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610" yWindow="375" windowWidth="9690" windowHeight="5805" tabRatio="754"/>
  </bookViews>
  <sheets>
    <sheet name="Chapter 3 Treatment" sheetId="17" r:id="rId1"/>
    <sheet name="3.1" sheetId="1" r:id="rId2"/>
    <sheet name="Sheet1" sheetId="2" state="hidden" r:id="rId3"/>
    <sheet name="Data for fig3.1" sheetId="4" state="hidden" r:id="rId4"/>
    <sheet name="Fig 3.1" sheetId="19" r:id="rId5"/>
    <sheet name="3.2" sheetId="5" r:id="rId6"/>
    <sheet name="Fig 3.2" sheetId="20" r:id="rId7"/>
    <sheet name="Data for Pub15 fig 3.2" sheetId="6" state="hidden" r:id="rId8"/>
    <sheet name="3.3" sheetId="7" r:id="rId9"/>
    <sheet name="Fig 3.3" sheetId="21" r:id="rId10"/>
    <sheet name="Data for Pub 15 Fig 3.3" sheetId="8" state="hidden" r:id="rId11"/>
    <sheet name="3.4" sheetId="9" r:id="rId12"/>
    <sheet name="Fig 3.4" sheetId="23" r:id="rId13"/>
    <sheet name="Data for Pub 15 Fig 3.4" sheetId="10" state="hidden" r:id="rId14"/>
    <sheet name="3.5" sheetId="11" r:id="rId15"/>
    <sheet name="3.6" sheetId="12" r:id="rId16"/>
    <sheet name="data for Pub 15 Fig 3.6" sheetId="18" state="hidden" r:id="rId17"/>
    <sheet name="3.6 " sheetId="24" r:id="rId18"/>
    <sheet name="3.7" sheetId="13" r:id="rId19"/>
    <sheet name="3.8" sheetId="14" r:id="rId20"/>
    <sheet name="3.9" sheetId="15" r:id="rId21"/>
    <sheet name="3.10" sheetId="16" r:id="rId22"/>
  </sheets>
  <definedNames>
    <definedName name="_xlnm.Print_Area" localSheetId="1">'3.1'!$A$1:$Q$24</definedName>
    <definedName name="_xlnm.Print_Area" localSheetId="21">'3.10'!$A$1:$M$12</definedName>
    <definedName name="_xlnm.Print_Area" localSheetId="5">'3.2'!$A$1:$L$22</definedName>
    <definedName name="_xlnm.Print_Area" localSheetId="8">'3.3'!$A$1:$M$22</definedName>
    <definedName name="_xlnm.Print_Area" localSheetId="11">'3.4'!$A$1:$N$22</definedName>
    <definedName name="_xlnm.Print_Area" localSheetId="14">'3.5'!$A$1:$O$28</definedName>
  </definedNames>
  <calcPr calcId="145621"/>
</workbook>
</file>

<file path=xl/calcChain.xml><?xml version="1.0" encoding="utf-8"?>
<calcChain xmlns="http://schemas.openxmlformats.org/spreadsheetml/2006/main">
  <c r="S7" i="4" l="1"/>
  <c r="T7" i="4"/>
  <c r="L18" i="11" l="1"/>
  <c r="L16" i="11"/>
  <c r="L15" i="11"/>
  <c r="L14" i="11"/>
  <c r="L13" i="11"/>
  <c r="L12" i="11"/>
  <c r="L11" i="11"/>
  <c r="L10" i="11"/>
  <c r="L9" i="11"/>
  <c r="L8" i="11"/>
  <c r="L7" i="11"/>
  <c r="K18" i="1" l="1"/>
  <c r="C18" i="1"/>
  <c r="J18" i="1"/>
  <c r="I18" i="1"/>
  <c r="G18" i="1"/>
  <c r="D18" i="1"/>
  <c r="E18" i="1"/>
  <c r="F18" i="1"/>
</calcChain>
</file>

<file path=xl/sharedStrings.xml><?xml version="1.0" encoding="utf-8"?>
<sst xmlns="http://schemas.openxmlformats.org/spreadsheetml/2006/main" count="259" uniqueCount="147">
  <si>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</si>
  <si>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</si>
  <si>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</si>
  <si>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</si>
  <si>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</si>
  <si>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</si>
  <si>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</si>
  <si>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</si>
  <si>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</si>
  <si>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</si>
  <si>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The data up to 1990 are not consistent with data from 1991 onwards.  Figures up to 1990 are based on fees and on a sample of 1 in 200 prescriptions dispensed by community pharmacists and appliance contractors</t>
  </si>
  <si>
    <t xml:space="preserve"> only. Figures from 1991 are based on items and cover all prescriptions dispensed by community pharmacists, appliance contractors, dispensing doctors and prescriptions submitted by prescribing doctors for </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</si>
  <si>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</si>
  <si>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</si>
  <si>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</si>
  <si>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</si>
  <si>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</si>
  <si>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</si>
  <si>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</si>
  <si>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Table 3.1 Prescriptions used in the prevention and treatment of cardiovascular disease, England 1981 to 2014</t>
  </si>
  <si>
    <t>Office for National Statistics (2015). Prescription cost analysis 2014. Health and Social Care Information Centre, and previous editions.</t>
  </si>
  <si>
    <t>Anti-arrhythmic drugs</t>
  </si>
  <si>
    <t>Antiplatelet drugs</t>
  </si>
  <si>
    <t>Antihypertensive and heart failure drugs</t>
  </si>
  <si>
    <t>Lipid lowering drugs</t>
  </si>
  <si>
    <t>Data for Figure 3.1</t>
  </si>
  <si>
    <t>Table 3.2 Prescriptions used in the prevention and treatment of cardiovascular disease, Wales 2005 to 2014</t>
  </si>
  <si>
    <t xml:space="preserve">British National Formulary (BNF) codes in parentheses. </t>
  </si>
  <si>
    <t>Health Statistics and Analysis Unit (2015). Prescription cost analysis 2014. Welsh Government:Cardiff  and previous editions.</t>
  </si>
  <si>
    <t xml:space="preserve"> Thousands (000s)</t>
  </si>
  <si>
    <t>Prescriptions</t>
  </si>
  <si>
    <t>2001/02</t>
  </si>
  <si>
    <t>2005/06</t>
  </si>
  <si>
    <t>2006/07</t>
  </si>
  <si>
    <t>2007/08</t>
  </si>
  <si>
    <t>2008/09</t>
  </si>
  <si>
    <t>2009/10</t>
  </si>
  <si>
    <t>2010/11</t>
  </si>
  <si>
    <t>2011/12</t>
  </si>
  <si>
    <t>2012/13</t>
  </si>
  <si>
    <t>2013/14</t>
  </si>
  <si>
    <t xml:space="preserve"> British National Formulary (BNF) codes in parentheses. </t>
  </si>
  <si>
    <t>2002/03</t>
  </si>
  <si>
    <t>2003/04</t>
  </si>
  <si>
    <t>2004/05</t>
  </si>
  <si>
    <t>HSC (2015). Prescription Cost Analysis  2014. Business Services Organisation: Belfast.</t>
  </si>
  <si>
    <t>Table 3.5 Prescriptions used in the prevention and treatment of cardiovascular disease, United Kingdom latest available year</t>
  </si>
  <si>
    <t>England 2014</t>
  </si>
  <si>
    <t>Wales 2014</t>
  </si>
  <si>
    <t>Northern Ireland 2014</t>
  </si>
  <si>
    <t>UK</t>
  </si>
  <si>
    <t>Antifibrinolytic drugs &amp; haemostatics (2.11)</t>
  </si>
  <si>
    <t>All prescriptions for disease of the cardiovascular system</t>
  </si>
  <si>
    <t xml:space="preserve">Figures are based on items and cover all prescriptions dispensed by community pharmacists, appliance contractors, dispensing doctors and prescriptions submitted by prescribing doctors for </t>
  </si>
  <si>
    <t>Office for National Statistics (2015). Prescription cost analysis 2014. The Information Centre: Leeds.</t>
  </si>
  <si>
    <t>Welsh Government (2015). Prescription Cost Analysis 2014. Health Statistics and Analysis Unit:Cardiff.</t>
  </si>
  <si>
    <t>Table 3.6 Number of CABGs and PCIs, United Kingdom 1977 to 2013</t>
  </si>
  <si>
    <t>Coronary artery 
bypass surgery (CABG)</t>
  </si>
  <si>
    <t>Percutaneous coronary interventions (PCI)</t>
  </si>
  <si>
    <t>1988*</t>
  </si>
  <si>
    <t>Operations performed in NHS hosptials and selected private hospitals are included.</t>
  </si>
  <si>
    <t>British Cardiovascular Intervention Society (2014). BCIS Audit returns . Personal communication.</t>
  </si>
  <si>
    <t>The Society for Cardiothoracic Surgery in Great Britain &amp; Ireland (2014). http://bluebook.scts.org/#ActivityRates. Accessed in May 2015</t>
  </si>
  <si>
    <t>Table 3.7 Number of valve replacements and repairs, United Kingdom 2003 to 2012</t>
  </si>
  <si>
    <t>Operation</t>
  </si>
  <si>
    <t xml:space="preserve">First time operations only </t>
  </si>
  <si>
    <t>The Society for Cardiothoracic Surgery in Great Britain &amp; Ireland (2014). http://bluebook.scts.org/#ActivityRates . Accessed in May 2015</t>
  </si>
  <si>
    <t>Total</t>
  </si>
  <si>
    <t xml:space="preserve">Number </t>
  </si>
  <si>
    <t>%</t>
  </si>
  <si>
    <t>Heart transplant list</t>
  </si>
  <si>
    <t>Remained active / suspended</t>
  </si>
  <si>
    <t>Transplanted</t>
  </si>
  <si>
    <t>Removed</t>
  </si>
  <si>
    <t>Died</t>
  </si>
  <si>
    <t>TOTAL</t>
  </si>
  <si>
    <t>Heart/lung transplant list</t>
  </si>
  <si>
    <t xml:space="preserve">Notes: </t>
  </si>
  <si>
    <t>Includes re-registrations for second or subsequent transplants</t>
  </si>
  <si>
    <t>Country</t>
  </si>
  <si>
    <t>n</t>
  </si>
  <si>
    <t>rate</t>
  </si>
  <si>
    <t>England</t>
  </si>
  <si>
    <t>Wales</t>
  </si>
  <si>
    <t>Scotland</t>
  </si>
  <si>
    <t>Nothern Ireland</t>
  </si>
  <si>
    <t xml:space="preserve">Number discharged from hospital alive </t>
  </si>
  <si>
    <t>Table 3.4 Prescriptions used in the prevention and treatment of cardiovascular disease, Northern Ireland 2000 to 2014</t>
  </si>
  <si>
    <t>PRESCRIPTIONS</t>
  </si>
  <si>
    <t>Table 3.1</t>
  </si>
  <si>
    <t>Figure 3.1</t>
  </si>
  <si>
    <t>Table 3.2</t>
  </si>
  <si>
    <t>Figure 3.2</t>
  </si>
  <si>
    <t>Table 3.3</t>
  </si>
  <si>
    <t>Figure 3.3</t>
  </si>
  <si>
    <t>Table 3.4</t>
  </si>
  <si>
    <t>Figure 3.4</t>
  </si>
  <si>
    <t>Table 3.5</t>
  </si>
  <si>
    <t>OPERATIONS</t>
  </si>
  <si>
    <t>Table 3.6</t>
  </si>
  <si>
    <t>Figure 3.6</t>
  </si>
  <si>
    <t>Table 3.7</t>
  </si>
  <si>
    <t>Number of valve replacements and repairs, United Kingdom 2003 to 2012</t>
  </si>
  <si>
    <t>TRANSPLANTS</t>
  </si>
  <si>
    <t>Table 3.8</t>
  </si>
  <si>
    <t>Table 3.9</t>
  </si>
  <si>
    <t>OUT OF HOSPITAL CARDIAC ARRESTS</t>
  </si>
  <si>
    <t>Table 3.10</t>
  </si>
  <si>
    <t>Cardiovascular Disease Statistics 2015 - Chapter 3 - Treatment</t>
  </si>
  <si>
    <t>Coronary artery bypass operations (CABG)</t>
  </si>
  <si>
    <t>Prescriptions used in the prevention and treatment of cardiovascular disease, England 1981 to 2014</t>
  </si>
  <si>
    <t>Prescriptions used in the prevention and treatment of cardiovascular disease, Wales 2005 to 2014</t>
  </si>
  <si>
    <t>Prescriptions used in the prevention and treatment of cardiovascular disease, Northern Ireland 2000 to 2014</t>
  </si>
  <si>
    <t>Number of CABGs and PCIs, United Kingdom 1977 to 2013</t>
  </si>
  <si>
    <t>2014/15</t>
  </si>
  <si>
    <t>ISD Scotland (2015). Prescription Cost Analysis 2014/15. NHS National Services: Edinburgh. and previous editions.</t>
  </si>
  <si>
    <t>ISD Scotland (2015). Prescription Cost Analysis 2014/15. NHS National Services: Edinburgh.</t>
  </si>
  <si>
    <t>Table 3.3 Prescriptions used in the prevention and treatment of cardiovascular disease, Scotland 2001/02 to 2014/15</t>
  </si>
  <si>
    <t>Prescriptions used in the prevention and treatment of cardiovascular disease, Scotland 2001/02 to 2014/15</t>
  </si>
  <si>
    <t>Scotland 2014/15</t>
  </si>
  <si>
    <t>2011 (Apr-Dec)</t>
  </si>
  <si>
    <t>Activities for the year ending 31 March 2015</t>
  </si>
  <si>
    <t>NHS Blood and Transplant (2015). Organ donation and transplantation. NHS</t>
  </si>
  <si>
    <t>NHS Blood and Transplant (2015) and previous reports. Organ donation and transplantation. NHS</t>
  </si>
  <si>
    <t>Excludes patients whose postdoes were unknown</t>
  </si>
  <si>
    <t>Notes: Resuscitation commenced / continued by ambulance service</t>
  </si>
  <si>
    <t xml:space="preserve">                                                                                                                                                                                                                                                                                                                                                                                                                                                                                                                                                      </t>
  </si>
  <si>
    <t>Table 3.8 Cardiothoracic transplant list, United Kingdom 2014/15</t>
  </si>
  <si>
    <t>New registrations in 2014 /15</t>
  </si>
  <si>
    <t>Table 3.9 Cardiothoracic transplants and rate per million population, by country, United Kingdom 2010/11 to 2014/15</t>
  </si>
  <si>
    <t xml:space="preserve">Isolated aortic valve replacement </t>
  </si>
  <si>
    <t>Isolated mitral repair</t>
  </si>
  <si>
    <t>Proportion discharged from hospital alive %</t>
  </si>
  <si>
    <t>Source: NHS England (2015). Ambulance Quality Indicators. Analytical Service (Operations): Leeds</t>
  </si>
  <si>
    <t>Table 3.10  Out-of-hospital cardiac arrest survival rates, England 2011 to 2014</t>
  </si>
  <si>
    <t>Number of resuscitation attempts</t>
  </si>
  <si>
    <t>Isolated mitral replacement</t>
  </si>
  <si>
    <t>Mitral replacement and coronary artery bypass graft (CABG)</t>
  </si>
  <si>
    <t xml:space="preserve">Mitral repair and coronary artery bypass graft (CABG)
</t>
  </si>
  <si>
    <t>Aortic valve replacement and coronary artery bypass graft (CABG)</t>
  </si>
  <si>
    <t>Cardiothoracic transplant list, United Kingdom 2014/15</t>
  </si>
  <si>
    <t>Cardiothoracic transplants and rate per million population, by country, United Kingdom 2010/11 to 2014/15</t>
  </si>
  <si>
    <t>www.bhf.org.uk/publications/statistics/cvd-stats-2015</t>
  </si>
  <si>
    <t>Out-of-hospital cardiac arrest survival rates, England 2011 to 2014</t>
  </si>
  <si>
    <t>Prescriptions used in the prevention and treatment of cardiovascular disease, United Kingdom latest year</t>
  </si>
  <si>
    <t xml:space="preserve"> produced in collaboration with the British Heart Foundation Centre on Population Approaches for Non-Communicable Disease Prevention at the Nuffield Department of Population Health, University of Oxford.</t>
  </si>
  <si>
    <t xml:space="preserve">Full publication: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</si>
</sst>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
    <numFmt numFmtId="165" formatCode="[$-10409]#,##0.000;\(#,##0.000\)"/>
    <numFmt numFmtId="166" formatCode="_-* #,##0_-;\-* #,##0_-;_-* &quot;-&quot;??_-;_-@_-"/>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color indexed="8"/>
      <name val="Arial"/>
      <family val="2"/>
    </font>
    <font>
      <b/>
      <i/>
      <sz val="14"/>
      <name val="Calibri"/>
      <family val="2"/>
      <scheme val="minor"/>
    </font>
    <font>
      <b/>
      <sz val="10"/>
      <name val="Calibri"/>
      <family val="2"/>
      <scheme val="minor"/>
    </font>
    <font>
      <sz val="10"/>
      <name val="Calibri"/>
      <family val="2"/>
      <scheme val="minor"/>
    </font>
    <font>
      <sz val="10"/>
      <color indexed="8"/>
      <name val="Calibri"/>
      <family val="2"/>
      <scheme val="minor"/>
    </font>
    <font>
      <i/>
      <sz val="10"/>
      <name val="Calibri"/>
      <family val="2"/>
      <scheme val="minor"/>
    </font>
    <font>
      <sz val="10"/>
      <name val="MS Sans Serif"/>
      <family val="2"/>
    </font>
    <font>
      <sz val="10"/>
      <color theme="1"/>
      <name val="Arial"/>
      <family val="2"/>
    </font>
    <font>
      <sz val="10"/>
      <color indexed="10"/>
      <name val="Calibri"/>
      <family val="2"/>
      <scheme val="minor"/>
    </font>
    <font>
      <b/>
      <i/>
      <sz val="1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i/>
      <sz val="11"/>
      <color theme="1"/>
      <name val="Calibri"/>
      <family val="2"/>
      <scheme val="minor"/>
    </font>
    <font>
      <b/>
      <sz val="11"/>
      <name val="Calibri"/>
      <family val="2"/>
      <scheme val="minor"/>
    </font>
    <font>
      <sz val="11"/>
      <name val="Calibri"/>
      <family val="2"/>
    </font>
    <font>
      <sz val="11"/>
      <name val="Calibri"/>
      <family val="2"/>
      <scheme val="minor"/>
    </font>
    <font>
      <i/>
      <sz val="11"/>
      <name val="Calibri"/>
      <family val="2"/>
      <scheme val="minor"/>
    </font>
    <font>
      <sz val="11"/>
      <color theme="0"/>
      <name val="Calibri"/>
      <family val="2"/>
      <scheme val="minor"/>
    </font>
    <font>
      <u/>
      <sz val="10"/>
      <color theme="10"/>
      <name val="Arial"/>
      <family val="2"/>
    </font>
    <font>
      <u/>
      <sz val="11"/>
      <color theme="10"/>
      <name val="Calibri"/>
      <family val="2"/>
      <scheme val="minor"/>
    </font>
    <font>
      <sz val="10"/>
      <color indexed="10"/>
      <name val="MS Sans Serif"/>
      <family val="2"/>
    </font>
    <font>
      <sz val="20"/>
      <name val="Knockout 50 Welterweight"/>
      <family val="3"/>
    </font>
    <font>
      <u/>
      <sz val="20"/>
      <color theme="10"/>
      <name val="Knockout 50 Welterweight"/>
      <family val="3"/>
    </font>
  </fonts>
  <fills count="7">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9">
    <xf numFmtId="0" fontId="0" fillId="0" borderId="0"/>
    <xf numFmtId="43" fontId="3" fillId="0" borderId="0" applyFont="0" applyFill="0" applyBorder="0" applyAlignment="0" applyProtection="0"/>
    <xf numFmtId="0" fontId="4" fillId="0" borderId="0"/>
    <xf numFmtId="0" fontId="4" fillId="0" borderId="0"/>
    <xf numFmtId="0" fontId="3" fillId="0" borderId="0"/>
    <xf numFmtId="9" fontId="3" fillId="0" borderId="0" applyFont="0" applyFill="0" applyBorder="0" applyAlignment="0" applyProtection="0"/>
    <xf numFmtId="0" fontId="10" fillId="0" borderId="0"/>
    <xf numFmtId="0" fontId="2" fillId="0" borderId="0"/>
    <xf numFmtId="0" fontId="26" fillId="0" borderId="0" applyNumberFormat="0" applyFill="0" applyBorder="0" applyAlignment="0" applyProtection="0"/>
  </cellStyleXfs>
  <cellXfs count="184">
    <xf numFmtId="0" fontId="0" fillId="0" borderId="0" xfId="0"/>
    <xf numFmtId="0" fontId="5" fillId="0" borderId="0" xfId="0" applyFont="1"/>
    <xf numFmtId="0" fontId="6" fillId="0" borderId="0" xfId="0" applyFont="1"/>
    <xf numFmtId="164" fontId="6" fillId="0" borderId="0" xfId="0" applyNumberFormat="1" applyFont="1" applyProtection="1"/>
    <xf numFmtId="164" fontId="6" fillId="0" borderId="0" xfId="0" applyNumberFormat="1" applyFont="1"/>
    <xf numFmtId="3" fontId="6" fillId="0" borderId="0" xfId="0" applyNumberFormat="1" applyFont="1"/>
    <xf numFmtId="0" fontId="7" fillId="0" borderId="0" xfId="0" applyFont="1"/>
    <xf numFmtId="164" fontId="7" fillId="0" borderId="0" xfId="0" applyNumberFormat="1" applyFont="1" applyProtection="1"/>
    <xf numFmtId="164" fontId="7" fillId="0" borderId="0" xfId="0" applyNumberFormat="1" applyFont="1"/>
    <xf numFmtId="3" fontId="7" fillId="0" borderId="0" xfId="0" applyNumberFormat="1" applyFont="1"/>
    <xf numFmtId="3" fontId="7" fillId="0" borderId="0" xfId="0" applyNumberFormat="1" applyFont="1" applyAlignment="1">
      <alignment horizontal="right"/>
    </xf>
    <xf numFmtId="1" fontId="6" fillId="0" borderId="0" xfId="0" applyNumberFormat="1" applyFont="1" applyAlignment="1" applyProtection="1">
      <alignment horizontal="right"/>
    </xf>
    <xf numFmtId="1" fontId="6" fillId="0" borderId="0" xfId="0" applyNumberFormat="1" applyFont="1" applyAlignment="1">
      <alignment horizontal="right"/>
    </xf>
    <xf numFmtId="1" fontId="6" fillId="0" borderId="0" xfId="0" applyNumberFormat="1" applyFont="1"/>
    <xf numFmtId="0" fontId="7" fillId="0" borderId="0" xfId="0" applyFont="1" applyAlignment="1">
      <alignment wrapText="1"/>
    </xf>
    <xf numFmtId="3" fontId="7" fillId="0" borderId="0" xfId="0" applyNumberFormat="1" applyFont="1" applyBorder="1" applyAlignment="1">
      <alignment horizontal="right"/>
    </xf>
    <xf numFmtId="38" fontId="7" fillId="0" borderId="0" xfId="1" applyNumberFormat="1" applyFont="1"/>
    <xf numFmtId="3" fontId="8" fillId="0" borderId="0" xfId="3" applyNumberFormat="1" applyFont="1" applyFill="1" applyBorder="1" applyAlignment="1">
      <alignment horizontal="right" wrapText="1"/>
    </xf>
    <xf numFmtId="3" fontId="7" fillId="0" borderId="0" xfId="0" applyNumberFormat="1" applyFont="1" applyFill="1" applyBorder="1"/>
    <xf numFmtId="0" fontId="7" fillId="0" borderId="0" xfId="0" applyFont="1" applyAlignment="1">
      <alignment horizontal="left" vertical="top" wrapText="1"/>
    </xf>
    <xf numFmtId="38" fontId="6" fillId="0" borderId="0" xfId="0" applyNumberFormat="1" applyFont="1" applyAlignment="1">
      <alignment horizontal="right"/>
    </xf>
    <xf numFmtId="3" fontId="6" fillId="0" borderId="0" xfId="0" applyNumberFormat="1" applyFont="1" applyBorder="1" applyAlignment="1">
      <alignment horizontal="right"/>
    </xf>
    <xf numFmtId="0" fontId="6" fillId="0" borderId="0" xfId="0" applyFont="1" applyAlignment="1">
      <alignment horizontal="left"/>
    </xf>
    <xf numFmtId="0" fontId="9" fillId="0" borderId="0" xfId="0" applyFont="1"/>
    <xf numFmtId="164" fontId="9" fillId="0" borderId="0" xfId="0" applyNumberFormat="1" applyFont="1" applyAlignment="1" applyProtection="1"/>
    <xf numFmtId="0" fontId="9" fillId="0" borderId="0" xfId="0" applyFont="1" applyAlignment="1"/>
    <xf numFmtId="0" fontId="9" fillId="0" borderId="0" xfId="0" applyFont="1" applyAlignment="1">
      <alignment wrapText="1"/>
    </xf>
    <xf numFmtId="164" fontId="7" fillId="0" borderId="0" xfId="0" applyNumberFormat="1" applyFont="1" applyAlignment="1" applyProtection="1">
      <alignment horizontal="left"/>
    </xf>
    <xf numFmtId="0" fontId="8" fillId="0" borderId="1" xfId="2" applyFont="1" applyFill="1" applyBorder="1" applyAlignment="1">
      <alignment horizontal="right" wrapText="1"/>
    </xf>
    <xf numFmtId="0" fontId="0" fillId="0" borderId="0" xfId="0" applyAlignment="1">
      <alignment wrapText="1"/>
    </xf>
    <xf numFmtId="0" fontId="7" fillId="0" borderId="0" xfId="0" applyFont="1" applyAlignment="1">
      <alignment wrapText="1"/>
    </xf>
    <xf numFmtId="0" fontId="4" fillId="0" borderId="0" xfId="0" applyFont="1" applyAlignment="1" applyProtection="1">
      <alignment vertical="top" wrapText="1" readingOrder="1"/>
      <protection locked="0"/>
    </xf>
    <xf numFmtId="0" fontId="4" fillId="0" borderId="0" xfId="0" applyFont="1" applyAlignment="1" applyProtection="1">
      <alignment horizontal="center" vertical="top" wrapText="1" readingOrder="1"/>
      <protection locked="0"/>
    </xf>
    <xf numFmtId="165" fontId="4" fillId="0" borderId="0" xfId="0" applyNumberFormat="1" applyFont="1" applyAlignment="1" applyProtection="1">
      <alignment horizontal="right" vertical="top" wrapText="1" readingOrder="1"/>
      <protection locked="0"/>
    </xf>
    <xf numFmtId="164" fontId="10" fillId="0" borderId="0" xfId="0" applyNumberFormat="1" applyFont="1" applyProtection="1"/>
    <xf numFmtId="1" fontId="10" fillId="0" borderId="0" xfId="0" applyNumberFormat="1" applyFont="1" applyAlignment="1" applyProtection="1">
      <alignment horizontal="right"/>
    </xf>
    <xf numFmtId="1" fontId="10" fillId="0" borderId="0" xfId="0" applyNumberFormat="1" applyFont="1" applyAlignment="1">
      <alignment horizontal="right"/>
    </xf>
    <xf numFmtId="0" fontId="10" fillId="0" borderId="0" xfId="0" applyFont="1"/>
    <xf numFmtId="1" fontId="10" fillId="0" borderId="0" xfId="0" applyNumberFormat="1" applyFont="1"/>
    <xf numFmtId="38" fontId="10" fillId="0" borderId="0" xfId="1" applyNumberFormat="1" applyFont="1"/>
    <xf numFmtId="3" fontId="10" fillId="0" borderId="0" xfId="0" applyNumberFormat="1" applyFont="1"/>
    <xf numFmtId="3" fontId="0" fillId="0" borderId="0" xfId="0" applyNumberFormat="1"/>
    <xf numFmtId="3" fontId="0" fillId="0" borderId="0" xfId="0" applyNumberFormat="1" applyAlignment="1">
      <alignment horizontal="right"/>
    </xf>
    <xf numFmtId="3" fontId="3" fillId="0" borderId="0" xfId="0" applyNumberFormat="1" applyFont="1" applyFill="1" applyBorder="1"/>
    <xf numFmtId="38" fontId="3" fillId="0" borderId="0" xfId="1" applyNumberFormat="1" applyFont="1"/>
    <xf numFmtId="3" fontId="3" fillId="0" borderId="0" xfId="0" applyNumberFormat="1" applyFont="1"/>
    <xf numFmtId="3" fontId="3" fillId="0" borderId="0" xfId="0" applyNumberFormat="1" applyFont="1" applyAlignment="1">
      <alignment horizontal="right"/>
    </xf>
    <xf numFmtId="0" fontId="3" fillId="0" borderId="0" xfId="0" applyFont="1"/>
    <xf numFmtId="0" fontId="5" fillId="0" borderId="0" xfId="4" applyFont="1"/>
    <xf numFmtId="0" fontId="6" fillId="0" borderId="0" xfId="4" applyFont="1"/>
    <xf numFmtId="3" fontId="6" fillId="0" borderId="0" xfId="4" applyNumberFormat="1" applyFont="1" applyAlignment="1">
      <alignment horizontal="right"/>
    </xf>
    <xf numFmtId="164" fontId="7" fillId="0" borderId="0" xfId="4" applyNumberFormat="1" applyFont="1" applyProtection="1"/>
    <xf numFmtId="0" fontId="7" fillId="0" borderId="0" xfId="4" applyFont="1"/>
    <xf numFmtId="1" fontId="6" fillId="0" borderId="0" xfId="4" applyNumberFormat="1" applyFont="1" applyBorder="1" applyAlignment="1">
      <alignment horizontal="right"/>
    </xf>
    <xf numFmtId="1" fontId="6" fillId="0" borderId="0" xfId="4" applyNumberFormat="1" applyFont="1" applyAlignment="1">
      <alignment horizontal="right"/>
    </xf>
    <xf numFmtId="0" fontId="7" fillId="0" borderId="0" xfId="4" applyFont="1" applyAlignment="1">
      <alignment wrapText="1"/>
    </xf>
    <xf numFmtId="3" fontId="7" fillId="0" borderId="0" xfId="4" applyNumberFormat="1" applyFont="1" applyBorder="1" applyAlignment="1">
      <alignment horizontal="right"/>
    </xf>
    <xf numFmtId="0" fontId="7" fillId="0" borderId="0" xfId="4" applyFont="1" applyAlignment="1">
      <alignment wrapText="1"/>
    </xf>
    <xf numFmtId="3" fontId="8" fillId="0" borderId="0" xfId="3" applyNumberFormat="1" applyFont="1" applyFill="1" applyBorder="1" applyAlignment="1">
      <alignment horizontal="right"/>
    </xf>
    <xf numFmtId="3" fontId="7" fillId="0" borderId="0" xfId="4" applyNumberFormat="1" applyFont="1" applyFill="1" applyBorder="1"/>
    <xf numFmtId="0" fontId="7" fillId="0" borderId="0" xfId="4" applyFont="1" applyAlignment="1">
      <alignment horizontal="left" vertical="top" wrapText="1"/>
    </xf>
    <xf numFmtId="3" fontId="6" fillId="0" borderId="0" xfId="4" applyNumberFormat="1" applyFont="1" applyBorder="1" applyAlignment="1">
      <alignment horizontal="right"/>
    </xf>
    <xf numFmtId="3" fontId="6" fillId="0" borderId="0" xfId="4" applyNumberFormat="1" applyFont="1" applyFill="1" applyBorder="1"/>
    <xf numFmtId="0" fontId="6" fillId="0" borderId="0" xfId="4" applyFont="1" applyAlignment="1">
      <alignment horizontal="left"/>
    </xf>
    <xf numFmtId="0" fontId="9" fillId="0" borderId="0" xfId="4" applyFont="1"/>
    <xf numFmtId="164" fontId="9" fillId="0" borderId="0" xfId="4" applyNumberFormat="1" applyFont="1" applyAlignment="1" applyProtection="1"/>
    <xf numFmtId="3" fontId="7" fillId="0" borderId="0" xfId="4" applyNumberFormat="1" applyFont="1" applyAlignment="1">
      <alignment horizontal="right"/>
    </xf>
    <xf numFmtId="0" fontId="9" fillId="0" borderId="0" xfId="4" applyFont="1" applyAlignment="1">
      <alignment wrapText="1"/>
    </xf>
    <xf numFmtId="164" fontId="7" fillId="0" borderId="0" xfId="4" applyNumberFormat="1" applyFont="1" applyAlignment="1" applyProtection="1">
      <alignment horizontal="left"/>
    </xf>
    <xf numFmtId="0" fontId="11" fillId="0" borderId="0" xfId="4" applyFont="1"/>
    <xf numFmtId="3" fontId="11" fillId="0" borderId="0" xfId="4" applyNumberFormat="1" applyFont="1"/>
    <xf numFmtId="3" fontId="11" fillId="0" borderId="0" xfId="4" applyNumberFormat="1" applyFont="1" applyAlignment="1">
      <alignment horizontal="right" vertical="center"/>
    </xf>
    <xf numFmtId="9" fontId="11" fillId="0" borderId="0" xfId="5" applyFont="1"/>
    <xf numFmtId="3" fontId="7" fillId="0" borderId="0" xfId="4" applyNumberFormat="1" applyFont="1"/>
    <xf numFmtId="49" fontId="6" fillId="0" borderId="0" xfId="4" applyNumberFormat="1" applyFont="1" applyAlignment="1">
      <alignment horizontal="right"/>
    </xf>
    <xf numFmtId="0" fontId="6" fillId="0" borderId="0" xfId="4" applyFont="1" applyAlignment="1">
      <alignment horizontal="right"/>
    </xf>
    <xf numFmtId="0" fontId="7" fillId="0" borderId="0" xfId="4" applyFont="1" applyBorder="1"/>
    <xf numFmtId="0" fontId="3" fillId="2" borderId="0" xfId="4" applyFont="1" applyFill="1" applyBorder="1"/>
    <xf numFmtId="1" fontId="3" fillId="2" borderId="0" xfId="4" applyNumberFormat="1" applyFont="1" applyFill="1" applyBorder="1" applyAlignment="1">
      <alignment horizontal="right"/>
    </xf>
    <xf numFmtId="3" fontId="3" fillId="2" borderId="0" xfId="4" applyNumberFormat="1" applyFont="1" applyFill="1" applyBorder="1"/>
    <xf numFmtId="1" fontId="7" fillId="0" borderId="0" xfId="4" applyNumberFormat="1" applyFont="1" applyBorder="1"/>
    <xf numFmtId="1" fontId="0" fillId="0" borderId="0" xfId="0" applyNumberFormat="1"/>
    <xf numFmtId="1" fontId="3" fillId="0" borderId="0" xfId="0" applyNumberFormat="1" applyFont="1" applyFill="1" applyBorder="1"/>
    <xf numFmtId="1" fontId="7" fillId="0" borderId="0" xfId="4" applyNumberFormat="1" applyFont="1"/>
    <xf numFmtId="38" fontId="6" fillId="0" borderId="0" xfId="4" applyNumberFormat="1" applyFont="1" applyAlignment="1">
      <alignment horizontal="right"/>
    </xf>
    <xf numFmtId="0" fontId="6" fillId="0" borderId="0" xfId="4" applyFont="1" applyAlignment="1"/>
    <xf numFmtId="0" fontId="9" fillId="0" borderId="0" xfId="4" applyFont="1" applyAlignment="1"/>
    <xf numFmtId="0" fontId="5" fillId="0" borderId="0" xfId="6" applyFont="1"/>
    <xf numFmtId="0" fontId="6" fillId="0" borderId="0" xfId="6" applyFont="1"/>
    <xf numFmtId="0" fontId="6" fillId="0" borderId="0" xfId="6" applyFont="1" applyAlignment="1">
      <alignment horizontal="right" wrapText="1"/>
    </xf>
    <xf numFmtId="0" fontId="6" fillId="0" borderId="0" xfId="6" applyFont="1" applyAlignment="1">
      <alignment horizontal="right"/>
    </xf>
    <xf numFmtId="0" fontId="7" fillId="0" borderId="0" xfId="6" applyFont="1" applyAlignment="1">
      <alignment horizontal="left"/>
    </xf>
    <xf numFmtId="3" fontId="7" fillId="0" borderId="0" xfId="6" applyNumberFormat="1" applyFont="1"/>
    <xf numFmtId="0" fontId="7" fillId="0" borderId="0" xfId="6" applyFont="1"/>
    <xf numFmtId="164" fontId="7" fillId="0" borderId="0" xfId="6" applyNumberFormat="1" applyFont="1"/>
    <xf numFmtId="3" fontId="8" fillId="0" borderId="0" xfId="6" applyNumberFormat="1" applyFont="1"/>
    <xf numFmtId="3" fontId="7" fillId="0" borderId="0" xfId="6" applyNumberFormat="1" applyFont="1" applyAlignment="1">
      <alignment horizontal="right"/>
    </xf>
    <xf numFmtId="0" fontId="12" fillId="0" borderId="0" xfId="6" applyFont="1"/>
    <xf numFmtId="3" fontId="12" fillId="0" borderId="0" xfId="6" applyNumberFormat="1" applyFont="1"/>
    <xf numFmtId="0" fontId="9" fillId="0" borderId="0" xfId="6" applyFont="1"/>
    <xf numFmtId="3" fontId="9" fillId="0" borderId="0" xfId="6" applyNumberFormat="1" applyFont="1"/>
    <xf numFmtId="0" fontId="9" fillId="0" borderId="0" xfId="6" applyFont="1" applyAlignment="1"/>
    <xf numFmtId="0" fontId="9" fillId="0" borderId="0" xfId="6" applyFont="1" applyAlignment="1">
      <alignment horizontal="right"/>
    </xf>
    <xf numFmtId="0" fontId="7" fillId="0" borderId="0" xfId="6" applyFont="1" applyAlignment="1"/>
    <xf numFmtId="0" fontId="6" fillId="0" borderId="0" xfId="6" applyFont="1" applyAlignment="1">
      <alignment horizontal="left"/>
    </xf>
    <xf numFmtId="3" fontId="6" fillId="0" borderId="0" xfId="6" applyNumberFormat="1" applyFont="1"/>
    <xf numFmtId="0" fontId="13" fillId="0" borderId="0" xfId="6" applyFont="1"/>
    <xf numFmtId="0" fontId="5" fillId="0" borderId="0" xfId="7" applyFont="1"/>
    <xf numFmtId="0" fontId="2" fillId="0" borderId="0" xfId="7"/>
    <xf numFmtId="0" fontId="14" fillId="0" borderId="0" xfId="7" applyFont="1"/>
    <xf numFmtId="0" fontId="15" fillId="0" borderId="0" xfId="7" applyFont="1"/>
    <xf numFmtId="0" fontId="14" fillId="0" borderId="0" xfId="7" applyFont="1" applyAlignment="1">
      <alignment horizontal="right"/>
    </xf>
    <xf numFmtId="0" fontId="14" fillId="0" borderId="0" xfId="7" applyFont="1" applyAlignment="1">
      <alignment horizontal="center"/>
    </xf>
    <xf numFmtId="0" fontId="15" fillId="0" borderId="0" xfId="7" applyFont="1" applyAlignment="1">
      <alignment horizontal="center"/>
    </xf>
    <xf numFmtId="0" fontId="16" fillId="0" borderId="0" xfId="7" applyFont="1"/>
    <xf numFmtId="0" fontId="2" fillId="0" borderId="0" xfId="7" applyAlignment="1">
      <alignment horizontal="right"/>
    </xf>
    <xf numFmtId="0" fontId="17" fillId="0" borderId="0" xfId="7" applyFont="1"/>
    <xf numFmtId="0" fontId="17" fillId="0" borderId="0" xfId="7" applyFont="1" applyAlignment="1">
      <alignment horizontal="right"/>
    </xf>
    <xf numFmtId="0" fontId="18" fillId="0" borderId="0" xfId="7" applyFont="1"/>
    <xf numFmtId="0" fontId="19" fillId="0" borderId="0" xfId="7" applyFont="1"/>
    <xf numFmtId="0" fontId="19" fillId="0" borderId="0" xfId="7" applyFont="1" applyAlignment="1">
      <alignment horizontal="right"/>
    </xf>
    <xf numFmtId="0" fontId="20" fillId="0" borderId="0" xfId="7" applyFont="1"/>
    <xf numFmtId="0" fontId="17" fillId="0" borderId="0" xfId="7" applyFont="1" applyAlignment="1">
      <alignment horizontal="center"/>
    </xf>
    <xf numFmtId="0" fontId="22" fillId="0" borderId="0" xfId="4" applyFont="1" applyAlignment="1">
      <alignment vertical="center"/>
    </xf>
    <xf numFmtId="0" fontId="23" fillId="0" borderId="0" xfId="4" applyFont="1" applyAlignment="1">
      <alignment wrapText="1"/>
    </xf>
    <xf numFmtId="0" fontId="23" fillId="0" borderId="0" xfId="4" applyFont="1" applyAlignment="1">
      <alignment horizontal="right"/>
    </xf>
    <xf numFmtId="0" fontId="23" fillId="0" borderId="0" xfId="4" applyFont="1"/>
    <xf numFmtId="0" fontId="24" fillId="0" borderId="0" xfId="4" applyFont="1"/>
    <xf numFmtId="0" fontId="7" fillId="0" borderId="0" xfId="4" applyFont="1" applyAlignment="1">
      <alignment horizontal="right"/>
    </xf>
    <xf numFmtId="0" fontId="21" fillId="3" borderId="0" xfId="0" applyFont="1" applyFill="1"/>
    <xf numFmtId="0" fontId="25" fillId="3" borderId="0" xfId="0" applyFont="1" applyFill="1"/>
    <xf numFmtId="0" fontId="0" fillId="0" borderId="0" xfId="0" applyFont="1" applyFill="1"/>
    <xf numFmtId="0" fontId="27" fillId="0" borderId="0" xfId="8" applyFont="1" applyAlignment="1" applyProtection="1"/>
    <xf numFmtId="0" fontId="0" fillId="0" borderId="0" xfId="0" applyFont="1"/>
    <xf numFmtId="0" fontId="21" fillId="4" borderId="0" xfId="8" applyFont="1" applyFill="1" applyAlignment="1" applyProtection="1"/>
    <xf numFmtId="0" fontId="27" fillId="4" borderId="0" xfId="8" applyFont="1" applyFill="1" applyAlignment="1" applyProtection="1"/>
    <xf numFmtId="0" fontId="0" fillId="4" borderId="0" xfId="0" applyFont="1" applyFill="1"/>
    <xf numFmtId="0" fontId="21" fillId="5" borderId="0" xfId="8" applyFont="1" applyFill="1" applyAlignment="1" applyProtection="1"/>
    <xf numFmtId="0" fontId="27" fillId="5" borderId="0" xfId="8" applyFont="1" applyFill="1" applyAlignment="1" applyProtection="1"/>
    <xf numFmtId="0" fontId="0" fillId="5" borderId="0" xfId="0" applyFont="1" applyFill="1"/>
    <xf numFmtId="0" fontId="21" fillId="6" borderId="0" xfId="8" applyFont="1" applyFill="1" applyAlignment="1" applyProtection="1"/>
    <xf numFmtId="0" fontId="27" fillId="6" borderId="0" xfId="8" applyFont="1" applyFill="1" applyAlignment="1" applyProtection="1"/>
    <xf numFmtId="0" fontId="0" fillId="6" borderId="0" xfId="0" applyFont="1" applyFill="1"/>
    <xf numFmtId="0" fontId="26" fillId="0" borderId="0" xfId="8" applyAlignment="1" applyProtection="1"/>
    <xf numFmtId="0" fontId="0" fillId="0" borderId="0" xfId="0" applyAlignment="1">
      <alignment horizontal="right"/>
    </xf>
    <xf numFmtId="0" fontId="10" fillId="0" borderId="0" xfId="0" applyFont="1" applyAlignment="1">
      <alignment horizontal="right"/>
    </xf>
    <xf numFmtId="0" fontId="28" fillId="0" borderId="0" xfId="0" applyFont="1" applyAlignment="1">
      <alignment horizontal="right"/>
    </xf>
    <xf numFmtId="3" fontId="23" fillId="0" borderId="0" xfId="4" applyNumberFormat="1" applyFont="1" applyFill="1" applyBorder="1" applyAlignment="1"/>
    <xf numFmtId="0" fontId="23" fillId="0" borderId="0" xfId="4" applyFont="1" applyAlignment="1">
      <alignment wrapText="1"/>
    </xf>
    <xf numFmtId="0" fontId="23" fillId="0" borderId="0" xfId="4" applyFont="1" applyAlignment="1">
      <alignment horizontal="right" wrapText="1"/>
    </xf>
    <xf numFmtId="166" fontId="23" fillId="0" borderId="0" xfId="1" applyNumberFormat="1" applyFont="1" applyAlignment="1" applyProtection="1">
      <alignment horizontal="right"/>
    </xf>
    <xf numFmtId="0" fontId="1" fillId="0" borderId="0" xfId="7" applyFont="1"/>
    <xf numFmtId="0" fontId="1" fillId="0" borderId="0" xfId="7" applyFont="1" applyAlignment="1">
      <alignment horizontal="right"/>
    </xf>
    <xf numFmtId="0" fontId="1" fillId="0" borderId="0" xfId="7" applyFont="1" applyAlignment="1">
      <alignment horizontal="center"/>
    </xf>
    <xf numFmtId="164" fontId="1" fillId="0" borderId="0" xfId="7" applyNumberFormat="1" applyFont="1" applyAlignment="1">
      <alignment horizontal="right"/>
    </xf>
    <xf numFmtId="164" fontId="1" fillId="0" borderId="0" xfId="7" applyNumberFormat="1" applyFont="1"/>
    <xf numFmtId="164" fontId="21" fillId="0" borderId="0" xfId="4" applyNumberFormat="1" applyFont="1" applyAlignment="1" applyProtection="1">
      <alignment horizontal="center" wrapText="1"/>
    </xf>
    <xf numFmtId="1" fontId="21" fillId="0" borderId="0" xfId="4" applyNumberFormat="1" applyFont="1" applyAlignment="1" applyProtection="1">
      <alignment horizontal="center" wrapText="1"/>
    </xf>
    <xf numFmtId="3" fontId="23" fillId="0" borderId="0" xfId="1" applyNumberFormat="1" applyFont="1" applyAlignment="1">
      <alignment horizontal="center" wrapText="1"/>
    </xf>
    <xf numFmtId="164" fontId="23" fillId="0" borderId="0" xfId="4" applyNumberFormat="1" applyFont="1" applyAlignment="1">
      <alignment horizontal="center" wrapText="1"/>
    </xf>
    <xf numFmtId="0" fontId="3" fillId="0" borderId="0" xfId="4"/>
    <xf numFmtId="0" fontId="6" fillId="0" borderId="0" xfId="4" applyFont="1" applyFill="1" applyAlignment="1">
      <alignment horizontal="right"/>
    </xf>
    <xf numFmtId="0" fontId="29" fillId="0" borderId="0" xfId="0" applyFont="1"/>
    <xf numFmtId="0" fontId="30" fillId="0" borderId="0" xfId="8" applyFont="1"/>
    <xf numFmtId="0" fontId="3" fillId="0" borderId="0" xfId="8" applyFont="1"/>
    <xf numFmtId="164" fontId="6" fillId="0" borderId="0" xfId="0" applyNumberFormat="1" applyFont="1" applyAlignment="1" applyProtection="1">
      <alignment horizontal="center"/>
    </xf>
    <xf numFmtId="0" fontId="7" fillId="0" borderId="0" xfId="0" applyFont="1" applyAlignment="1">
      <alignment wrapText="1"/>
    </xf>
    <xf numFmtId="164" fontId="6" fillId="0" borderId="0" xfId="0" applyNumberFormat="1" applyFont="1" applyAlignment="1" applyProtection="1">
      <alignment wrapText="1"/>
    </xf>
    <xf numFmtId="0" fontId="6" fillId="0" borderId="0" xfId="0" applyFont="1" applyAlignment="1">
      <alignment horizontal="left"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0" xfId="4" applyFont="1" applyAlignment="1">
      <alignment wrapText="1"/>
    </xf>
    <xf numFmtId="3" fontId="6" fillId="0" borderId="0" xfId="4" applyNumberFormat="1" applyFont="1" applyAlignment="1">
      <alignment horizontal="center"/>
    </xf>
    <xf numFmtId="164" fontId="6" fillId="0" borderId="0" xfId="4" applyNumberFormat="1" applyFont="1" applyAlignment="1" applyProtection="1">
      <alignment wrapText="1"/>
    </xf>
    <xf numFmtId="0" fontId="6" fillId="0" borderId="0" xfId="4" applyFont="1" applyAlignment="1">
      <alignment horizontal="left" wrapText="1"/>
    </xf>
    <xf numFmtId="0" fontId="6" fillId="0" borderId="0" xfId="4" applyFont="1" applyAlignment="1">
      <alignment horizontal="center"/>
    </xf>
    <xf numFmtId="0" fontId="3" fillId="0" borderId="0" xfId="4"/>
    <xf numFmtId="0" fontId="7" fillId="0" borderId="0" xfId="6" applyFont="1" applyAlignment="1">
      <alignment horizontal="left"/>
    </xf>
    <xf numFmtId="0" fontId="3" fillId="0" borderId="0" xfId="4" applyAlignment="1">
      <alignment horizontal="left"/>
    </xf>
    <xf numFmtId="0" fontId="3" fillId="0" borderId="0" xfId="4" applyAlignment="1"/>
    <xf numFmtId="0" fontId="15" fillId="0" borderId="0" xfId="7" applyFont="1" applyAlignment="1">
      <alignment horizontal="center"/>
    </xf>
    <xf numFmtId="0" fontId="18" fillId="0" borderId="0" xfId="7" applyFont="1" applyAlignment="1">
      <alignment horizontal="center"/>
    </xf>
    <xf numFmtId="0" fontId="23" fillId="0" borderId="0" xfId="4" applyFont="1" applyAlignment="1">
      <alignment wrapText="1"/>
    </xf>
    <xf numFmtId="164" fontId="21" fillId="0" borderId="0" xfId="4" applyNumberFormat="1" applyFont="1" applyAlignment="1" applyProtection="1">
      <alignment wrapText="1"/>
    </xf>
  </cellXfs>
  <cellStyles count="9">
    <cellStyle name="Comma" xfId="1" builtinId="3"/>
    <cellStyle name="Hyperlink" xfId="8" builtinId="8"/>
    <cellStyle name="Normal" xfId="0" builtinId="0"/>
    <cellStyle name="Normal 2" xfId="4"/>
    <cellStyle name="Normal 3" xfId="6"/>
    <cellStyle name="Normal 4" xfId="7"/>
    <cellStyle name="Normal_Sheet3" xfId="2"/>
    <cellStyle name="Normal_Totals for BNF Sections_1" xfId="3"/>
    <cellStyle name="Percent 2"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1" u="none" strike="noStrike" baseline="0">
                <a:solidFill>
                  <a:srgbClr val="000000"/>
                </a:solidFill>
                <a:latin typeface="Arial"/>
                <a:ea typeface="Arial"/>
                <a:cs typeface="Arial"/>
              </a:defRPr>
            </a:pPr>
            <a:r>
              <a:rPr lang="en-GB" sz="1400">
                <a:latin typeface="+mn-lt"/>
              </a:rPr>
              <a:t>Figure 3.1 Prescriptions used in the prevention and treatment of CVD, England 1981 to 2014</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478260869565216"/>
          <c:w val="0.86081193040596515"/>
          <c:h val="0.68523550724637694"/>
        </c:manualLayout>
      </c:layout>
      <c:lineChart>
        <c:grouping val="standard"/>
        <c:varyColors val="0"/>
        <c:ser>
          <c:idx val="0"/>
          <c:order val="0"/>
          <c:tx>
            <c:strRef>
              <c:f>'Data for fig3.1'!$B$5</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fig3.1'!$C$4:$P$4,'Data for fig3.1'!$Q$4:$AJ$4)</c:f>
              <c:numCache>
                <c:formatCode>0</c:formatCode>
                <c:ptCount val="34"/>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numCache>
            </c:numRef>
          </c:cat>
          <c:val>
            <c:numRef>
              <c:f>('Data for fig3.1'!$C$5:$P$5,'Data for fig3.1'!$Q$5:$AJ$5)</c:f>
              <c:numCache>
                <c:formatCode>#,##0_);[Red]\(#,##0\)</c:formatCode>
                <c:ptCount val="34"/>
                <c:pt idx="0">
                  <c:v>232</c:v>
                </c:pt>
                <c:pt idx="1">
                  <c:v>256</c:v>
                </c:pt>
                <c:pt idx="2">
                  <c:v>284</c:v>
                </c:pt>
                <c:pt idx="3">
                  <c:v>330</c:v>
                </c:pt>
                <c:pt idx="4">
                  <c:v>319</c:v>
                </c:pt>
                <c:pt idx="5">
                  <c:v>334</c:v>
                </c:pt>
                <c:pt idx="6">
                  <c:v>388</c:v>
                </c:pt>
                <c:pt idx="7">
                  <c:v>397</c:v>
                </c:pt>
                <c:pt idx="8">
                  <c:v>423</c:v>
                </c:pt>
                <c:pt idx="9">
                  <c:v>459</c:v>
                </c:pt>
                <c:pt idx="10">
                  <c:v>532</c:v>
                </c:pt>
                <c:pt idx="11">
                  <c:v>568</c:v>
                </c:pt>
                <c:pt idx="12">
                  <c:v>614</c:v>
                </c:pt>
                <c:pt idx="13">
                  <c:v>673</c:v>
                </c:pt>
                <c:pt idx="14">
                  <c:v>749.6</c:v>
                </c:pt>
                <c:pt idx="15" formatCode="#,##0">
                  <c:v>840</c:v>
                </c:pt>
                <c:pt idx="16" formatCode="#,##0">
                  <c:v>941</c:v>
                </c:pt>
                <c:pt idx="17" formatCode="#,##0">
                  <c:v>1047.4000000000001</c:v>
                </c:pt>
                <c:pt idx="18" formatCode="#,##0">
                  <c:v>1138</c:v>
                </c:pt>
                <c:pt idx="19" formatCode="#,##0">
                  <c:v>1213.9000000000001</c:v>
                </c:pt>
                <c:pt idx="20" formatCode="General">
                  <c:v>1292</c:v>
                </c:pt>
                <c:pt idx="21" formatCode="#,##0">
                  <c:v>1337.5429999999994</c:v>
                </c:pt>
                <c:pt idx="22" formatCode="#,##0">
                  <c:v>1343</c:v>
                </c:pt>
                <c:pt idx="23" formatCode="#,##0">
                  <c:v>1325</c:v>
                </c:pt>
                <c:pt idx="24" formatCode="#,##0">
                  <c:v>1292</c:v>
                </c:pt>
                <c:pt idx="25" formatCode="#,##0">
                  <c:v>1265</c:v>
                </c:pt>
                <c:pt idx="26" formatCode="#,##0">
                  <c:v>1247</c:v>
                </c:pt>
                <c:pt idx="27" formatCode="#,##0">
                  <c:v>1226.2</c:v>
                </c:pt>
                <c:pt idx="28" formatCode="#,##0">
                  <c:v>1188</c:v>
                </c:pt>
                <c:pt idx="29" formatCode="#,##0">
                  <c:v>1174</c:v>
                </c:pt>
                <c:pt idx="30" formatCode="#,##0">
                  <c:v>1156</c:v>
                </c:pt>
                <c:pt idx="31" formatCode="#,##0">
                  <c:v>1129</c:v>
                </c:pt>
                <c:pt idx="32" formatCode="#,##0">
                  <c:v>1107.2429999999999</c:v>
                </c:pt>
                <c:pt idx="33" formatCode="#,##0">
                  <c:v>1088</c:v>
                </c:pt>
              </c:numCache>
            </c:numRef>
          </c:val>
          <c:smooth val="0"/>
        </c:ser>
        <c:ser>
          <c:idx val="1"/>
          <c:order val="1"/>
          <c:tx>
            <c:strRef>
              <c:f>'Data for fig3.1'!$B$6</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fig3.1'!$C$4:$P$4,'Data for fig3.1'!$Q$4:$AJ$4)</c:f>
              <c:numCache>
                <c:formatCode>0</c:formatCode>
                <c:ptCount val="34"/>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numCache>
            </c:numRef>
          </c:cat>
          <c:val>
            <c:numRef>
              <c:f>('Data for fig3.1'!$C$6:$P$6,'Data for fig3.1'!$Q$6:$AJ$6)</c:f>
              <c:numCache>
                <c:formatCode>#,##0_);[Red]\(#,##0\)</c:formatCode>
                <c:ptCount val="34"/>
                <c:pt idx="0">
                  <c:v>281</c:v>
                </c:pt>
                <c:pt idx="1">
                  <c:v>407</c:v>
                </c:pt>
                <c:pt idx="2">
                  <c:v>589</c:v>
                </c:pt>
                <c:pt idx="3">
                  <c:v>765</c:v>
                </c:pt>
                <c:pt idx="4">
                  <c:v>893</c:v>
                </c:pt>
                <c:pt idx="5">
                  <c:v>1058</c:v>
                </c:pt>
                <c:pt idx="6">
                  <c:v>1224</c:v>
                </c:pt>
                <c:pt idx="7">
                  <c:v>1574</c:v>
                </c:pt>
                <c:pt idx="8">
                  <c:v>2147</c:v>
                </c:pt>
                <c:pt idx="9">
                  <c:v>2715</c:v>
                </c:pt>
                <c:pt idx="10">
                  <c:v>3619</c:v>
                </c:pt>
                <c:pt idx="11">
                  <c:v>4432</c:v>
                </c:pt>
                <c:pt idx="12">
                  <c:v>5264</c:v>
                </c:pt>
                <c:pt idx="13">
                  <c:v>6451</c:v>
                </c:pt>
                <c:pt idx="14">
                  <c:v>7614.9</c:v>
                </c:pt>
                <c:pt idx="15" formatCode="#,##0">
                  <c:v>9002</c:v>
                </c:pt>
                <c:pt idx="16" formatCode="#,##0">
                  <c:v>10376.1</c:v>
                </c:pt>
                <c:pt idx="17" formatCode="#,##0">
                  <c:v>12172.8</c:v>
                </c:pt>
                <c:pt idx="18" formatCode="#,##0">
                  <c:v>14642</c:v>
                </c:pt>
                <c:pt idx="19" formatCode="#,##0">
                  <c:v>16551.5</c:v>
                </c:pt>
                <c:pt idx="20" formatCode="General">
                  <c:v>18891</c:v>
                </c:pt>
                <c:pt idx="21" formatCode="#,##0">
                  <c:v>21601.231000000003</c:v>
                </c:pt>
                <c:pt idx="22" formatCode="#,##0">
                  <c:v>24428</c:v>
                </c:pt>
                <c:pt idx="23" formatCode="#,##0">
                  <c:v>27356</c:v>
                </c:pt>
                <c:pt idx="24" formatCode="#,##0">
                  <c:v>30218</c:v>
                </c:pt>
                <c:pt idx="25" formatCode="#,##0">
                  <c:v>32779</c:v>
                </c:pt>
                <c:pt idx="26" formatCode="#,##0">
                  <c:v>35382</c:v>
                </c:pt>
                <c:pt idx="27" formatCode="#,##0">
                  <c:v>38124</c:v>
                </c:pt>
                <c:pt idx="28" formatCode="#,##0">
                  <c:v>39107</c:v>
                </c:pt>
                <c:pt idx="29" formatCode="#,##0">
                  <c:v>38182</c:v>
                </c:pt>
                <c:pt idx="30" formatCode="#,##0">
                  <c:v>38351</c:v>
                </c:pt>
                <c:pt idx="31" formatCode="#,##0">
                  <c:v>38603</c:v>
                </c:pt>
                <c:pt idx="32" formatCode="#,##0">
                  <c:v>38661.309000000001</c:v>
                </c:pt>
                <c:pt idx="33" formatCode="#,##0">
                  <c:v>38443</c:v>
                </c:pt>
              </c:numCache>
            </c:numRef>
          </c:val>
          <c:smooth val="0"/>
        </c:ser>
        <c:ser>
          <c:idx val="2"/>
          <c:order val="2"/>
          <c:tx>
            <c:strRef>
              <c:f>'Data for fig3.1'!$B$7</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fig3.1'!$C$4:$P$4,'Data for fig3.1'!$Q$4:$AJ$4)</c:f>
              <c:numCache>
                <c:formatCode>0</c:formatCode>
                <c:ptCount val="34"/>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numCache>
            </c:numRef>
          </c:cat>
          <c:val>
            <c:numRef>
              <c:f>('Data for fig3.1'!$C$7:$P$7,'Data for fig3.1'!$Q$7:$AJ$7)</c:f>
              <c:numCache>
                <c:formatCode>#,##0_);[Red]\(#,##0\)</c:formatCode>
                <c:ptCount val="34"/>
                <c:pt idx="0">
                  <c:v>4911.5</c:v>
                </c:pt>
                <c:pt idx="1">
                  <c:v>4698.8</c:v>
                </c:pt>
                <c:pt idx="2">
                  <c:v>4602.5</c:v>
                </c:pt>
                <c:pt idx="3">
                  <c:v>4581</c:v>
                </c:pt>
                <c:pt idx="4">
                  <c:v>4402.8</c:v>
                </c:pt>
                <c:pt idx="5">
                  <c:v>4423.7</c:v>
                </c:pt>
                <c:pt idx="6">
                  <c:v>4442</c:v>
                </c:pt>
                <c:pt idx="7">
                  <c:v>4419.3999999999996</c:v>
                </c:pt>
                <c:pt idx="8">
                  <c:v>4823.5</c:v>
                </c:pt>
                <c:pt idx="9">
                  <c:v>5371.1</c:v>
                </c:pt>
                <c:pt idx="10">
                  <c:v>6431.2</c:v>
                </c:pt>
                <c:pt idx="11">
                  <c:v>7281.1</c:v>
                </c:pt>
                <c:pt idx="12">
                  <c:v>8412.4</c:v>
                </c:pt>
                <c:pt idx="13">
                  <c:v>9668.1</c:v>
                </c:pt>
                <c:pt idx="14">
                  <c:v>10631.3</c:v>
                </c:pt>
                <c:pt idx="15" formatCode="#,##0">
                  <c:v>12125</c:v>
                </c:pt>
                <c:pt idx="16" formatCode="#,##0">
                  <c:v>13562.3</c:v>
                </c:pt>
                <c:pt idx="17" formatCode="#,##0">
                  <c:v>15450.000000000002</c:v>
                </c:pt>
                <c:pt idx="18" formatCode="#,##0">
                  <c:v>17942</c:v>
                </c:pt>
                <c:pt idx="19" formatCode="#,##0">
                  <c:v>21074.799999999999</c:v>
                </c:pt>
                <c:pt idx="20" formatCode="#,##0">
                  <c:v>25047</c:v>
                </c:pt>
                <c:pt idx="21" formatCode="#,##0">
                  <c:v>29590.722999999994</c:v>
                </c:pt>
                <c:pt idx="22" formatCode="#,##0">
                  <c:v>33788</c:v>
                </c:pt>
                <c:pt idx="23" formatCode="#,##0">
                  <c:v>38580</c:v>
                </c:pt>
                <c:pt idx="24" formatCode="#,##0">
                  <c:v>42865</c:v>
                </c:pt>
                <c:pt idx="25" formatCode="#,##0">
                  <c:v>47742</c:v>
                </c:pt>
                <c:pt idx="26" formatCode="#,##0">
                  <c:v>53634</c:v>
                </c:pt>
                <c:pt idx="27" formatCode="#,##0">
                  <c:v>57822.5</c:v>
                </c:pt>
                <c:pt idx="28" formatCode="#,##0">
                  <c:v>60838</c:v>
                </c:pt>
                <c:pt idx="29" formatCode="#,##0">
                  <c:v>63571</c:v>
                </c:pt>
                <c:pt idx="30" formatCode="#,##0">
                  <c:v>65449</c:v>
                </c:pt>
                <c:pt idx="31" formatCode="#,##0">
                  <c:v>67184</c:v>
                </c:pt>
                <c:pt idx="32" formatCode="#,##0">
                  <c:v>68651.851000000053</c:v>
                </c:pt>
                <c:pt idx="33" formatCode="#,##0">
                  <c:v>70071</c:v>
                </c:pt>
              </c:numCache>
            </c:numRef>
          </c:val>
          <c:smooth val="0"/>
        </c:ser>
        <c:ser>
          <c:idx val="3"/>
          <c:order val="3"/>
          <c:tx>
            <c:strRef>
              <c:f>'Data for fig3.1'!$B$8</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fig3.1'!$C$4:$P$4,'Data for fig3.1'!$Q$4:$AJ$4)</c:f>
              <c:numCache>
                <c:formatCode>0</c:formatCode>
                <c:ptCount val="34"/>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numCache>
            </c:numRef>
          </c:cat>
          <c:val>
            <c:numRef>
              <c:f>('Data for fig3.1'!$C$8:$P$8,'Data for fig3.1'!$Q$8:$AJ$8)</c:f>
              <c:numCache>
                <c:formatCode>#,##0_);[Red]\(#,##0\)</c:formatCode>
                <c:ptCount val="34"/>
                <c:pt idx="0">
                  <c:v>295</c:v>
                </c:pt>
                <c:pt idx="1">
                  <c:v>267</c:v>
                </c:pt>
                <c:pt idx="2">
                  <c:v>243</c:v>
                </c:pt>
                <c:pt idx="3">
                  <c:v>242</c:v>
                </c:pt>
                <c:pt idx="4">
                  <c:v>244</c:v>
                </c:pt>
                <c:pt idx="5">
                  <c:v>247</c:v>
                </c:pt>
                <c:pt idx="6">
                  <c:v>294</c:v>
                </c:pt>
                <c:pt idx="7">
                  <c:v>413</c:v>
                </c:pt>
                <c:pt idx="8">
                  <c:v>522</c:v>
                </c:pt>
                <c:pt idx="9">
                  <c:v>735</c:v>
                </c:pt>
                <c:pt idx="10">
                  <c:v>1066</c:v>
                </c:pt>
                <c:pt idx="11">
                  <c:v>1308</c:v>
                </c:pt>
                <c:pt idx="12">
                  <c:v>1515</c:v>
                </c:pt>
                <c:pt idx="13">
                  <c:v>1742</c:v>
                </c:pt>
                <c:pt idx="14">
                  <c:v>2215.9</c:v>
                </c:pt>
                <c:pt idx="15" formatCode="#,##0">
                  <c:v>3138</c:v>
                </c:pt>
                <c:pt idx="16" formatCode="#,##0">
                  <c:v>4397.5</c:v>
                </c:pt>
                <c:pt idx="17" formatCode="#,##0">
                  <c:v>5981.5</c:v>
                </c:pt>
                <c:pt idx="18" formatCode="#,##0">
                  <c:v>7926</c:v>
                </c:pt>
                <c:pt idx="19" formatCode="#,##0">
                  <c:v>10331</c:v>
                </c:pt>
                <c:pt idx="20" formatCode="General">
                  <c:v>13523</c:v>
                </c:pt>
                <c:pt idx="21" formatCode="#,##0">
                  <c:v>17603.906000000003</c:v>
                </c:pt>
                <c:pt idx="22" formatCode="#,##0">
                  <c:v>22655</c:v>
                </c:pt>
                <c:pt idx="23" formatCode="#,##0">
                  <c:v>29444</c:v>
                </c:pt>
                <c:pt idx="24" formatCode="#,##0">
                  <c:v>35568</c:v>
                </c:pt>
                <c:pt idx="25" formatCode="#,##0">
                  <c:v>42098</c:v>
                </c:pt>
                <c:pt idx="26" formatCode="#,##0">
                  <c:v>47412</c:v>
                </c:pt>
                <c:pt idx="27" formatCode="#,##0">
                  <c:v>52189.5</c:v>
                </c:pt>
                <c:pt idx="28" formatCode="#,##0">
                  <c:v>56452</c:v>
                </c:pt>
                <c:pt idx="29" formatCode="#,##0">
                  <c:v>59550</c:v>
                </c:pt>
                <c:pt idx="30" formatCode="#,##0">
                  <c:v>61649</c:v>
                </c:pt>
                <c:pt idx="31" formatCode="#,##0">
                  <c:v>64399</c:v>
                </c:pt>
                <c:pt idx="32" formatCode="#,##0">
                  <c:v>66795.436999999991</c:v>
                </c:pt>
                <c:pt idx="33" formatCode="#,##0">
                  <c:v>68436</c:v>
                </c:pt>
              </c:numCache>
            </c:numRef>
          </c:val>
          <c:smooth val="0"/>
        </c:ser>
        <c:dLbls>
          <c:showLegendKey val="0"/>
          <c:showVal val="0"/>
          <c:showCatName val="0"/>
          <c:showSerName val="0"/>
          <c:showPercent val="0"/>
          <c:showBubbleSize val="0"/>
        </c:dLbls>
        <c:marker val="1"/>
        <c:smooth val="0"/>
        <c:axId val="67885696"/>
        <c:axId val="80939264"/>
      </c:lineChart>
      <c:catAx>
        <c:axId val="67885696"/>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80939264"/>
        <c:crosses val="autoZero"/>
        <c:auto val="1"/>
        <c:lblAlgn val="ctr"/>
        <c:lblOffset val="100"/>
        <c:tickLblSkip val="1"/>
        <c:tickMarkSkip val="1"/>
        <c:noMultiLvlLbl val="0"/>
      </c:catAx>
      <c:valAx>
        <c:axId val="80939264"/>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_);[Red]\(#,##0\)"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67885696"/>
        <c:crosses val="autoZero"/>
        <c:crossBetween val="between"/>
        <c:dispUnits>
          <c:builtInUnit val="thousands"/>
        </c:dispUnits>
      </c:valAx>
      <c:spPr>
        <a:noFill/>
        <a:ln w="25400">
          <a:noFill/>
        </a:ln>
      </c:spPr>
    </c:plotArea>
    <c:legend>
      <c:legendPos val="r"/>
      <c:layout>
        <c:manualLayout>
          <c:xMode val="edge"/>
          <c:yMode val="edge"/>
          <c:x val="0.20629660314830167"/>
          <c:y val="0.25543478260869562"/>
          <c:w val="0.23075950776177254"/>
          <c:h val="0.12771127458322498"/>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1" u="none" strike="noStrike" baseline="0">
                <a:solidFill>
                  <a:srgbClr val="000000"/>
                </a:solidFill>
                <a:latin typeface="Arial"/>
                <a:ea typeface="Arial"/>
                <a:cs typeface="Arial"/>
              </a:defRPr>
            </a:pPr>
            <a:r>
              <a:rPr lang="en-GB" sz="1400">
                <a:latin typeface="+mn-lt"/>
              </a:rPr>
              <a:t>Figure 3.2 Prescriptions used in the prevention and treatment of CVD, Wales 2005 to 2014</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478260869565216"/>
          <c:w val="0.86081193040596515"/>
          <c:h val="0.68523550724637694"/>
        </c:manualLayout>
      </c:layout>
      <c:lineChart>
        <c:grouping val="standard"/>
        <c:varyColors val="0"/>
        <c:ser>
          <c:idx val="0"/>
          <c:order val="0"/>
          <c:tx>
            <c:strRef>
              <c:f>'Data for Pub15 fig 3.2'!$B$3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Pub15 fig 3.2'!$C$2:$L$2</c:f>
              <c:numCache>
                <c:formatCode>General</c:formatCode>
                <c:ptCount val="10"/>
                <c:pt idx="0">
                  <c:v>2005</c:v>
                </c:pt>
                <c:pt idx="1">
                  <c:v>2006</c:v>
                </c:pt>
                <c:pt idx="2">
                  <c:v>2007</c:v>
                </c:pt>
                <c:pt idx="3">
                  <c:v>2008</c:v>
                </c:pt>
                <c:pt idx="4">
                  <c:v>2009</c:v>
                </c:pt>
                <c:pt idx="5">
                  <c:v>2010</c:v>
                </c:pt>
                <c:pt idx="6">
                  <c:v>2011</c:v>
                </c:pt>
                <c:pt idx="7">
                  <c:v>2012</c:v>
                </c:pt>
                <c:pt idx="8">
                  <c:v>2013</c:v>
                </c:pt>
                <c:pt idx="9">
                  <c:v>2014</c:v>
                </c:pt>
              </c:numCache>
            </c:numRef>
          </c:cat>
          <c:val>
            <c:numRef>
              <c:f>'Data for Pub15 fig 3.2'!$C$3:$L$3</c:f>
              <c:numCache>
                <c:formatCode>#,##0</c:formatCode>
                <c:ptCount val="10"/>
                <c:pt idx="0">
                  <c:v>99.23</c:v>
                </c:pt>
                <c:pt idx="1">
                  <c:v>93.938000000000002</c:v>
                </c:pt>
                <c:pt idx="2">
                  <c:v>87.248000000000005</c:v>
                </c:pt>
                <c:pt idx="3">
                  <c:v>81.146000000000001</c:v>
                </c:pt>
                <c:pt idx="4">
                  <c:v>74.590999999999994</c:v>
                </c:pt>
                <c:pt idx="5">
                  <c:v>68.295000000000002</c:v>
                </c:pt>
                <c:pt idx="6">
                  <c:v>64.076999999999998</c:v>
                </c:pt>
                <c:pt idx="7">
                  <c:v>62.076000000000001</c:v>
                </c:pt>
                <c:pt idx="8">
                  <c:v>60</c:v>
                </c:pt>
                <c:pt idx="9">
                  <c:v>60</c:v>
                </c:pt>
              </c:numCache>
            </c:numRef>
          </c:val>
          <c:smooth val="0"/>
        </c:ser>
        <c:ser>
          <c:idx val="1"/>
          <c:order val="1"/>
          <c:tx>
            <c:strRef>
              <c:f>'Data for Pub15 fig 3.2'!$B$4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Pub15 fig 3.2'!$C$2:$L$2</c:f>
              <c:numCache>
                <c:formatCode>General</c:formatCode>
                <c:ptCount val="10"/>
                <c:pt idx="0">
                  <c:v>2005</c:v>
                </c:pt>
                <c:pt idx="1">
                  <c:v>2006</c:v>
                </c:pt>
                <c:pt idx="2">
                  <c:v>2007</c:v>
                </c:pt>
                <c:pt idx="3">
                  <c:v>2008</c:v>
                </c:pt>
                <c:pt idx="4">
                  <c:v>2009</c:v>
                </c:pt>
                <c:pt idx="5">
                  <c:v>2010</c:v>
                </c:pt>
                <c:pt idx="6">
                  <c:v>2011</c:v>
                </c:pt>
                <c:pt idx="7">
                  <c:v>2012</c:v>
                </c:pt>
                <c:pt idx="8">
                  <c:v>2013</c:v>
                </c:pt>
                <c:pt idx="9">
                  <c:v>2014</c:v>
                </c:pt>
              </c:numCache>
            </c:numRef>
          </c:cat>
          <c:val>
            <c:numRef>
              <c:f>'Data for Pub15 fig 3.2'!$C$4:$L$4</c:f>
              <c:numCache>
                <c:formatCode>#,##0</c:formatCode>
                <c:ptCount val="10"/>
                <c:pt idx="0">
                  <c:v>2563.2109999999998</c:v>
                </c:pt>
                <c:pt idx="1">
                  <c:v>2716.355</c:v>
                </c:pt>
                <c:pt idx="2">
                  <c:v>2846.16</c:v>
                </c:pt>
                <c:pt idx="3">
                  <c:v>3010.893</c:v>
                </c:pt>
                <c:pt idx="4">
                  <c:v>3045.4189999999999</c:v>
                </c:pt>
                <c:pt idx="5">
                  <c:v>2933.1860000000001</c:v>
                </c:pt>
                <c:pt idx="6">
                  <c:v>2904.8150000000001</c:v>
                </c:pt>
                <c:pt idx="7">
                  <c:v>2889.62</c:v>
                </c:pt>
                <c:pt idx="8">
                  <c:v>2859</c:v>
                </c:pt>
                <c:pt idx="9">
                  <c:v>2816</c:v>
                </c:pt>
              </c:numCache>
            </c:numRef>
          </c:val>
          <c:smooth val="0"/>
        </c:ser>
        <c:ser>
          <c:idx val="2"/>
          <c:order val="2"/>
          <c:tx>
            <c:strRef>
              <c:f>'Data for Pub15 fig 3.2'!$B$5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Pub15 fig 3.2'!$C$2:$L$2</c:f>
              <c:numCache>
                <c:formatCode>General</c:formatCode>
                <c:ptCount val="10"/>
                <c:pt idx="0">
                  <c:v>2005</c:v>
                </c:pt>
                <c:pt idx="1">
                  <c:v>2006</c:v>
                </c:pt>
                <c:pt idx="2">
                  <c:v>2007</c:v>
                </c:pt>
                <c:pt idx="3">
                  <c:v>2008</c:v>
                </c:pt>
                <c:pt idx="4">
                  <c:v>2009</c:v>
                </c:pt>
                <c:pt idx="5">
                  <c:v>2010</c:v>
                </c:pt>
                <c:pt idx="6">
                  <c:v>2011</c:v>
                </c:pt>
                <c:pt idx="7">
                  <c:v>2012</c:v>
                </c:pt>
                <c:pt idx="8">
                  <c:v>2013</c:v>
                </c:pt>
                <c:pt idx="9">
                  <c:v>2014</c:v>
                </c:pt>
              </c:numCache>
            </c:numRef>
          </c:cat>
          <c:val>
            <c:numRef>
              <c:f>'Data for Pub15 fig 3.2'!$C$5:$L$5</c:f>
              <c:numCache>
                <c:formatCode>#,##0</c:formatCode>
                <c:ptCount val="10"/>
                <c:pt idx="0">
                  <c:v>3441.9989999999998</c:v>
                </c:pt>
                <c:pt idx="1">
                  <c:v>3774.0030000000002</c:v>
                </c:pt>
                <c:pt idx="2">
                  <c:v>4124.34</c:v>
                </c:pt>
                <c:pt idx="3">
                  <c:v>4402.4949999999999</c:v>
                </c:pt>
                <c:pt idx="4">
                  <c:v>4600.9350000000004</c:v>
                </c:pt>
                <c:pt idx="5">
                  <c:v>4781.1670000000004</c:v>
                </c:pt>
                <c:pt idx="6">
                  <c:v>4920.1289999999999</c:v>
                </c:pt>
                <c:pt idx="7">
                  <c:v>5063.1760000000004</c:v>
                </c:pt>
                <c:pt idx="8">
                  <c:v>5173</c:v>
                </c:pt>
                <c:pt idx="9">
                  <c:v>5290</c:v>
                </c:pt>
              </c:numCache>
            </c:numRef>
          </c:val>
          <c:smooth val="0"/>
        </c:ser>
        <c:ser>
          <c:idx val="3"/>
          <c:order val="3"/>
          <c:tx>
            <c:strRef>
              <c:f>'Data for Pub15 fig 3.2'!$B$6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Pub15 fig 3.2'!$C$2:$L$2</c:f>
              <c:numCache>
                <c:formatCode>General</c:formatCode>
                <c:ptCount val="10"/>
                <c:pt idx="0">
                  <c:v>2005</c:v>
                </c:pt>
                <c:pt idx="1">
                  <c:v>2006</c:v>
                </c:pt>
                <c:pt idx="2">
                  <c:v>2007</c:v>
                </c:pt>
                <c:pt idx="3">
                  <c:v>2008</c:v>
                </c:pt>
                <c:pt idx="4">
                  <c:v>2009</c:v>
                </c:pt>
                <c:pt idx="5">
                  <c:v>2010</c:v>
                </c:pt>
                <c:pt idx="6">
                  <c:v>2011</c:v>
                </c:pt>
                <c:pt idx="7">
                  <c:v>2012</c:v>
                </c:pt>
                <c:pt idx="8">
                  <c:v>2013</c:v>
                </c:pt>
                <c:pt idx="9">
                  <c:v>2014</c:v>
                </c:pt>
              </c:numCache>
            </c:numRef>
          </c:cat>
          <c:val>
            <c:numRef>
              <c:f>'Data for Pub15 fig 3.2'!$C$6:$L$6</c:f>
              <c:numCache>
                <c:formatCode>#,##0</c:formatCode>
                <c:ptCount val="10"/>
                <c:pt idx="0">
                  <c:v>3102.5390000000002</c:v>
                </c:pt>
                <c:pt idx="1">
                  <c:v>3626.038</c:v>
                </c:pt>
                <c:pt idx="2">
                  <c:v>3984.7040000000002</c:v>
                </c:pt>
                <c:pt idx="3">
                  <c:v>4297.2719999999999</c:v>
                </c:pt>
                <c:pt idx="4">
                  <c:v>4561.9570000000003</c:v>
                </c:pt>
                <c:pt idx="5">
                  <c:v>4693.2129999999997</c:v>
                </c:pt>
                <c:pt idx="6">
                  <c:v>4787.7629999999999</c:v>
                </c:pt>
                <c:pt idx="7">
                  <c:v>4955.99</c:v>
                </c:pt>
                <c:pt idx="8">
                  <c:v>5076</c:v>
                </c:pt>
                <c:pt idx="9">
                  <c:v>5149</c:v>
                </c:pt>
              </c:numCache>
            </c:numRef>
          </c:val>
          <c:smooth val="0"/>
        </c:ser>
        <c:dLbls>
          <c:showLegendKey val="0"/>
          <c:showVal val="0"/>
          <c:showCatName val="0"/>
          <c:showSerName val="0"/>
          <c:showPercent val="0"/>
          <c:showBubbleSize val="0"/>
        </c:dLbls>
        <c:marker val="1"/>
        <c:smooth val="0"/>
        <c:axId val="122036992"/>
        <c:axId val="122038144"/>
      </c:lineChart>
      <c:catAx>
        <c:axId val="122036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122038144"/>
        <c:crosses val="autoZero"/>
        <c:auto val="1"/>
        <c:lblAlgn val="ctr"/>
        <c:lblOffset val="100"/>
        <c:tickLblSkip val="1"/>
        <c:tickMarkSkip val="1"/>
        <c:noMultiLvlLbl val="0"/>
      </c:catAx>
      <c:valAx>
        <c:axId val="122038144"/>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22036992"/>
        <c:crosses val="autoZero"/>
        <c:crossBetween val="between"/>
        <c:dispUnits>
          <c:builtInUnit val="thousands"/>
        </c:dispUnits>
      </c:valAx>
      <c:spPr>
        <a:noFill/>
        <a:ln w="25400">
          <a:noFill/>
        </a:ln>
      </c:spPr>
    </c:plotArea>
    <c:legend>
      <c:legendPos val="r"/>
      <c:layout>
        <c:manualLayout>
          <c:xMode val="edge"/>
          <c:yMode val="edge"/>
          <c:x val="0.17598247902371725"/>
          <c:y val="0.18991987715992087"/>
          <c:w val="0.26512013256006628"/>
          <c:h val="0.13315217391304335"/>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1" u="none" strike="noStrike" baseline="0">
                <a:solidFill>
                  <a:srgbClr val="000000"/>
                </a:solidFill>
                <a:latin typeface="Arial"/>
                <a:ea typeface="Arial"/>
                <a:cs typeface="Arial"/>
              </a:defRPr>
            </a:pPr>
            <a:r>
              <a:rPr lang="en-GB" sz="1400">
                <a:latin typeface="+mn-lt"/>
              </a:rPr>
              <a:t>Figure 3.3 Prescriptions used in the prevention and treatment of CVD, Scotland 2001/02 to 2014/15</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478260869565216"/>
          <c:w val="0.86081193040596515"/>
          <c:h val="0.68523550724637694"/>
        </c:manualLayout>
      </c:layout>
      <c:lineChart>
        <c:grouping val="standard"/>
        <c:varyColors val="0"/>
        <c:ser>
          <c:idx val="0"/>
          <c:order val="0"/>
          <c:tx>
            <c:strRef>
              <c:f>'Data for Pub 15 Fig 3.3'!$A$3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strRef>
              <c:f>('Data for Pub 15 Fig 3.3'!$B$2:$N$2,'Data for Pub 15 Fig 3.3'!$O$2)</c:f>
              <c:strCache>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strCache>
            </c:strRef>
          </c:cat>
          <c:val>
            <c:numRef>
              <c:f>('Data for Pub 15 Fig 3.3'!$B$3:$N$3,'Data for Pub 15 Fig 3.3'!$O$3)</c:f>
              <c:numCache>
                <c:formatCode>0</c:formatCode>
                <c:ptCount val="14"/>
                <c:pt idx="0">
                  <c:v>102.271</c:v>
                </c:pt>
                <c:pt idx="1">
                  <c:v>105.05800000000001</c:v>
                </c:pt>
                <c:pt idx="2">
                  <c:v>99.424000000000007</c:v>
                </c:pt>
                <c:pt idx="3">
                  <c:v>93.32</c:v>
                </c:pt>
                <c:pt idx="4">
                  <c:v>89.935000000000002</c:v>
                </c:pt>
                <c:pt idx="5">
                  <c:v>85.311999999999998</c:v>
                </c:pt>
                <c:pt idx="6">
                  <c:v>80.760000000000005</c:v>
                </c:pt>
                <c:pt idx="7">
                  <c:v>77.447999999999993</c:v>
                </c:pt>
                <c:pt idx="8">
                  <c:v>72.707999999999998</c:v>
                </c:pt>
                <c:pt idx="9">
                  <c:v>70.491</c:v>
                </c:pt>
                <c:pt idx="10">
                  <c:v>71</c:v>
                </c:pt>
                <c:pt idx="11">
                  <c:v>68.62</c:v>
                </c:pt>
                <c:pt idx="12">
                  <c:v>68</c:v>
                </c:pt>
                <c:pt idx="13">
                  <c:v>67</c:v>
                </c:pt>
              </c:numCache>
            </c:numRef>
          </c:val>
          <c:smooth val="0"/>
        </c:ser>
        <c:ser>
          <c:idx val="1"/>
          <c:order val="1"/>
          <c:tx>
            <c:strRef>
              <c:f>'Data for Pub 15 Fig 3.3'!$A$4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strRef>
              <c:f>('Data for Pub 15 Fig 3.3'!$B$2:$N$2,'Data for Pub 15 Fig 3.3'!$O$2)</c:f>
              <c:strCache>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strCache>
            </c:strRef>
          </c:cat>
          <c:val>
            <c:numRef>
              <c:f>('Data for Pub 15 Fig 3.3'!$B$4:$N$4,'Data for Pub 15 Fig 3.3'!$O$4)</c:f>
              <c:numCache>
                <c:formatCode>0</c:formatCode>
                <c:ptCount val="14"/>
                <c:pt idx="0">
                  <c:v>2461.3449999999998</c:v>
                </c:pt>
                <c:pt idx="1">
                  <c:v>2739.201</c:v>
                </c:pt>
                <c:pt idx="2">
                  <c:v>2991.4140000000002</c:v>
                </c:pt>
                <c:pt idx="3">
                  <c:v>3221.1010000000001</c:v>
                </c:pt>
                <c:pt idx="4">
                  <c:v>3447.761</c:v>
                </c:pt>
                <c:pt idx="5">
                  <c:v>3545.4340000000002</c:v>
                </c:pt>
                <c:pt idx="6">
                  <c:v>3651.9409999999998</c:v>
                </c:pt>
                <c:pt idx="7">
                  <c:v>3743.41</c:v>
                </c:pt>
                <c:pt idx="8">
                  <c:v>3723.6819999999998</c:v>
                </c:pt>
                <c:pt idx="9">
                  <c:v>3576.5050000000001</c:v>
                </c:pt>
                <c:pt idx="10">
                  <c:v>3506</c:v>
                </c:pt>
                <c:pt idx="11">
                  <c:v>3404.2719999999999</c:v>
                </c:pt>
                <c:pt idx="12">
                  <c:v>3295</c:v>
                </c:pt>
                <c:pt idx="13" formatCode="#,##0">
                  <c:v>3218</c:v>
                </c:pt>
              </c:numCache>
            </c:numRef>
          </c:val>
          <c:smooth val="0"/>
        </c:ser>
        <c:ser>
          <c:idx val="2"/>
          <c:order val="2"/>
          <c:tx>
            <c:strRef>
              <c:f>'Data for Pub 15 Fig 3.3'!$A$5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strRef>
              <c:f>('Data for Pub 15 Fig 3.3'!$B$2:$N$2,'Data for Pub 15 Fig 3.3'!$O$2)</c:f>
              <c:strCache>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strCache>
            </c:strRef>
          </c:cat>
          <c:val>
            <c:numRef>
              <c:f>('Data for Pub 15 Fig 3.3'!$B$5:$N$5,'Data for Pub 15 Fig 3.3'!$O$5)</c:f>
              <c:numCache>
                <c:formatCode>#,##0</c:formatCode>
                <c:ptCount val="14"/>
                <c:pt idx="0">
                  <c:v>2298.29</c:v>
                </c:pt>
                <c:pt idx="1">
                  <c:v>2699.0819999999999</c:v>
                </c:pt>
                <c:pt idx="2">
                  <c:v>3034.413</c:v>
                </c:pt>
                <c:pt idx="3">
                  <c:v>3426.6509999999998</c:v>
                </c:pt>
                <c:pt idx="4">
                  <c:v>3777.2190000000001</c:v>
                </c:pt>
                <c:pt idx="5">
                  <c:v>4126.5510000000004</c:v>
                </c:pt>
                <c:pt idx="6">
                  <c:v>4461.8639999999996</c:v>
                </c:pt>
                <c:pt idx="7">
                  <c:v>4693.2700000000004</c:v>
                </c:pt>
                <c:pt idx="8">
                  <c:v>4874.5050000000001</c:v>
                </c:pt>
                <c:pt idx="9">
                  <c:v>4964.6229999999996</c:v>
                </c:pt>
                <c:pt idx="10">
                  <c:v>5045</c:v>
                </c:pt>
                <c:pt idx="11">
                  <c:v>5095.183</c:v>
                </c:pt>
                <c:pt idx="12">
                  <c:v>5160</c:v>
                </c:pt>
                <c:pt idx="13">
                  <c:v>5220</c:v>
                </c:pt>
              </c:numCache>
            </c:numRef>
          </c:val>
          <c:smooth val="0"/>
        </c:ser>
        <c:ser>
          <c:idx val="3"/>
          <c:order val="3"/>
          <c:tx>
            <c:strRef>
              <c:f>'Data for Pub 15 Fig 3.3'!$A$6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strRef>
              <c:f>('Data for Pub 15 Fig 3.3'!$B$2:$N$2,'Data for Pub 15 Fig 3.3'!$O$2)</c:f>
              <c:strCache>
                <c:ptCount val="14"/>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strCache>
            </c:strRef>
          </c:cat>
          <c:val>
            <c:numRef>
              <c:f>('Data for Pub 15 Fig 3.3'!$B$6:$N$6,'Data for Pub 15 Fig 3.3'!$O$6)</c:f>
              <c:numCache>
                <c:formatCode>#,##0</c:formatCode>
                <c:ptCount val="14"/>
                <c:pt idx="0" formatCode="0">
                  <c:v>1666.729</c:v>
                </c:pt>
                <c:pt idx="1">
                  <c:v>2040.3720000000001</c:v>
                </c:pt>
                <c:pt idx="2">
                  <c:v>2499.5659999999998</c:v>
                </c:pt>
                <c:pt idx="3">
                  <c:v>3125.991</c:v>
                </c:pt>
                <c:pt idx="4">
                  <c:v>3648.5340000000001</c:v>
                </c:pt>
                <c:pt idx="5">
                  <c:v>4080.9349999999999</c:v>
                </c:pt>
                <c:pt idx="6">
                  <c:v>4376.4769999999999</c:v>
                </c:pt>
                <c:pt idx="7">
                  <c:v>4623.5780000000004</c:v>
                </c:pt>
                <c:pt idx="8">
                  <c:v>4826.4629999999997</c:v>
                </c:pt>
                <c:pt idx="9">
                  <c:v>4874.7039999999997</c:v>
                </c:pt>
                <c:pt idx="10">
                  <c:v>4861</c:v>
                </c:pt>
                <c:pt idx="11">
                  <c:v>4906.5240000000003</c:v>
                </c:pt>
                <c:pt idx="12">
                  <c:v>4977</c:v>
                </c:pt>
                <c:pt idx="13">
                  <c:v>5024</c:v>
                </c:pt>
              </c:numCache>
            </c:numRef>
          </c:val>
          <c:smooth val="0"/>
        </c:ser>
        <c:dLbls>
          <c:showLegendKey val="0"/>
          <c:showVal val="0"/>
          <c:showCatName val="0"/>
          <c:showSerName val="0"/>
          <c:showPercent val="0"/>
          <c:showBubbleSize val="0"/>
        </c:dLbls>
        <c:marker val="1"/>
        <c:smooth val="0"/>
        <c:axId val="122123392"/>
        <c:axId val="122125312"/>
      </c:lineChart>
      <c:catAx>
        <c:axId val="122123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122125312"/>
        <c:crosses val="autoZero"/>
        <c:auto val="1"/>
        <c:lblAlgn val="ctr"/>
        <c:lblOffset val="100"/>
        <c:tickLblSkip val="1"/>
        <c:tickMarkSkip val="1"/>
        <c:noMultiLvlLbl val="0"/>
      </c:catAx>
      <c:valAx>
        <c:axId val="122125312"/>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22123392"/>
        <c:crosses val="autoZero"/>
        <c:crossBetween val="between"/>
        <c:dispUnits>
          <c:builtInUnit val="thousands"/>
        </c:dispUnits>
      </c:valAx>
      <c:spPr>
        <a:noFill/>
        <a:ln w="25400">
          <a:noFill/>
        </a:ln>
      </c:spPr>
    </c:plotArea>
    <c:legend>
      <c:legendPos val="r"/>
      <c:layout>
        <c:manualLayout>
          <c:xMode val="edge"/>
          <c:yMode val="edge"/>
          <c:x val="0.20629660314830167"/>
          <c:y val="0.25543478260869562"/>
          <c:w val="0.26512013256006628"/>
          <c:h val="0.13315217391304335"/>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1" u="none" strike="noStrike" baseline="0">
                <a:solidFill>
                  <a:srgbClr val="000000"/>
                </a:solidFill>
                <a:latin typeface="Arial"/>
                <a:ea typeface="Arial"/>
                <a:cs typeface="Arial"/>
              </a:defRPr>
            </a:pPr>
            <a:r>
              <a:rPr lang="en-GB" sz="1400">
                <a:latin typeface="+mn-lt"/>
              </a:rPr>
              <a:t>Figure 3.4 Prescriptions used in the prevention and treatment of CVD, Northern Ireland 2000 to 2014</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478260869565216"/>
          <c:w val="0.86081193040596515"/>
          <c:h val="0.68523550724637694"/>
        </c:manualLayout>
      </c:layout>
      <c:lineChart>
        <c:grouping val="standard"/>
        <c:varyColors val="0"/>
        <c:ser>
          <c:idx val="0"/>
          <c:order val="0"/>
          <c:tx>
            <c:strRef>
              <c:f>'Data for Pub 15 Fig 3.4'!$A$3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 15 Fig 3.4'!$B$2:$P$2</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'Data for Pub 15 Fig 3.4'!$B$3:$P$3</c:f>
              <c:numCache>
                <c:formatCode>General</c:formatCode>
                <c:ptCount val="15"/>
                <c:pt idx="0" formatCode="#,##0">
                  <c:v>40.753999999999998</c:v>
                </c:pt>
                <c:pt idx="1">
                  <c:v>41.441000000000003</c:v>
                </c:pt>
                <c:pt idx="2" formatCode="#,##0">
                  <c:v>42.072000000000003</c:v>
                </c:pt>
                <c:pt idx="3" formatCode="#,##0">
                  <c:v>42.140999999999998</c:v>
                </c:pt>
                <c:pt idx="4" formatCode="#,##0">
                  <c:v>40.601999999999997</c:v>
                </c:pt>
                <c:pt idx="5" formatCode="#,##0">
                  <c:v>37.545000000000002</c:v>
                </c:pt>
                <c:pt idx="6" formatCode="#,##0">
                  <c:v>36.100999999999999</c:v>
                </c:pt>
                <c:pt idx="7" formatCode="#,##0">
                  <c:v>34.792999999999999</c:v>
                </c:pt>
                <c:pt idx="8" formatCode="#,##0">
                  <c:v>33.936</c:v>
                </c:pt>
                <c:pt idx="9" formatCode="#,##0">
                  <c:v>32.369999999999997</c:v>
                </c:pt>
                <c:pt idx="10" formatCode="#,##0">
                  <c:v>30.655999999999999</c:v>
                </c:pt>
                <c:pt idx="11" formatCode="#,##0">
                  <c:v>31.753</c:v>
                </c:pt>
                <c:pt idx="12" formatCode="#,##0">
                  <c:v>31.003</c:v>
                </c:pt>
                <c:pt idx="13" formatCode="#,##0">
                  <c:v>30</c:v>
                </c:pt>
                <c:pt idx="14" formatCode="#,##0">
                  <c:v>29</c:v>
                </c:pt>
              </c:numCache>
            </c:numRef>
          </c:val>
          <c:smooth val="0"/>
        </c:ser>
        <c:ser>
          <c:idx val="1"/>
          <c:order val="1"/>
          <c:tx>
            <c:strRef>
              <c:f>'Data for Pub 15 Fig 3.4'!$A$4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 15 Fig 3.4'!$B$2:$P$2</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'Data for Pub 15 Fig 3.4'!$B$4:$P$4</c:f>
              <c:numCache>
                <c:formatCode>General</c:formatCode>
                <c:ptCount val="15"/>
                <c:pt idx="0" formatCode="#,##0">
                  <c:v>538.62</c:v>
                </c:pt>
                <c:pt idx="1">
                  <c:v>620.18799999999999</c:v>
                </c:pt>
                <c:pt idx="2" formatCode="#,##0">
                  <c:v>719.21900000000005</c:v>
                </c:pt>
                <c:pt idx="3" formatCode="#,##0">
                  <c:v>808.495</c:v>
                </c:pt>
                <c:pt idx="4" formatCode="#,##0">
                  <c:v>894.81600000000003</c:v>
                </c:pt>
                <c:pt idx="5" formatCode="#,##0">
                  <c:v>957.04399999999998</c:v>
                </c:pt>
                <c:pt idx="6" formatCode="#,##0">
                  <c:v>1025.835</c:v>
                </c:pt>
                <c:pt idx="7" formatCode="#,##0">
                  <c:v>1095.047</c:v>
                </c:pt>
                <c:pt idx="8" formatCode="#,##0">
                  <c:v>1151.0820000000001</c:v>
                </c:pt>
                <c:pt idx="9" formatCode="#,##0">
                  <c:v>1177.3599999999999</c:v>
                </c:pt>
                <c:pt idx="10" formatCode="#,##0">
                  <c:v>1191.816</c:v>
                </c:pt>
                <c:pt idx="11" formatCode="#,##0">
                  <c:v>1222.8040000000001</c:v>
                </c:pt>
                <c:pt idx="12" formatCode="#,##0">
                  <c:v>1239.085</c:v>
                </c:pt>
                <c:pt idx="13" formatCode="#,##0">
                  <c:v>1239</c:v>
                </c:pt>
                <c:pt idx="14" formatCode="#,##0">
                  <c:v>1228</c:v>
                </c:pt>
              </c:numCache>
            </c:numRef>
          </c:val>
          <c:smooth val="0"/>
        </c:ser>
        <c:ser>
          <c:idx val="2"/>
          <c:order val="2"/>
          <c:tx>
            <c:strRef>
              <c:f>'Data for Pub 15 Fig 3.4'!$A$5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 15 Fig 3.4'!$B$2:$P$2</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'Data for Pub 15 Fig 3.4'!$B$5:$P$5</c:f>
              <c:numCache>
                <c:formatCode>#,##0</c:formatCode>
                <c:ptCount val="15"/>
                <c:pt idx="0">
                  <c:v>602.44500000000005</c:v>
                </c:pt>
                <c:pt idx="1">
                  <c:v>699.803</c:v>
                </c:pt>
                <c:pt idx="2">
                  <c:v>812.40200000000004</c:v>
                </c:pt>
                <c:pt idx="3">
                  <c:v>911.66800000000001</c:v>
                </c:pt>
                <c:pt idx="4">
                  <c:v>1043.3240000000001</c:v>
                </c:pt>
                <c:pt idx="5">
                  <c:v>1145.499</c:v>
                </c:pt>
                <c:pt idx="6">
                  <c:v>1247.1869999999999</c:v>
                </c:pt>
                <c:pt idx="7">
                  <c:v>1363.5250000000001</c:v>
                </c:pt>
                <c:pt idx="8">
                  <c:v>1444.633</c:v>
                </c:pt>
                <c:pt idx="9">
                  <c:v>1516.5239999999999</c:v>
                </c:pt>
                <c:pt idx="10">
                  <c:v>1594.9480000000001</c:v>
                </c:pt>
                <c:pt idx="11">
                  <c:v>1640.4680000000001</c:v>
                </c:pt>
                <c:pt idx="12">
                  <c:v>1689.1559999999999</c:v>
                </c:pt>
                <c:pt idx="13">
                  <c:v>1728</c:v>
                </c:pt>
                <c:pt idx="14">
                  <c:v>1770</c:v>
                </c:pt>
              </c:numCache>
            </c:numRef>
          </c:val>
          <c:smooth val="0"/>
        </c:ser>
        <c:ser>
          <c:idx val="3"/>
          <c:order val="3"/>
          <c:tx>
            <c:strRef>
              <c:f>'Data for Pub 15 Fig 3.4'!$A$6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 15 Fig 3.4'!$B$2:$P$2</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'Data for Pub 15 Fig 3.4'!$B$6:$P$6</c:f>
              <c:numCache>
                <c:formatCode>General</c:formatCode>
                <c:ptCount val="15"/>
                <c:pt idx="0">
                  <c:v>376</c:v>
                </c:pt>
                <c:pt idx="1">
                  <c:v>456.73399999999998</c:v>
                </c:pt>
                <c:pt idx="2">
                  <c:v>549.98199999999997</c:v>
                </c:pt>
                <c:pt idx="3">
                  <c:v>673.28800000000001</c:v>
                </c:pt>
                <c:pt idx="4">
                  <c:v>889.90499999999997</c:v>
                </c:pt>
                <c:pt idx="5">
                  <c:v>1047.021</c:v>
                </c:pt>
                <c:pt idx="6">
                  <c:v>1227.0050000000001</c:v>
                </c:pt>
                <c:pt idx="7">
                  <c:v>1393.1510000000001</c:v>
                </c:pt>
                <c:pt idx="8">
                  <c:v>1533.576</c:v>
                </c:pt>
                <c:pt idx="9">
                  <c:v>1652.0930000000001</c:v>
                </c:pt>
                <c:pt idx="10">
                  <c:v>1761.3030000000001</c:v>
                </c:pt>
                <c:pt idx="11">
                  <c:v>1837.652</c:v>
                </c:pt>
                <c:pt idx="12">
                  <c:v>1900.886</c:v>
                </c:pt>
                <c:pt idx="13" formatCode="#,##0">
                  <c:v>1954</c:v>
                </c:pt>
                <c:pt idx="14">
                  <c:v>1988</c:v>
                </c:pt>
              </c:numCache>
            </c:numRef>
          </c:val>
          <c:smooth val="0"/>
        </c:ser>
        <c:dLbls>
          <c:showLegendKey val="0"/>
          <c:showVal val="0"/>
          <c:showCatName val="0"/>
          <c:showSerName val="0"/>
          <c:showPercent val="0"/>
          <c:showBubbleSize val="0"/>
        </c:dLbls>
        <c:marker val="1"/>
        <c:smooth val="0"/>
        <c:axId val="129542400"/>
        <c:axId val="129552768"/>
      </c:lineChart>
      <c:catAx>
        <c:axId val="129542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129552768"/>
        <c:crosses val="autoZero"/>
        <c:auto val="1"/>
        <c:lblAlgn val="ctr"/>
        <c:lblOffset val="100"/>
        <c:tickLblSkip val="1"/>
        <c:tickMarkSkip val="1"/>
        <c:noMultiLvlLbl val="0"/>
      </c:catAx>
      <c:valAx>
        <c:axId val="129552768"/>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29542400"/>
        <c:crosses val="autoZero"/>
        <c:crossBetween val="between"/>
        <c:dispUnits>
          <c:builtInUnit val="thousands"/>
        </c:dispUnits>
      </c:valAx>
      <c:spPr>
        <a:noFill/>
        <a:ln w="25400">
          <a:noFill/>
        </a:ln>
      </c:spPr>
    </c:plotArea>
    <c:legend>
      <c:legendPos val="r"/>
      <c:layout>
        <c:manualLayout>
          <c:xMode val="edge"/>
          <c:yMode val="edge"/>
          <c:x val="0.20629660314830167"/>
          <c:y val="0.25543478260869562"/>
          <c:w val="0.26512013256006628"/>
          <c:h val="0.13315217391304335"/>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1" u="none" strike="noStrike" baseline="0">
                <a:solidFill>
                  <a:srgbClr val="000000"/>
                </a:solidFill>
                <a:latin typeface="Arial"/>
                <a:ea typeface="Arial"/>
                <a:cs typeface="Arial"/>
              </a:defRPr>
            </a:pPr>
            <a:r>
              <a:rPr lang="en-GB"/>
              <a:t>Figure 3.6 Number of coronary artery bypass operations and percutaneous coronary interventions per year, United Kingdom 1980 to 2013</a:t>
            </a:r>
          </a:p>
        </c:rich>
      </c:tx>
      <c:layout>
        <c:manualLayout>
          <c:xMode val="edge"/>
          <c:yMode val="edge"/>
          <c:x val="0.11433305716652857"/>
          <c:y val="2.0380434782608675E-2"/>
        </c:manualLayout>
      </c:layout>
      <c:overlay val="0"/>
      <c:spPr>
        <a:solidFill>
          <a:schemeClr val="bg1"/>
        </a:solidFill>
        <a:ln w="25400">
          <a:noFill/>
        </a:ln>
      </c:spPr>
    </c:title>
    <c:autoTitleDeleted val="0"/>
    <c:plotArea>
      <c:layout>
        <c:manualLayout>
          <c:layoutTarget val="inner"/>
          <c:xMode val="edge"/>
          <c:yMode val="edge"/>
          <c:x val="9.1135045567522971E-2"/>
          <c:y val="0.18885869565217409"/>
          <c:w val="0.81855840927920454"/>
          <c:h val="0.70923913043478348"/>
        </c:manualLayout>
      </c:layout>
      <c:lineChart>
        <c:grouping val="standard"/>
        <c:varyColors val="0"/>
        <c:ser>
          <c:idx val="0"/>
          <c:order val="0"/>
          <c:tx>
            <c:strRef>
              <c:f>'data for Pub 15 Fig 3.6'!$S$1</c:f>
              <c:strCache>
                <c:ptCount val="1"/>
                <c:pt idx="0">
                  <c:v>Coronary artery bypass operations (CABG)</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dPt>
            <c:idx val="21"/>
            <c:marker>
              <c:symbol val="auto"/>
            </c:marker>
            <c:bubble3D val="0"/>
            <c:spPr>
              <a:ln w="12700">
                <a:solidFill>
                  <a:srgbClr val="FF0000"/>
                </a:solidFill>
                <a:prstDash val="solid"/>
              </a:ln>
            </c:spPr>
          </c:dPt>
          <c:cat>
            <c:numRef>
              <c:f>'data for Pub 15 Fig 3.6'!$R$2:$R$35</c:f>
              <c:numCache>
                <c:formatCode>General</c:formatCode>
                <c:ptCount val="34"/>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numCache>
            </c:numRef>
          </c:cat>
          <c:val>
            <c:numRef>
              <c:f>'data for Pub 15 Fig 3.6'!$S$2:$S$34</c:f>
              <c:numCache>
                <c:formatCode>#,##0</c:formatCode>
                <c:ptCount val="33"/>
                <c:pt idx="0">
                  <c:v>4057</c:v>
                </c:pt>
                <c:pt idx="1">
                  <c:v>5130</c:v>
                </c:pt>
                <c:pt idx="2">
                  <c:v>6008</c:v>
                </c:pt>
                <c:pt idx="3">
                  <c:v>8332</c:v>
                </c:pt>
                <c:pt idx="4">
                  <c:v>9433</c:v>
                </c:pt>
                <c:pt idx="5">
                  <c:v>10667</c:v>
                </c:pt>
                <c:pt idx="6">
                  <c:v>10767</c:v>
                </c:pt>
                <c:pt idx="7">
                  <c:v>11521</c:v>
                </c:pt>
                <c:pt idx="8">
                  <c:v>11113</c:v>
                </c:pt>
                <c:pt idx="9">
                  <c:v>12648</c:v>
                </c:pt>
                <c:pt idx="10">
                  <c:v>14431</c:v>
                </c:pt>
                <c:pt idx="11">
                  <c:v>15659</c:v>
                </c:pt>
                <c:pt idx="12">
                  <c:v>19241</c:v>
                </c:pt>
                <c:pt idx="13">
                  <c:v>21031</c:v>
                </c:pt>
                <c:pt idx="14">
                  <c:v>22056</c:v>
                </c:pt>
                <c:pt idx="15">
                  <c:v>22475</c:v>
                </c:pt>
                <c:pt idx="16">
                  <c:v>22160</c:v>
                </c:pt>
                <c:pt idx="17">
                  <c:v>25639</c:v>
                </c:pt>
                <c:pt idx="18">
                  <c:v>25083</c:v>
                </c:pt>
                <c:pt idx="19">
                  <c:v>24733</c:v>
                </c:pt>
                <c:pt idx="20">
                  <c:v>25127</c:v>
                </c:pt>
                <c:pt idx="21">
                  <c:v>24663</c:v>
                </c:pt>
                <c:pt idx="22">
                  <c:v>25277</c:v>
                </c:pt>
                <c:pt idx="23">
                  <c:v>25461</c:v>
                </c:pt>
                <c:pt idx="24">
                  <c:v>25160</c:v>
                </c:pt>
                <c:pt idx="25">
                  <c:v>23412</c:v>
                </c:pt>
                <c:pt idx="26">
                  <c:v>23623</c:v>
                </c:pt>
                <c:pt idx="27">
                  <c:v>25372</c:v>
                </c:pt>
                <c:pt idx="28">
                  <c:v>22846</c:v>
                </c:pt>
                <c:pt idx="29">
                  <c:v>19766</c:v>
                </c:pt>
                <c:pt idx="30">
                  <c:v>17822</c:v>
                </c:pt>
                <c:pt idx="31" formatCode="General">
                  <c:v>17751</c:v>
                </c:pt>
                <c:pt idx="32" formatCode="General">
                  <c:v>16791</c:v>
                </c:pt>
              </c:numCache>
            </c:numRef>
          </c:val>
          <c:smooth val="0"/>
        </c:ser>
        <c:ser>
          <c:idx val="1"/>
          <c:order val="1"/>
          <c:tx>
            <c:strRef>
              <c:f>'data for Pub 15 Fig 3.6'!$T$1</c:f>
              <c:strCache>
                <c:ptCount val="1"/>
                <c:pt idx="0">
                  <c:v>Percutaneous coronary interventions (PCI)</c:v>
                </c:pt>
              </c:strCache>
            </c:strRef>
          </c:tx>
          <c:spPr>
            <a:ln w="12700">
              <a:solidFill>
                <a:srgbClr val="000000"/>
              </a:solidFill>
              <a:prstDash val="solid"/>
            </a:ln>
          </c:spPr>
          <c:marker>
            <c:symbol val="square"/>
            <c:size val="5"/>
            <c:spPr>
              <a:solidFill>
                <a:srgbClr val="000000"/>
              </a:solidFill>
              <a:ln>
                <a:solidFill>
                  <a:srgbClr val="000000"/>
                </a:solidFill>
                <a:prstDash val="solid"/>
              </a:ln>
            </c:spPr>
          </c:marker>
          <c:cat>
            <c:numRef>
              <c:f>'data for Pub 15 Fig 3.6'!$R$2:$R$35</c:f>
              <c:numCache>
                <c:formatCode>General</c:formatCode>
                <c:ptCount val="34"/>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numCache>
            </c:numRef>
          </c:cat>
          <c:val>
            <c:numRef>
              <c:f>'data for Pub 15 Fig 3.6'!$T$2:$T$35</c:f>
              <c:numCache>
                <c:formatCode>General</c:formatCode>
                <c:ptCount val="34"/>
                <c:pt idx="11" formatCode="#,##0">
                  <c:v>9933</c:v>
                </c:pt>
                <c:pt idx="12" formatCode="#,##0">
                  <c:v>11575</c:v>
                </c:pt>
                <c:pt idx="13" formatCode="#,##0">
                  <c:v>12937</c:v>
                </c:pt>
                <c:pt idx="14" formatCode="#,##0">
                  <c:v>14624</c:v>
                </c:pt>
                <c:pt idx="15" formatCode="#,##0">
                  <c:v>17344</c:v>
                </c:pt>
                <c:pt idx="16" formatCode="#,##0">
                  <c:v>20511</c:v>
                </c:pt>
                <c:pt idx="17" formatCode="#,##0">
                  <c:v>22902</c:v>
                </c:pt>
                <c:pt idx="18" formatCode="#,##0">
                  <c:v>24899</c:v>
                </c:pt>
                <c:pt idx="19" formatCode="#,##0">
                  <c:v>28133</c:v>
                </c:pt>
                <c:pt idx="20" formatCode="#,##0">
                  <c:v>33256</c:v>
                </c:pt>
                <c:pt idx="21" formatCode="#,##0">
                  <c:v>38992</c:v>
                </c:pt>
                <c:pt idx="22" formatCode="#,##0">
                  <c:v>44913</c:v>
                </c:pt>
                <c:pt idx="23" formatCode="#,##0">
                  <c:v>53261</c:v>
                </c:pt>
                <c:pt idx="24" formatCode="#,##0">
                  <c:v>62780</c:v>
                </c:pt>
                <c:pt idx="25" formatCode="#,##0">
                  <c:v>70142</c:v>
                </c:pt>
                <c:pt idx="26" formatCode="#,##0">
                  <c:v>73692</c:v>
                </c:pt>
                <c:pt idx="27" formatCode="#,##0">
                  <c:v>77373</c:v>
                </c:pt>
                <c:pt idx="28" formatCode="#,##0">
                  <c:v>80331</c:v>
                </c:pt>
                <c:pt idx="29" formatCode="#,##0">
                  <c:v>83130</c:v>
                </c:pt>
                <c:pt idx="30" formatCode="#,##0">
                  <c:v>87676</c:v>
                </c:pt>
                <c:pt idx="31" formatCode="#,##0">
                  <c:v>88692</c:v>
                </c:pt>
                <c:pt idx="32" formatCode="#,##0">
                  <c:v>92445</c:v>
                </c:pt>
                <c:pt idx="33" formatCode="#,##0">
                  <c:v>92589</c:v>
                </c:pt>
              </c:numCache>
            </c:numRef>
          </c:val>
          <c:smooth val="0"/>
        </c:ser>
        <c:dLbls>
          <c:showLegendKey val="0"/>
          <c:showVal val="0"/>
          <c:showCatName val="0"/>
          <c:showSerName val="0"/>
          <c:showPercent val="0"/>
          <c:showBubbleSize val="0"/>
        </c:dLbls>
        <c:marker val="1"/>
        <c:smooth val="0"/>
        <c:axId val="107319296"/>
        <c:axId val="107321216"/>
      </c:lineChart>
      <c:catAx>
        <c:axId val="107319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321216"/>
        <c:crosses val="autoZero"/>
        <c:auto val="1"/>
        <c:lblAlgn val="ctr"/>
        <c:lblOffset val="100"/>
        <c:tickLblSkip val="1"/>
        <c:tickMarkSkip val="1"/>
        <c:noMultiLvlLbl val="0"/>
      </c:catAx>
      <c:valAx>
        <c:axId val="107321216"/>
        <c:scaling>
          <c:orientation val="minMax"/>
        </c:scaling>
        <c:delete val="0"/>
        <c:axPos val="l"/>
        <c:majorGridlines>
          <c:spPr>
            <a:ln w="3175">
              <a:solidFill>
                <a:srgbClr val="FFFFFF"/>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a:t>Number of procedures per year</a:t>
                </a:r>
              </a:p>
            </c:rich>
          </c:tx>
          <c:layout>
            <c:manualLayout>
              <c:xMode val="edge"/>
              <c:yMode val="edge"/>
              <c:x val="1.1599005799502913E-2"/>
              <c:y val="0.3722826086956525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7319296"/>
        <c:crosses val="autoZero"/>
        <c:crossBetween val="between"/>
      </c:valAx>
      <c:spPr>
        <a:solidFill>
          <a:srgbClr val="FFFFFF"/>
        </a:solidFill>
        <a:ln w="25400">
          <a:noFill/>
        </a:ln>
      </c:spPr>
    </c:plotArea>
    <c:legend>
      <c:legendPos val="r"/>
      <c:layout>
        <c:manualLayout>
          <c:xMode val="edge"/>
          <c:yMode val="edge"/>
          <c:x val="0.14995857497928747"/>
          <c:y val="0.25679347826086957"/>
          <c:w val="0.31513894441951235"/>
          <c:h val="9.1969218133447606E-2"/>
        </c:manualLayout>
      </c:layout>
      <c:overlay val="0"/>
      <c:spPr>
        <a:solidFill>
          <a:srgbClr val="FFFFFF"/>
        </a:solidFill>
        <a:ln w="25400">
          <a:noFill/>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190500" y="133350"/>
    <xdr:ext cx="9216838" cy="5621618"/>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114300" y="200025"/>
    <xdr:ext cx="9216838" cy="5621618"/>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114300" y="76200"/>
    <xdr:ext cx="9216838" cy="5621618"/>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xdr:from>
      <xdr:col>0</xdr:col>
      <xdr:colOff>171449</xdr:colOff>
      <xdr:row>0</xdr:row>
      <xdr:rowOff>95249</xdr:rowOff>
    </xdr:from>
    <xdr:to>
      <xdr:col>15</xdr:col>
      <xdr:colOff>19050</xdr:colOff>
      <xdr:row>31</xdr:row>
      <xdr:rowOff>85725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absoluteAnchor>
    <xdr:pos x="0" y="323850"/>
    <xdr:ext cx="10058400" cy="6172200"/>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dph.ox.ac.uk/bhfcpnp" TargetMode="External"/><Relationship Id="rId1" Type="http://schemas.openxmlformats.org/officeDocument/2006/relationships/hyperlink" Target="http://www.bhf.org.uk/publications/statistics/cvd-stats-201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bluebook.scts.or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22"/>
  <sheetViews>
    <sheetView tabSelected="1" workbookViewId="0">
      <selection activeCell="H30" sqref="H30"/>
    </sheetView>
  </sheetViews>
  <sheetFormatPr defaultRowHeight="12.75" x14ac:dyDescent="0.2"/>
  <cols>
    <col min="1" max="1" width="10.28515625" customWidth="1"/>
    <col min="2" max="2" width="15.42578125" customWidth="1"/>
  </cols>
  <sheetData>
    <row r="1" spans="1:13" s="162" customFormat="1" ht="25.5" x14ac:dyDescent="0.35">
      <c r="A1" s="162" t="s">
        <v>108</v>
      </c>
      <c r="D1" s="163"/>
    </row>
    <row r="3" spans="1:13" ht="15" x14ac:dyDescent="0.25">
      <c r="A3" s="129" t="s">
        <v>88</v>
      </c>
      <c r="B3" s="129"/>
      <c r="C3" s="130"/>
      <c r="D3" s="130"/>
      <c r="E3" s="130"/>
      <c r="F3" s="130"/>
      <c r="G3" s="130"/>
      <c r="H3" s="130"/>
      <c r="I3" s="130"/>
      <c r="J3" s="130"/>
      <c r="K3" s="130"/>
      <c r="L3" s="130"/>
      <c r="M3" s="131"/>
    </row>
    <row r="4" spans="1:13" x14ac:dyDescent="0.2">
      <c r="A4" s="143" t="s">
        <v>89</v>
      </c>
      <c r="B4" s="143" t="s">
        <v>90</v>
      </c>
      <c r="C4" s="47" t="s">
        <v>110</v>
      </c>
      <c r="D4" s="133"/>
      <c r="E4" s="133"/>
      <c r="F4" s="133"/>
      <c r="G4" s="133"/>
      <c r="H4" s="133"/>
      <c r="I4" s="133"/>
      <c r="J4" s="133"/>
      <c r="K4" s="133"/>
      <c r="L4" s="133"/>
      <c r="M4" s="133"/>
    </row>
    <row r="5" spans="1:13" x14ac:dyDescent="0.2">
      <c r="A5" s="143" t="s">
        <v>91</v>
      </c>
      <c r="B5" s="143" t="s">
        <v>92</v>
      </c>
      <c r="C5" s="47" t="s">
        <v>111</v>
      </c>
      <c r="D5" s="133"/>
      <c r="E5" s="133"/>
      <c r="F5" s="133"/>
      <c r="G5" s="133"/>
      <c r="H5" s="133"/>
      <c r="I5" s="133"/>
      <c r="J5" s="133"/>
      <c r="K5" s="133"/>
      <c r="L5" s="133"/>
      <c r="M5" s="133"/>
    </row>
    <row r="6" spans="1:13" x14ac:dyDescent="0.2">
      <c r="A6" s="143" t="s">
        <v>93</v>
      </c>
      <c r="B6" s="143" t="s">
        <v>94</v>
      </c>
      <c r="C6" s="133" t="s">
        <v>118</v>
      </c>
      <c r="D6" s="133"/>
      <c r="E6" s="133"/>
      <c r="F6" s="133"/>
      <c r="G6" s="133"/>
      <c r="H6" s="133"/>
      <c r="I6" s="133"/>
      <c r="J6" s="133"/>
      <c r="K6" s="133"/>
      <c r="L6" s="133"/>
      <c r="M6" s="133"/>
    </row>
    <row r="7" spans="1:13" x14ac:dyDescent="0.2">
      <c r="A7" s="143" t="s">
        <v>95</v>
      </c>
      <c r="B7" s="143" t="s">
        <v>96</v>
      </c>
      <c r="C7" s="47" t="s">
        <v>112</v>
      </c>
      <c r="D7" s="133"/>
      <c r="E7" s="133"/>
      <c r="F7" s="133"/>
      <c r="G7" s="133"/>
      <c r="H7" s="133"/>
      <c r="I7" s="133"/>
      <c r="J7" s="133"/>
      <c r="K7" s="133"/>
      <c r="L7" s="133"/>
      <c r="M7" s="133"/>
    </row>
    <row r="8" spans="1:13" ht="15" x14ac:dyDescent="0.25">
      <c r="A8" s="143" t="s">
        <v>97</v>
      </c>
      <c r="B8" s="132"/>
      <c r="C8" s="47" t="s">
        <v>144</v>
      </c>
      <c r="D8" s="133"/>
      <c r="E8" s="133"/>
      <c r="F8" s="133"/>
      <c r="G8" s="133"/>
      <c r="H8" s="133"/>
      <c r="I8" s="133"/>
      <c r="J8" s="133"/>
      <c r="K8" s="133"/>
      <c r="L8" s="133"/>
      <c r="M8" s="133"/>
    </row>
    <row r="9" spans="1:13" ht="15" x14ac:dyDescent="0.25">
      <c r="A9" s="132"/>
      <c r="B9" s="132"/>
      <c r="C9" s="133"/>
      <c r="D9" s="133"/>
      <c r="E9" s="133"/>
      <c r="F9" s="133"/>
      <c r="G9" s="133"/>
      <c r="H9" s="133"/>
      <c r="I9" s="133"/>
      <c r="J9" s="133"/>
      <c r="K9" s="133"/>
      <c r="L9" s="133"/>
      <c r="M9" s="133"/>
    </row>
    <row r="10" spans="1:13" ht="15" x14ac:dyDescent="0.25">
      <c r="A10" s="134" t="s">
        <v>98</v>
      </c>
      <c r="B10" s="135"/>
      <c r="C10" s="136"/>
      <c r="D10" s="136"/>
      <c r="E10" s="136"/>
      <c r="F10" s="136"/>
      <c r="G10" s="136"/>
      <c r="H10" s="136"/>
      <c r="I10" s="136"/>
      <c r="J10" s="136"/>
      <c r="K10" s="136"/>
      <c r="L10" s="136"/>
      <c r="M10" s="133"/>
    </row>
    <row r="11" spans="1:13" x14ac:dyDescent="0.2">
      <c r="A11" s="143" t="s">
        <v>99</v>
      </c>
      <c r="B11" s="143" t="s">
        <v>100</v>
      </c>
      <c r="C11" s="47" t="s">
        <v>113</v>
      </c>
      <c r="D11" s="133"/>
      <c r="E11" s="133"/>
      <c r="F11" s="133"/>
      <c r="G11" s="133"/>
      <c r="H11" s="133"/>
      <c r="I11" s="133"/>
      <c r="J11" s="133"/>
      <c r="K11" s="133"/>
      <c r="L11" s="133"/>
      <c r="M11" s="133"/>
    </row>
    <row r="12" spans="1:13" ht="15" x14ac:dyDescent="0.25">
      <c r="A12" s="143" t="s">
        <v>101</v>
      </c>
      <c r="B12" s="132"/>
      <c r="C12" s="133" t="s">
        <v>102</v>
      </c>
      <c r="D12" s="133"/>
      <c r="E12" s="133"/>
      <c r="F12" s="133"/>
      <c r="G12" s="133"/>
      <c r="H12" s="133"/>
      <c r="I12" s="133"/>
      <c r="J12" s="133"/>
      <c r="K12" s="133"/>
      <c r="L12" s="133"/>
      <c r="M12" s="133"/>
    </row>
    <row r="13" spans="1:13" ht="15" x14ac:dyDescent="0.25">
      <c r="A13" s="132"/>
      <c r="B13" s="132"/>
      <c r="C13" s="133"/>
      <c r="D13" s="133"/>
      <c r="E13" s="133"/>
      <c r="F13" s="133"/>
      <c r="G13" s="133"/>
      <c r="H13" s="133"/>
      <c r="I13" s="133"/>
      <c r="J13" s="133"/>
      <c r="K13" s="133"/>
      <c r="L13" s="133"/>
      <c r="M13" s="133"/>
    </row>
    <row r="14" spans="1:13" ht="15" x14ac:dyDescent="0.25">
      <c r="A14" s="137" t="s">
        <v>103</v>
      </c>
      <c r="B14" s="138"/>
      <c r="C14" s="139"/>
      <c r="D14" s="139"/>
      <c r="E14" s="139"/>
      <c r="F14" s="139"/>
      <c r="G14" s="139"/>
      <c r="H14" s="139"/>
      <c r="I14" s="139"/>
      <c r="J14" s="139"/>
      <c r="K14" s="139"/>
      <c r="L14" s="139"/>
      <c r="M14" s="133"/>
    </row>
    <row r="15" spans="1:13" ht="15" x14ac:dyDescent="0.25">
      <c r="A15" s="143" t="s">
        <v>104</v>
      </c>
      <c r="B15" s="132"/>
      <c r="C15" s="133" t="s">
        <v>140</v>
      </c>
      <c r="D15" s="133"/>
      <c r="E15" s="133"/>
      <c r="F15" s="133"/>
      <c r="G15" s="133"/>
      <c r="H15" s="133"/>
      <c r="I15" s="133"/>
      <c r="J15" s="133"/>
      <c r="K15" s="133"/>
      <c r="L15" s="133"/>
      <c r="M15" s="133"/>
    </row>
    <row r="16" spans="1:13" ht="15" x14ac:dyDescent="0.25">
      <c r="A16" s="143" t="s">
        <v>105</v>
      </c>
      <c r="B16" s="132"/>
      <c r="C16" s="133" t="s">
        <v>141</v>
      </c>
      <c r="D16" s="133"/>
      <c r="E16" s="133"/>
      <c r="F16" s="133"/>
      <c r="G16" s="133"/>
      <c r="H16" s="133"/>
      <c r="I16" s="133"/>
      <c r="J16" s="133"/>
      <c r="K16" s="133"/>
      <c r="L16" s="133"/>
      <c r="M16" s="133"/>
    </row>
    <row r="17" spans="1:13" ht="15" x14ac:dyDescent="0.25">
      <c r="A17" s="132"/>
      <c r="B17" s="132"/>
      <c r="C17" s="133"/>
      <c r="D17" s="133"/>
      <c r="E17" s="133"/>
      <c r="F17" s="133"/>
      <c r="G17" s="133"/>
      <c r="H17" s="133"/>
      <c r="I17" s="133"/>
      <c r="J17" s="133"/>
      <c r="K17" s="133"/>
      <c r="L17" s="133"/>
      <c r="M17" s="133"/>
    </row>
    <row r="18" spans="1:13" ht="15" x14ac:dyDescent="0.25">
      <c r="A18" s="140" t="s">
        <v>106</v>
      </c>
      <c r="B18" s="141"/>
      <c r="C18" s="142"/>
      <c r="D18" s="142"/>
      <c r="E18" s="142"/>
      <c r="F18" s="142"/>
      <c r="G18" s="142"/>
      <c r="H18" s="142"/>
      <c r="I18" s="142"/>
      <c r="J18" s="142"/>
      <c r="K18" s="142"/>
      <c r="L18" s="142"/>
      <c r="M18" s="133"/>
    </row>
    <row r="19" spans="1:13" x14ac:dyDescent="0.2">
      <c r="A19" s="143" t="s">
        <v>107</v>
      </c>
      <c r="C19" s="47" t="s">
        <v>143</v>
      </c>
    </row>
    <row r="21" spans="1:13" s="162" customFormat="1" ht="25.5" x14ac:dyDescent="0.35">
      <c r="A21" s="162" t="s">
        <v>146</v>
      </c>
      <c r="C21" s="163" t="s">
        <v>142</v>
      </c>
    </row>
    <row r="22" spans="1:13" x14ac:dyDescent="0.2">
      <c r="A22" s="164" t="s">
        <v>145</v>
      </c>
    </row>
  </sheetData>
  <hyperlinks>
    <hyperlink ref="A4" location="'pub15 Tab 3.1'!A1" display="Table 3.1"/>
    <hyperlink ref="A5" location="'pub15 Tab 3.2'!A1" display="Table 3.2"/>
    <hyperlink ref="A6" location="'pub15 Tab 3.3'!A1" display="Table 3.3"/>
    <hyperlink ref="A7" location="'pub15 Tab 3.4'!A1" display="Table 3.4"/>
    <hyperlink ref="A8" location="'pub15 Tab 3.5'!A1" display="Table 3.5"/>
    <hyperlink ref="A11" location="'pub15 Tab3.6'!A1" display="Table 3.6"/>
    <hyperlink ref="A12" location="'pub14 Tab3.7'!A1" display="Table 3.7"/>
    <hyperlink ref="B4" location="'Pub15 fig3.1'!A1" display="Figure 3.1"/>
    <hyperlink ref="B5" location="'Pub15 fig 3.2'!A1" display="Figure 3.2"/>
    <hyperlink ref="B6" location="'Pub 15 Fig 3.3'!A1" display="Figure 3.3"/>
    <hyperlink ref="B7" location="'Pub 15 Fig 3.4'!A1" display="Figure 3.4"/>
    <hyperlink ref="B11" location="'Pub 15 Fig 3.6'!A1" display="Figure 3.6"/>
    <hyperlink ref="A15" location="'pub15 Tab3.8'!A1" display="Table 3.8"/>
    <hyperlink ref="A19" location="'pub15 Tab 3.10'!A1" display="Table 3.10"/>
    <hyperlink ref="A16" location="'pub15 Tab 3.9'!A1" display="Table 3.9"/>
    <hyperlink ref="C21" r:id="rId1"/>
    <hyperlink ref="A22" r:id="rId2" tooltip="opens in new window" display="http://www.ndph.ox.ac.uk/bhfcpnp"/>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Q42"/>
  <sheetViews>
    <sheetView showGridLines="0" zoomScaleNormal="100" workbookViewId="0">
      <selection activeCell="G32" sqref="G32"/>
    </sheetView>
  </sheetViews>
  <sheetFormatPr defaultRowHeight="12.75" x14ac:dyDescent="0.2"/>
  <cols>
    <col min="1" max="1" width="10" style="6" customWidth="1"/>
    <col min="2" max="2" width="43" style="6" customWidth="1"/>
    <col min="3" max="3" width="9.7109375" style="6" bestFit="1" customWidth="1"/>
    <col min="4" max="5" width="9.42578125" style="6" bestFit="1" customWidth="1"/>
    <col min="6" max="6" width="12.5703125" style="6" customWidth="1"/>
    <col min="7" max="7" width="10.140625" style="6" customWidth="1"/>
    <col min="8" max="8" width="5.42578125" style="6" customWidth="1"/>
    <col min="9" max="10" width="10.140625" style="6" bestFit="1" customWidth="1"/>
    <col min="11" max="11" width="9.7109375" style="6" bestFit="1" customWidth="1"/>
    <col min="12" max="16384" width="9.140625" style="6"/>
  </cols>
  <sheetData>
    <row r="1" spans="1:17" s="2" customFormat="1" ht="18.75" x14ac:dyDescent="0.3">
      <c r="A1" s="1" t="s">
        <v>19</v>
      </c>
    </row>
    <row r="2" spans="1:17" s="2" customFormat="1" x14ac:dyDescent="0.2">
      <c r="D2" s="3"/>
      <c r="E2" s="4"/>
      <c r="F2" s="5"/>
    </row>
    <row r="3" spans="1:17" x14ac:dyDescent="0.2">
      <c r="D3" s="7"/>
      <c r="E3" s="8"/>
      <c r="F3" s="9"/>
    </row>
    <row r="4" spans="1:17" x14ac:dyDescent="0.2">
      <c r="A4" s="7"/>
      <c r="B4" s="7"/>
      <c r="C4" s="165" t="s">
        <v>18</v>
      </c>
      <c r="D4" s="165"/>
      <c r="E4" s="165"/>
      <c r="F4" s="165"/>
      <c r="G4" s="165"/>
      <c r="H4" s="165"/>
      <c r="I4" s="165"/>
      <c r="J4" s="165"/>
      <c r="K4" s="165"/>
      <c r="L4" s="165"/>
      <c r="M4" s="165"/>
      <c r="N4" s="165"/>
      <c r="O4" s="165"/>
    </row>
    <row r="5" spans="1:17" s="2" customFormat="1" x14ac:dyDescent="0.2">
      <c r="A5" s="167" t="s">
        <v>17</v>
      </c>
      <c r="B5" s="167"/>
      <c r="C5" s="11">
        <v>1981</v>
      </c>
      <c r="D5" s="11">
        <v>1986</v>
      </c>
      <c r="E5" s="12">
        <v>1991</v>
      </c>
      <c r="F5" s="13">
        <v>1996</v>
      </c>
      <c r="G5" s="2">
        <v>2001</v>
      </c>
      <c r="I5" s="12">
        <v>2006</v>
      </c>
      <c r="J5" s="2">
        <v>2007</v>
      </c>
      <c r="K5" s="2">
        <v>2008</v>
      </c>
      <c r="L5" s="2">
        <v>2009</v>
      </c>
      <c r="M5" s="2">
        <v>2010</v>
      </c>
      <c r="N5" s="2">
        <v>2011</v>
      </c>
      <c r="O5" s="2">
        <v>2012</v>
      </c>
      <c r="P5" s="2">
        <v>2013</v>
      </c>
      <c r="Q5" s="2">
        <v>2014</v>
      </c>
    </row>
    <row r="6" spans="1:17" x14ac:dyDescent="0.2">
      <c r="A6" s="14"/>
      <c r="B6" s="14"/>
      <c r="F6" s="9"/>
      <c r="I6" s="15"/>
    </row>
    <row r="7" spans="1:17" ht="12.75" customHeight="1" x14ac:dyDescent="0.2">
      <c r="A7" s="166" t="s">
        <v>0</v>
      </c>
      <c r="B7" s="166"/>
      <c r="C7" s="16">
        <v>4243</v>
      </c>
      <c r="D7" s="16">
        <v>3722</v>
      </c>
      <c r="E7" s="16">
        <v>3822</v>
      </c>
      <c r="F7" s="9">
        <v>3871</v>
      </c>
      <c r="G7" s="10">
        <v>4031</v>
      </c>
      <c r="H7" s="10"/>
      <c r="I7" s="17">
        <v>4125.71</v>
      </c>
      <c r="J7" s="18">
        <v>4140.7569999999996</v>
      </c>
      <c r="K7" s="18">
        <v>4148.8</v>
      </c>
      <c r="L7" s="18">
        <v>4119</v>
      </c>
      <c r="M7" s="18">
        <v>4088</v>
      </c>
      <c r="N7" s="18">
        <v>4006</v>
      </c>
      <c r="O7" s="18">
        <v>3900</v>
      </c>
      <c r="P7" s="18">
        <v>3769.8809999999999</v>
      </c>
      <c r="Q7" s="18">
        <v>3634</v>
      </c>
    </row>
    <row r="8" spans="1:17" ht="12.75" customHeight="1" x14ac:dyDescent="0.2">
      <c r="A8" s="166" t="s">
        <v>1</v>
      </c>
      <c r="B8" s="166"/>
      <c r="C8" s="16">
        <v>20678</v>
      </c>
      <c r="D8" s="16">
        <v>21996</v>
      </c>
      <c r="E8" s="16">
        <v>22195</v>
      </c>
      <c r="F8" s="9">
        <v>23106</v>
      </c>
      <c r="G8" s="10">
        <v>30203</v>
      </c>
      <c r="H8" s="10"/>
      <c r="I8" s="17">
        <v>37581.839999999997</v>
      </c>
      <c r="J8" s="18">
        <v>37354.652999999998</v>
      </c>
      <c r="K8" s="18">
        <v>37536.1</v>
      </c>
      <c r="L8" s="18">
        <v>37511</v>
      </c>
      <c r="M8" s="18">
        <v>37687</v>
      </c>
      <c r="N8" s="18">
        <v>37563</v>
      </c>
      <c r="O8" s="18">
        <v>37258</v>
      </c>
      <c r="P8" s="18">
        <v>36650.249000000003</v>
      </c>
      <c r="Q8" s="18">
        <v>36208</v>
      </c>
    </row>
    <row r="9" spans="1:17" ht="12.75" customHeight="1" x14ac:dyDescent="0.2">
      <c r="A9" s="166" t="s">
        <v>2</v>
      </c>
      <c r="B9" s="166"/>
      <c r="C9" s="16">
        <v>232</v>
      </c>
      <c r="D9" s="16">
        <v>334</v>
      </c>
      <c r="E9" s="16">
        <v>532</v>
      </c>
      <c r="F9" s="9">
        <v>840</v>
      </c>
      <c r="G9" s="10">
        <v>1292</v>
      </c>
      <c r="H9" s="10"/>
      <c r="I9" s="17">
        <v>1265.3169999999993</v>
      </c>
      <c r="J9" s="18">
        <v>1247.261</v>
      </c>
      <c r="K9" s="18">
        <v>1226.2</v>
      </c>
      <c r="L9" s="18">
        <v>1188</v>
      </c>
      <c r="M9" s="18">
        <v>1174</v>
      </c>
      <c r="N9" s="18">
        <v>1156</v>
      </c>
      <c r="O9" s="18">
        <v>1129</v>
      </c>
      <c r="P9" s="18">
        <v>1107.2429999999999</v>
      </c>
      <c r="Q9" s="18">
        <v>1088</v>
      </c>
    </row>
    <row r="10" spans="1:17" ht="12.75" customHeight="1" x14ac:dyDescent="0.2">
      <c r="A10" s="166" t="s">
        <v>3</v>
      </c>
      <c r="B10" s="166"/>
      <c r="C10" s="16">
        <v>9827</v>
      </c>
      <c r="D10" s="16">
        <v>12525</v>
      </c>
      <c r="E10" s="16">
        <v>14282</v>
      </c>
      <c r="F10" s="9">
        <v>14375</v>
      </c>
      <c r="G10" s="10">
        <v>20439</v>
      </c>
      <c r="H10" s="10"/>
      <c r="I10" s="17">
        <v>27378.03</v>
      </c>
      <c r="J10" s="18">
        <v>26809.637999999999</v>
      </c>
      <c r="K10" s="18">
        <v>27634.1</v>
      </c>
      <c r="L10" s="18">
        <v>28529</v>
      </c>
      <c r="M10" s="18">
        <v>29686</v>
      </c>
      <c r="N10" s="18">
        <v>30924</v>
      </c>
      <c r="O10" s="18">
        <v>32355</v>
      </c>
      <c r="P10" s="18">
        <v>33597.442999999992</v>
      </c>
      <c r="Q10" s="18">
        <v>34859</v>
      </c>
    </row>
    <row r="11" spans="1:17" ht="12.75" customHeight="1" x14ac:dyDescent="0.2">
      <c r="A11" s="166" t="s">
        <v>14</v>
      </c>
      <c r="B11" s="166"/>
      <c r="C11" s="16">
        <v>4911.5</v>
      </c>
      <c r="D11" s="16">
        <v>4423.7</v>
      </c>
      <c r="E11" s="16">
        <v>6431.2</v>
      </c>
      <c r="F11" s="9">
        <v>12125</v>
      </c>
      <c r="G11" s="10">
        <v>25047</v>
      </c>
      <c r="H11" s="10"/>
      <c r="I11" s="17">
        <v>47741.746999999974</v>
      </c>
      <c r="J11" s="18">
        <v>53634.123</v>
      </c>
      <c r="K11" s="18">
        <v>57822.5</v>
      </c>
      <c r="L11" s="18">
        <v>60838</v>
      </c>
      <c r="M11" s="18">
        <v>63571</v>
      </c>
      <c r="N11" s="18">
        <v>65449</v>
      </c>
      <c r="O11" s="18">
        <v>67184</v>
      </c>
      <c r="P11" s="18">
        <v>68651.851000000053</v>
      </c>
      <c r="Q11" s="18">
        <v>70071</v>
      </c>
    </row>
    <row r="12" spans="1:17" ht="12.75" customHeight="1" x14ac:dyDescent="0.2">
      <c r="A12" s="166" t="s">
        <v>15</v>
      </c>
      <c r="B12" s="166"/>
      <c r="C12" s="16">
        <v>5156</v>
      </c>
      <c r="D12" s="16">
        <v>10314</v>
      </c>
      <c r="E12" s="16">
        <v>16718</v>
      </c>
      <c r="F12" s="9">
        <v>21971</v>
      </c>
      <c r="G12" s="10">
        <v>26814</v>
      </c>
      <c r="H12" s="10"/>
      <c r="I12" s="17">
        <v>34707.335000000014</v>
      </c>
      <c r="J12" s="18">
        <v>37213.525000000001</v>
      </c>
      <c r="K12" s="18">
        <v>39100.1</v>
      </c>
      <c r="L12" s="18">
        <v>40575</v>
      </c>
      <c r="M12" s="18">
        <v>42043</v>
      </c>
      <c r="N12" s="18">
        <v>43086</v>
      </c>
      <c r="O12" s="18">
        <v>44675</v>
      </c>
      <c r="P12" s="18">
        <v>45868.231999999989</v>
      </c>
      <c r="Q12" s="18">
        <v>46992</v>
      </c>
    </row>
    <row r="13" spans="1:17" ht="12.75" customHeight="1" x14ac:dyDescent="0.2">
      <c r="A13" s="166" t="s">
        <v>4</v>
      </c>
      <c r="B13" s="166"/>
      <c r="C13" s="16">
        <v>628.9</v>
      </c>
      <c r="D13" s="16">
        <v>900</v>
      </c>
      <c r="E13" s="16">
        <v>1356.3</v>
      </c>
      <c r="F13" s="9">
        <v>2609</v>
      </c>
      <c r="G13" s="10">
        <v>4609</v>
      </c>
      <c r="H13" s="10"/>
      <c r="I13" s="17">
        <v>6789.847999999999</v>
      </c>
      <c r="J13" s="18">
        <v>7308.81</v>
      </c>
      <c r="K13" s="18">
        <v>7991.2</v>
      </c>
      <c r="L13" s="18">
        <v>8546</v>
      </c>
      <c r="M13" s="18">
        <v>9157</v>
      </c>
      <c r="N13" s="18">
        <v>9773</v>
      </c>
      <c r="O13" s="18">
        <v>10723</v>
      </c>
      <c r="P13" s="18">
        <v>11905.515000000001</v>
      </c>
      <c r="Q13" s="18">
        <v>13173</v>
      </c>
    </row>
    <row r="14" spans="1:17" ht="12.75" customHeight="1" x14ac:dyDescent="0.2">
      <c r="A14" s="166" t="s">
        <v>5</v>
      </c>
      <c r="B14" s="166"/>
      <c r="C14" s="16">
        <v>281</v>
      </c>
      <c r="D14" s="16">
        <v>1058</v>
      </c>
      <c r="E14" s="16">
        <v>3619</v>
      </c>
      <c r="F14" s="9">
        <v>9002</v>
      </c>
      <c r="G14" s="10">
        <v>18891</v>
      </c>
      <c r="H14" s="10"/>
      <c r="I14" s="17">
        <v>32778.904000000002</v>
      </c>
      <c r="J14" s="18">
        <v>35382.419000000002</v>
      </c>
      <c r="K14" s="18">
        <v>38124</v>
      </c>
      <c r="L14" s="18">
        <v>39107</v>
      </c>
      <c r="M14" s="18">
        <v>38182</v>
      </c>
      <c r="N14" s="18">
        <v>38351</v>
      </c>
      <c r="O14" s="18">
        <v>38603</v>
      </c>
      <c r="P14" s="18">
        <v>38661.309000000001</v>
      </c>
      <c r="Q14" s="18">
        <v>38443</v>
      </c>
    </row>
    <row r="15" spans="1:17" ht="12.75" customHeight="1" x14ac:dyDescent="0.2">
      <c r="A15" s="166" t="s">
        <v>6</v>
      </c>
      <c r="B15" s="166"/>
      <c r="C15" s="16"/>
      <c r="D15" s="16"/>
      <c r="E15" s="16"/>
      <c r="F15" s="9"/>
      <c r="G15" s="10">
        <v>282</v>
      </c>
      <c r="H15" s="10"/>
      <c r="I15" s="17">
        <v>326.82600000000002</v>
      </c>
      <c r="J15" s="18">
        <v>352.32299999999998</v>
      </c>
      <c r="K15" s="18">
        <v>357.6</v>
      </c>
      <c r="L15" s="18">
        <v>363</v>
      </c>
      <c r="M15" s="18">
        <v>373</v>
      </c>
      <c r="N15" s="18">
        <v>392</v>
      </c>
      <c r="O15" s="18">
        <v>396</v>
      </c>
      <c r="P15" s="18">
        <v>392.95499999999993</v>
      </c>
      <c r="Q15" s="18">
        <v>408</v>
      </c>
    </row>
    <row r="16" spans="1:17" ht="12.75" customHeight="1" x14ac:dyDescent="0.2">
      <c r="A16" s="166" t="s">
        <v>12</v>
      </c>
      <c r="B16" s="166"/>
      <c r="C16" s="16">
        <v>295</v>
      </c>
      <c r="D16" s="16">
        <v>247</v>
      </c>
      <c r="E16" s="16">
        <v>1066</v>
      </c>
      <c r="F16" s="9">
        <v>3138</v>
      </c>
      <c r="G16" s="10">
        <v>13523</v>
      </c>
      <c r="H16" s="10"/>
      <c r="I16" s="17">
        <v>42097.750999999997</v>
      </c>
      <c r="J16" s="18">
        <v>47411.665999999997</v>
      </c>
      <c r="K16" s="18">
        <v>52189.5</v>
      </c>
      <c r="L16" s="18">
        <v>56452</v>
      </c>
      <c r="M16" s="18">
        <v>59550</v>
      </c>
      <c r="N16" s="18">
        <v>61649</v>
      </c>
      <c r="O16" s="18">
        <v>64399</v>
      </c>
      <c r="P16" s="18">
        <v>66795.436999999991</v>
      </c>
      <c r="Q16" s="18">
        <v>68436</v>
      </c>
    </row>
    <row r="17" spans="1:17" x14ac:dyDescent="0.2">
      <c r="A17" s="19"/>
      <c r="B17" s="19"/>
      <c r="F17" s="9"/>
      <c r="I17" s="15"/>
      <c r="O17" s="18"/>
      <c r="Q17" s="18"/>
    </row>
    <row r="18" spans="1:17" s="22" customFormat="1" x14ac:dyDescent="0.2">
      <c r="A18" s="168" t="s">
        <v>9</v>
      </c>
      <c r="B18" s="168"/>
      <c r="C18" s="20">
        <f>SUM(C7:C16)</f>
        <v>46252.4</v>
      </c>
      <c r="D18" s="20">
        <f>SUM(D7:D16)</f>
        <v>55519.7</v>
      </c>
      <c r="E18" s="20">
        <f>SUM(E7:E16)</f>
        <v>70021.5</v>
      </c>
      <c r="F18" s="20">
        <f>SUM(F7:F16)</f>
        <v>91037</v>
      </c>
      <c r="G18" s="20">
        <f>SUM(G7:G16)</f>
        <v>145131</v>
      </c>
      <c r="H18" s="20"/>
      <c r="I18" s="21">
        <f>SUM(I7:I16)</f>
        <v>234793.30799999999</v>
      </c>
      <c r="J18" s="21">
        <f>SUM(J7:J16)</f>
        <v>250855.17499999999</v>
      </c>
      <c r="K18" s="21">
        <f>SUM(K7:K17)</f>
        <v>266130.09999999998</v>
      </c>
      <c r="L18" s="21">
        <v>277244</v>
      </c>
      <c r="M18" s="21">
        <v>285530</v>
      </c>
      <c r="N18" s="21">
        <v>292370</v>
      </c>
      <c r="O18" s="21">
        <v>300647</v>
      </c>
      <c r="P18" s="21">
        <v>307424.26699999982</v>
      </c>
      <c r="Q18" s="21">
        <v>313342</v>
      </c>
    </row>
    <row r="19" spans="1:17" s="2" customFormat="1" x14ac:dyDescent="0.2">
      <c r="F19" s="5"/>
    </row>
    <row r="20" spans="1:17" x14ac:dyDescent="0.2">
      <c r="A20" s="23" t="s">
        <v>7</v>
      </c>
      <c r="B20" s="24" t="s">
        <v>10</v>
      </c>
      <c r="F20" s="9"/>
    </row>
    <row r="21" spans="1:17" ht="12.75" customHeight="1" x14ac:dyDescent="0.2">
      <c r="B21" s="24" t="s">
        <v>11</v>
      </c>
      <c r="C21" s="14"/>
      <c r="D21" s="14"/>
      <c r="E21" s="14"/>
      <c r="F21" s="14"/>
      <c r="G21" s="14"/>
      <c r="H21" s="30"/>
    </row>
    <row r="22" spans="1:17" ht="12.75" customHeight="1" x14ac:dyDescent="0.2">
      <c r="B22" s="25" t="s">
        <v>13</v>
      </c>
      <c r="C22" s="14"/>
      <c r="D22" s="14"/>
      <c r="E22" s="14"/>
      <c r="F22" s="14"/>
      <c r="G22" s="14"/>
      <c r="H22" s="30"/>
    </row>
    <row r="23" spans="1:17" x14ac:dyDescent="0.2">
      <c r="A23" s="14"/>
      <c r="B23" s="26"/>
      <c r="C23" s="14"/>
      <c r="D23" s="14"/>
      <c r="E23" s="14"/>
      <c r="F23" s="14"/>
      <c r="G23" s="14"/>
      <c r="H23" s="30"/>
    </row>
    <row r="24" spans="1:17" x14ac:dyDescent="0.2">
      <c r="A24" s="23" t="s">
        <v>8</v>
      </c>
      <c r="B24" s="23" t="s">
        <v>20</v>
      </c>
      <c r="C24" s="7"/>
      <c r="D24" s="7"/>
      <c r="E24" s="8"/>
      <c r="F24" s="9"/>
    </row>
    <row r="25" spans="1:17" x14ac:dyDescent="0.2">
      <c r="C25" s="7"/>
      <c r="D25" s="7"/>
      <c r="E25" s="8"/>
      <c r="F25" s="9"/>
    </row>
    <row r="26" spans="1:17" x14ac:dyDescent="0.2">
      <c r="A26" s="7"/>
      <c r="B26" s="7"/>
      <c r="C26" s="7"/>
      <c r="D26" s="7"/>
      <c r="E26" s="8"/>
      <c r="F26" s="9"/>
    </row>
    <row r="27" spans="1:17" x14ac:dyDescent="0.2">
      <c r="A27" s="27"/>
      <c r="B27" s="27"/>
      <c r="C27" s="7"/>
      <c r="D27" s="7"/>
      <c r="E27" s="8"/>
      <c r="F27" s="9"/>
    </row>
    <row r="28" spans="1:17" x14ac:dyDescent="0.2">
      <c r="A28" s="7"/>
      <c r="B28" s="7"/>
      <c r="C28" s="28"/>
      <c r="D28" s="7"/>
      <c r="E28" s="8"/>
      <c r="F28" s="9"/>
    </row>
    <row r="29" spans="1:17" x14ac:dyDescent="0.2">
      <c r="C29" s="7"/>
      <c r="D29" s="7"/>
      <c r="E29" s="8"/>
      <c r="F29" s="9"/>
    </row>
    <row r="30" spans="1:17" x14ac:dyDescent="0.2">
      <c r="A30" s="7"/>
      <c r="B30" s="7"/>
      <c r="C30" s="7"/>
      <c r="D30" s="7"/>
      <c r="E30" s="8"/>
      <c r="F30" s="9"/>
    </row>
    <row r="31" spans="1:17" x14ac:dyDescent="0.2">
      <c r="F31" s="9"/>
    </row>
    <row r="33" spans="2:5" x14ac:dyDescent="0.2">
      <c r="B33" s="31"/>
      <c r="C33" s="32"/>
      <c r="D33" s="32"/>
      <c r="E33" s="33"/>
    </row>
    <row r="34" spans="2:5" x14ac:dyDescent="0.2">
      <c r="B34" s="31"/>
      <c r="C34" s="32"/>
      <c r="D34" s="32"/>
      <c r="E34" s="33"/>
    </row>
    <row r="35" spans="2:5" x14ac:dyDescent="0.2">
      <c r="B35" s="31"/>
      <c r="C35" s="32"/>
      <c r="D35" s="32"/>
      <c r="E35" s="33"/>
    </row>
    <row r="36" spans="2:5" x14ac:dyDescent="0.2">
      <c r="B36" s="31"/>
      <c r="C36" s="32"/>
      <c r="D36" s="32"/>
      <c r="E36" s="33"/>
    </row>
    <row r="37" spans="2:5" x14ac:dyDescent="0.2">
      <c r="B37" s="31"/>
      <c r="C37" s="32"/>
      <c r="D37" s="32"/>
      <c r="E37" s="33"/>
    </row>
    <row r="38" spans="2:5" x14ac:dyDescent="0.2">
      <c r="B38" s="31"/>
      <c r="C38" s="32"/>
      <c r="D38" s="32"/>
      <c r="E38" s="33"/>
    </row>
    <row r="39" spans="2:5" x14ac:dyDescent="0.2">
      <c r="B39" s="31"/>
      <c r="C39" s="32"/>
      <c r="D39" s="32"/>
      <c r="E39" s="33"/>
    </row>
    <row r="40" spans="2:5" x14ac:dyDescent="0.2">
      <c r="B40" s="31"/>
      <c r="C40" s="32"/>
      <c r="D40" s="32"/>
      <c r="E40" s="33"/>
    </row>
    <row r="41" spans="2:5" x14ac:dyDescent="0.2">
      <c r="B41" s="31"/>
      <c r="C41" s="32"/>
      <c r="D41" s="32"/>
      <c r="E41" s="33"/>
    </row>
    <row r="42" spans="2:5" x14ac:dyDescent="0.2">
      <c r="B42" s="31"/>
      <c r="C42" s="32"/>
      <c r="D42" s="32"/>
      <c r="E42" s="33"/>
    </row>
  </sheetData>
  <mergeCells count="13">
    <mergeCell ref="A18:B18"/>
    <mergeCell ref="A13:B13"/>
    <mergeCell ref="A14:B14"/>
    <mergeCell ref="A15:B15"/>
    <mergeCell ref="A16:B16"/>
    <mergeCell ref="C4:O4"/>
    <mergeCell ref="A10:B10"/>
    <mergeCell ref="A11:B11"/>
    <mergeCell ref="A12:B12"/>
    <mergeCell ref="A5:B5"/>
    <mergeCell ref="A7:B7"/>
    <mergeCell ref="A8:B8"/>
    <mergeCell ref="A9:B9"/>
  </mergeCells>
  <phoneticPr fontId="0" type="noConversion"/>
  <pageMargins left="0.3" right="0.3" top="1" bottom="0.98425196850393704" header="0" footer="0"/>
  <pageSetup paperSize="9" scale="7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1"/>
  <sheetViews>
    <sheetView workbookViewId="0">
      <selection activeCell="Y2" sqref="Y2"/>
    </sheetView>
  </sheetViews>
  <sheetFormatPr defaultRowHeight="12.75" x14ac:dyDescent="0.2"/>
  <sheetData>
    <row r="2" spans="1:24" ht="409.5" customHeight="1" x14ac:dyDescent="0.2">
      <c r="A2" s="169" t="s">
        <v>16</v>
      </c>
      <c r="B2" s="170"/>
      <c r="C2" s="170"/>
      <c r="D2" s="170"/>
      <c r="E2" s="170"/>
      <c r="F2" s="170"/>
      <c r="G2" s="170"/>
      <c r="H2" s="170"/>
      <c r="I2" s="170"/>
      <c r="J2" s="170"/>
      <c r="K2" s="170"/>
      <c r="L2" s="170"/>
      <c r="M2" s="170"/>
      <c r="N2" s="170"/>
      <c r="O2" s="170"/>
      <c r="P2" s="170"/>
      <c r="Q2" s="170"/>
      <c r="R2" s="170"/>
      <c r="S2" s="170"/>
      <c r="T2" s="170"/>
      <c r="U2" s="170"/>
      <c r="V2" s="170"/>
      <c r="W2" s="170"/>
      <c r="X2" s="170"/>
    </row>
    <row r="3" spans="1:24" x14ac:dyDescent="0.2">
      <c r="A3" s="170"/>
      <c r="B3" s="170"/>
      <c r="C3" s="170"/>
      <c r="D3" s="170"/>
      <c r="E3" s="170"/>
      <c r="F3" s="170"/>
      <c r="G3" s="170"/>
      <c r="H3" s="170"/>
      <c r="I3" s="170"/>
      <c r="J3" s="170"/>
      <c r="K3" s="170"/>
      <c r="L3" s="170"/>
      <c r="M3" s="170"/>
      <c r="N3" s="170"/>
      <c r="O3" s="170"/>
      <c r="P3" s="170"/>
      <c r="Q3" s="170"/>
      <c r="R3" s="170"/>
      <c r="S3" s="170"/>
      <c r="T3" s="170"/>
      <c r="U3" s="170"/>
      <c r="V3" s="170"/>
      <c r="W3" s="170"/>
      <c r="X3" s="170"/>
    </row>
    <row r="4" spans="1:24"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row>
    <row r="5" spans="1:24" x14ac:dyDescent="0.2">
      <c r="A5" s="29"/>
      <c r="B5" s="29"/>
      <c r="C5" s="29"/>
      <c r="D5" s="29"/>
      <c r="E5" s="29"/>
      <c r="F5" s="29"/>
      <c r="G5" s="29"/>
      <c r="H5" s="29"/>
      <c r="I5" s="29"/>
      <c r="J5" s="29"/>
      <c r="K5" s="29"/>
      <c r="L5" s="29"/>
      <c r="M5" s="29"/>
      <c r="N5" s="29"/>
      <c r="O5" s="29"/>
      <c r="P5" s="29"/>
      <c r="Q5" s="29"/>
      <c r="R5" s="29"/>
      <c r="S5" s="29"/>
      <c r="T5" s="29"/>
      <c r="U5" s="29"/>
      <c r="V5" s="29"/>
      <c r="W5" s="29"/>
      <c r="X5" s="29"/>
    </row>
    <row r="6" spans="1:24" x14ac:dyDescent="0.2">
      <c r="A6" s="29"/>
      <c r="B6" s="29"/>
      <c r="C6" s="29"/>
      <c r="D6" s="29"/>
      <c r="E6" s="29"/>
      <c r="F6" s="29"/>
      <c r="G6" s="29"/>
      <c r="H6" s="29"/>
      <c r="I6" s="29"/>
      <c r="J6" s="29"/>
      <c r="K6" s="29"/>
      <c r="L6" s="29"/>
      <c r="M6" s="29"/>
      <c r="N6" s="29"/>
      <c r="O6" s="29"/>
      <c r="P6" s="29"/>
      <c r="Q6" s="29"/>
      <c r="R6" s="29"/>
      <c r="S6" s="29"/>
      <c r="T6" s="29"/>
      <c r="U6" s="29"/>
      <c r="V6" s="29"/>
      <c r="W6" s="29"/>
      <c r="X6" s="29"/>
    </row>
    <row r="7" spans="1:24" x14ac:dyDescent="0.2">
      <c r="A7" s="29"/>
      <c r="B7" s="29"/>
      <c r="C7" s="29"/>
      <c r="D7" s="29"/>
      <c r="E7" s="29"/>
      <c r="F7" s="29"/>
      <c r="G7" s="29"/>
      <c r="H7" s="29"/>
      <c r="I7" s="29"/>
      <c r="J7" s="29"/>
      <c r="K7" s="29"/>
      <c r="L7" s="29"/>
      <c r="M7" s="29"/>
      <c r="N7" s="29"/>
      <c r="O7" s="29"/>
      <c r="P7" s="29"/>
      <c r="Q7" s="29"/>
      <c r="R7" s="29"/>
      <c r="S7" s="29"/>
      <c r="T7" s="29"/>
      <c r="U7" s="29"/>
      <c r="V7" s="29"/>
      <c r="W7" s="29"/>
      <c r="X7" s="29"/>
    </row>
    <row r="8" spans="1:24" x14ac:dyDescent="0.2">
      <c r="A8" s="29"/>
      <c r="B8" s="29"/>
      <c r="C8" s="29"/>
      <c r="D8" s="29"/>
      <c r="E8" s="29"/>
      <c r="F8" s="29"/>
      <c r="G8" s="29"/>
      <c r="H8" s="29"/>
      <c r="I8" s="29"/>
      <c r="J8" s="29"/>
      <c r="K8" s="29"/>
      <c r="L8" s="29"/>
      <c r="M8" s="29"/>
      <c r="N8" s="29"/>
      <c r="O8" s="29"/>
      <c r="P8" s="29"/>
      <c r="Q8" s="29"/>
      <c r="R8" s="29"/>
      <c r="S8" s="29"/>
      <c r="T8" s="29"/>
      <c r="U8" s="29"/>
      <c r="V8" s="29"/>
      <c r="W8" s="29"/>
      <c r="X8" s="29"/>
    </row>
    <row r="9" spans="1:24" x14ac:dyDescent="0.2">
      <c r="A9" s="29"/>
      <c r="B9" s="29"/>
      <c r="C9" s="29"/>
      <c r="D9" s="29"/>
      <c r="E9" s="29"/>
      <c r="F9" s="29"/>
      <c r="G9" s="29"/>
      <c r="H9" s="29"/>
      <c r="I9" s="29"/>
      <c r="J9" s="29"/>
      <c r="K9" s="29"/>
      <c r="L9" s="29"/>
      <c r="M9" s="29"/>
      <c r="N9" s="29"/>
      <c r="O9" s="29"/>
      <c r="P9" s="29"/>
      <c r="Q9" s="29"/>
      <c r="R9" s="29"/>
      <c r="S9" s="29"/>
      <c r="T9" s="29"/>
      <c r="U9" s="29"/>
      <c r="V9" s="29"/>
      <c r="W9" s="29"/>
      <c r="X9" s="29"/>
    </row>
    <row r="10" spans="1:24" x14ac:dyDescent="0.2">
      <c r="A10" s="29"/>
      <c r="B10" s="29"/>
      <c r="C10" s="29"/>
      <c r="D10" s="29"/>
      <c r="E10" s="29"/>
      <c r="F10" s="29"/>
      <c r="G10" s="29"/>
      <c r="H10" s="29"/>
      <c r="I10" s="29"/>
      <c r="J10" s="29"/>
      <c r="K10" s="29"/>
      <c r="L10" s="29"/>
      <c r="M10" s="29"/>
      <c r="N10" s="29"/>
      <c r="O10" s="29"/>
      <c r="P10" s="29"/>
      <c r="Q10" s="29"/>
      <c r="R10" s="29"/>
      <c r="S10" s="29"/>
      <c r="T10" s="29"/>
      <c r="U10" s="29"/>
      <c r="V10" s="29"/>
      <c r="W10" s="29"/>
      <c r="X10" s="29"/>
    </row>
    <row r="11" spans="1:24" x14ac:dyDescent="0.2">
      <c r="A11" s="29"/>
      <c r="B11" s="29"/>
      <c r="C11" s="29"/>
      <c r="D11" s="29"/>
      <c r="E11" s="29"/>
      <c r="F11" s="29"/>
      <c r="G11" s="29"/>
      <c r="H11" s="29"/>
      <c r="I11" s="29"/>
      <c r="J11" s="29"/>
      <c r="K11" s="29"/>
      <c r="L11" s="29"/>
      <c r="M11" s="29"/>
      <c r="N11" s="29"/>
      <c r="O11" s="29"/>
      <c r="P11" s="29"/>
      <c r="Q11" s="29"/>
      <c r="R11" s="29"/>
      <c r="S11" s="29"/>
      <c r="T11" s="29"/>
      <c r="U11" s="29"/>
      <c r="V11" s="29"/>
      <c r="W11" s="29"/>
      <c r="X11" s="29"/>
    </row>
    <row r="12" spans="1:24" x14ac:dyDescent="0.2">
      <c r="A12" s="29"/>
      <c r="B12" s="29"/>
      <c r="C12" s="29"/>
      <c r="D12" s="29"/>
      <c r="E12" s="29"/>
      <c r="F12" s="29"/>
      <c r="G12" s="29"/>
      <c r="H12" s="29"/>
      <c r="I12" s="29"/>
      <c r="J12" s="29"/>
      <c r="K12" s="29"/>
      <c r="L12" s="29"/>
      <c r="M12" s="29"/>
      <c r="N12" s="29"/>
      <c r="O12" s="29"/>
      <c r="P12" s="29"/>
      <c r="Q12" s="29"/>
      <c r="R12" s="29"/>
      <c r="S12" s="29"/>
      <c r="T12" s="29"/>
      <c r="U12" s="29"/>
      <c r="V12" s="29"/>
      <c r="W12" s="29"/>
      <c r="X12" s="29"/>
    </row>
    <row r="13" spans="1:24" x14ac:dyDescent="0.2">
      <c r="A13" s="29"/>
      <c r="B13" s="29"/>
      <c r="C13" s="29"/>
      <c r="D13" s="29"/>
      <c r="E13" s="29"/>
      <c r="F13" s="29"/>
      <c r="G13" s="29"/>
      <c r="H13" s="29"/>
      <c r="I13" s="29"/>
      <c r="J13" s="29"/>
      <c r="K13" s="29"/>
      <c r="L13" s="29"/>
      <c r="M13" s="29"/>
      <c r="N13" s="29"/>
      <c r="O13" s="29"/>
      <c r="P13" s="29"/>
      <c r="Q13" s="29"/>
      <c r="R13" s="29"/>
      <c r="S13" s="29"/>
      <c r="T13" s="29"/>
      <c r="U13" s="29"/>
      <c r="V13" s="29"/>
      <c r="W13" s="29"/>
      <c r="X13" s="29"/>
    </row>
    <row r="14" spans="1:24" x14ac:dyDescent="0.2">
      <c r="A14" s="29"/>
      <c r="B14" s="29"/>
      <c r="C14" s="29"/>
      <c r="D14" s="29"/>
      <c r="E14" s="29"/>
      <c r="F14" s="29"/>
      <c r="G14" s="29"/>
      <c r="H14" s="29"/>
      <c r="I14" s="29"/>
      <c r="J14" s="29"/>
      <c r="K14" s="29"/>
      <c r="L14" s="29"/>
      <c r="M14" s="29"/>
      <c r="N14" s="29"/>
      <c r="O14" s="29"/>
      <c r="P14" s="29"/>
      <c r="Q14" s="29"/>
      <c r="R14" s="29"/>
      <c r="S14" s="29"/>
      <c r="T14" s="29"/>
      <c r="U14" s="29"/>
      <c r="V14" s="29"/>
      <c r="W14" s="29"/>
      <c r="X14" s="29"/>
    </row>
    <row r="15" spans="1:24" x14ac:dyDescent="0.2">
      <c r="A15" s="29"/>
      <c r="B15" s="29"/>
      <c r="C15" s="29"/>
      <c r="D15" s="29"/>
      <c r="E15" s="29"/>
      <c r="F15" s="29"/>
      <c r="G15" s="29"/>
      <c r="H15" s="29"/>
      <c r="I15" s="29"/>
      <c r="J15" s="29"/>
      <c r="K15" s="29"/>
      <c r="L15" s="29"/>
      <c r="M15" s="29"/>
      <c r="N15" s="29"/>
      <c r="O15" s="29"/>
      <c r="P15" s="29"/>
      <c r="Q15" s="29"/>
      <c r="R15" s="29"/>
      <c r="S15" s="29"/>
      <c r="T15" s="29"/>
      <c r="U15" s="29"/>
      <c r="V15" s="29"/>
      <c r="W15" s="29"/>
      <c r="X15" s="29"/>
    </row>
    <row r="16" spans="1:24" x14ac:dyDescent="0.2">
      <c r="A16" s="29"/>
      <c r="B16" s="29"/>
      <c r="C16" s="29"/>
      <c r="D16" s="29"/>
      <c r="E16" s="29"/>
      <c r="F16" s="29"/>
      <c r="G16" s="29"/>
      <c r="H16" s="29"/>
      <c r="I16" s="29"/>
      <c r="J16" s="29"/>
      <c r="K16" s="29"/>
      <c r="L16" s="29"/>
      <c r="M16" s="29"/>
      <c r="N16" s="29"/>
      <c r="O16" s="29"/>
      <c r="P16" s="29"/>
      <c r="Q16" s="29"/>
      <c r="R16" s="29"/>
      <c r="S16" s="29"/>
      <c r="T16" s="29"/>
      <c r="U16" s="29"/>
      <c r="V16" s="29"/>
      <c r="W16" s="29"/>
      <c r="X16" s="29"/>
    </row>
    <row r="17" spans="1:24" x14ac:dyDescent="0.2">
      <c r="A17" s="29"/>
      <c r="B17" s="29"/>
      <c r="C17" s="29"/>
      <c r="D17" s="29"/>
      <c r="E17" s="29"/>
      <c r="F17" s="29"/>
      <c r="G17" s="29"/>
      <c r="H17" s="29"/>
      <c r="I17" s="29"/>
      <c r="J17" s="29"/>
      <c r="K17" s="29"/>
      <c r="L17" s="29"/>
      <c r="M17" s="29"/>
      <c r="N17" s="29"/>
      <c r="O17" s="29"/>
      <c r="P17" s="29"/>
      <c r="Q17" s="29"/>
      <c r="R17" s="29"/>
      <c r="S17" s="29"/>
      <c r="T17" s="29"/>
      <c r="U17" s="29"/>
      <c r="V17" s="29"/>
      <c r="W17" s="29"/>
      <c r="X17" s="29"/>
    </row>
    <row r="18" spans="1:24" x14ac:dyDescent="0.2">
      <c r="A18" s="29"/>
      <c r="B18" s="29"/>
      <c r="C18" s="29"/>
      <c r="D18" s="29"/>
      <c r="E18" s="29"/>
      <c r="F18" s="29"/>
      <c r="G18" s="29"/>
      <c r="H18" s="29"/>
      <c r="I18" s="29"/>
      <c r="J18" s="29"/>
      <c r="K18" s="29"/>
      <c r="L18" s="29"/>
      <c r="M18" s="29"/>
      <c r="N18" s="29"/>
      <c r="O18" s="29"/>
      <c r="P18" s="29"/>
      <c r="Q18" s="29"/>
      <c r="R18" s="29"/>
      <c r="S18" s="29"/>
      <c r="T18" s="29"/>
      <c r="U18" s="29"/>
      <c r="V18" s="29"/>
      <c r="W18" s="29"/>
      <c r="X18" s="29"/>
    </row>
    <row r="19" spans="1:24" x14ac:dyDescent="0.2">
      <c r="A19" s="29"/>
      <c r="B19" s="29"/>
      <c r="C19" s="29"/>
      <c r="D19" s="29"/>
      <c r="E19" s="29"/>
      <c r="F19" s="29"/>
      <c r="G19" s="29"/>
      <c r="H19" s="29"/>
      <c r="I19" s="29"/>
      <c r="J19" s="29"/>
      <c r="K19" s="29"/>
      <c r="L19" s="29"/>
      <c r="M19" s="29"/>
      <c r="N19" s="29"/>
      <c r="O19" s="29"/>
      <c r="P19" s="29"/>
      <c r="Q19" s="29"/>
      <c r="R19" s="29"/>
      <c r="S19" s="29"/>
      <c r="T19" s="29"/>
      <c r="U19" s="29"/>
      <c r="V19" s="29"/>
      <c r="W19" s="29"/>
      <c r="X19" s="29"/>
    </row>
    <row r="20" spans="1:24" x14ac:dyDescent="0.2">
      <c r="A20" s="29"/>
      <c r="B20" s="29"/>
      <c r="C20" s="29"/>
      <c r="D20" s="29"/>
      <c r="E20" s="29"/>
      <c r="F20" s="29"/>
      <c r="G20" s="29"/>
      <c r="H20" s="29"/>
      <c r="I20" s="29"/>
      <c r="J20" s="29"/>
      <c r="K20" s="29"/>
      <c r="L20" s="29"/>
      <c r="M20" s="29"/>
      <c r="N20" s="29"/>
      <c r="O20" s="29"/>
      <c r="P20" s="29"/>
      <c r="Q20" s="29"/>
      <c r="R20" s="29"/>
      <c r="S20" s="29"/>
      <c r="T20" s="29"/>
      <c r="U20" s="29"/>
      <c r="V20" s="29"/>
      <c r="W20" s="29"/>
      <c r="X20" s="29"/>
    </row>
    <row r="21" spans="1:24" x14ac:dyDescent="0.2">
      <c r="A21" s="29"/>
      <c r="B21" s="29"/>
      <c r="C21" s="29"/>
      <c r="D21" s="29"/>
      <c r="E21" s="29"/>
      <c r="F21" s="29"/>
      <c r="G21" s="29"/>
      <c r="H21" s="29"/>
      <c r="I21" s="29"/>
      <c r="J21" s="29"/>
      <c r="K21" s="29"/>
      <c r="L21" s="29"/>
      <c r="M21" s="29"/>
      <c r="N21" s="29"/>
      <c r="O21" s="29"/>
      <c r="P21" s="29"/>
      <c r="Q21" s="29"/>
      <c r="R21" s="29"/>
      <c r="S21" s="29"/>
      <c r="T21" s="29"/>
      <c r="U21" s="29"/>
      <c r="V21" s="29"/>
      <c r="W21" s="29"/>
      <c r="X21" s="29"/>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3:AJ8"/>
  <sheetViews>
    <sheetView workbookViewId="0">
      <selection activeCell="B3" sqref="B3:AJ7"/>
    </sheetView>
  </sheetViews>
  <sheetFormatPr defaultRowHeight="12.75" x14ac:dyDescent="0.2"/>
  <cols>
    <col min="2" max="2" width="27.5703125" customWidth="1"/>
  </cols>
  <sheetData>
    <row r="3" spans="2:36" x14ac:dyDescent="0.2">
      <c r="B3" s="47" t="s">
        <v>25</v>
      </c>
    </row>
    <row r="4" spans="2:36" x14ac:dyDescent="0.2">
      <c r="B4" s="34"/>
      <c r="C4" s="35">
        <v>1981</v>
      </c>
      <c r="D4" s="35">
        <v>1982</v>
      </c>
      <c r="E4" s="35">
        <v>1983</v>
      </c>
      <c r="F4" s="35">
        <v>1984</v>
      </c>
      <c r="G4" s="35">
        <v>1985</v>
      </c>
      <c r="H4" s="35">
        <v>1986</v>
      </c>
      <c r="I4" s="36">
        <v>1987</v>
      </c>
      <c r="J4" s="36">
        <v>1988</v>
      </c>
      <c r="K4" s="36">
        <v>1989</v>
      </c>
      <c r="L4" s="36">
        <v>1990</v>
      </c>
      <c r="M4" s="36">
        <v>1991</v>
      </c>
      <c r="N4" s="36">
        <v>1992</v>
      </c>
      <c r="O4" s="36">
        <v>1993</v>
      </c>
      <c r="P4" s="36">
        <v>1994</v>
      </c>
      <c r="Q4" s="37">
        <v>1995</v>
      </c>
      <c r="R4" s="38">
        <v>1996</v>
      </c>
      <c r="S4" s="38">
        <v>1997</v>
      </c>
      <c r="T4">
        <v>1998</v>
      </c>
      <c r="U4">
        <v>1999</v>
      </c>
      <c r="V4">
        <v>2000</v>
      </c>
      <c r="W4">
        <v>2001</v>
      </c>
      <c r="X4">
        <v>2002</v>
      </c>
      <c r="Y4">
        <v>2003</v>
      </c>
      <c r="Z4">
        <v>2004</v>
      </c>
      <c r="AA4">
        <v>2005</v>
      </c>
      <c r="AB4">
        <v>2006</v>
      </c>
      <c r="AC4">
        <v>2007</v>
      </c>
      <c r="AD4">
        <v>2008</v>
      </c>
      <c r="AE4">
        <v>2009</v>
      </c>
      <c r="AF4">
        <v>2010</v>
      </c>
      <c r="AG4">
        <v>2011</v>
      </c>
      <c r="AH4">
        <v>2012</v>
      </c>
      <c r="AI4">
        <v>2013</v>
      </c>
      <c r="AJ4">
        <v>2014</v>
      </c>
    </row>
    <row r="5" spans="2:36" x14ac:dyDescent="0.2">
      <c r="B5" s="37" t="s">
        <v>21</v>
      </c>
      <c r="C5" s="39">
        <v>232</v>
      </c>
      <c r="D5" s="39">
        <v>256</v>
      </c>
      <c r="E5" s="39">
        <v>284</v>
      </c>
      <c r="F5" s="39">
        <v>330</v>
      </c>
      <c r="G5" s="39">
        <v>319</v>
      </c>
      <c r="H5" s="39">
        <v>334</v>
      </c>
      <c r="I5" s="39">
        <v>388</v>
      </c>
      <c r="J5" s="39">
        <v>397</v>
      </c>
      <c r="K5" s="39">
        <v>423</v>
      </c>
      <c r="L5" s="39">
        <v>459</v>
      </c>
      <c r="M5" s="39">
        <v>532</v>
      </c>
      <c r="N5" s="39">
        <v>568</v>
      </c>
      <c r="O5" s="39">
        <v>614</v>
      </c>
      <c r="P5" s="39">
        <v>673</v>
      </c>
      <c r="Q5" s="39">
        <v>749.6</v>
      </c>
      <c r="R5" s="40">
        <v>840</v>
      </c>
      <c r="S5" s="40">
        <v>941</v>
      </c>
      <c r="T5" s="41">
        <v>1047.4000000000001</v>
      </c>
      <c r="U5" s="41">
        <v>1138</v>
      </c>
      <c r="V5" s="42">
        <v>1213.9000000000001</v>
      </c>
      <c r="W5">
        <v>1292</v>
      </c>
      <c r="X5" s="41">
        <v>1337.5429999999994</v>
      </c>
      <c r="Y5" s="41">
        <v>1343</v>
      </c>
      <c r="Z5" s="41">
        <v>1325</v>
      </c>
      <c r="AA5" s="41">
        <v>1292</v>
      </c>
      <c r="AB5" s="41">
        <v>1265</v>
      </c>
      <c r="AC5" s="41">
        <v>1247</v>
      </c>
      <c r="AD5" s="41">
        <v>1226.2</v>
      </c>
      <c r="AE5" s="43">
        <v>1188</v>
      </c>
      <c r="AF5" s="43">
        <v>1174</v>
      </c>
      <c r="AG5" s="43">
        <v>1156</v>
      </c>
      <c r="AH5" s="43">
        <v>1129</v>
      </c>
      <c r="AI5" s="43">
        <v>1107.2429999999999</v>
      </c>
      <c r="AJ5" s="43">
        <v>1088</v>
      </c>
    </row>
    <row r="6" spans="2:36" x14ac:dyDescent="0.2">
      <c r="B6" s="37" t="s">
        <v>22</v>
      </c>
      <c r="C6" s="39">
        <v>281</v>
      </c>
      <c r="D6" s="39">
        <v>407</v>
      </c>
      <c r="E6" s="39">
        <v>589</v>
      </c>
      <c r="F6" s="39">
        <v>765</v>
      </c>
      <c r="G6" s="39">
        <v>893</v>
      </c>
      <c r="H6" s="39">
        <v>1058</v>
      </c>
      <c r="I6" s="39">
        <v>1224</v>
      </c>
      <c r="J6" s="39">
        <v>1574</v>
      </c>
      <c r="K6" s="39">
        <v>2147</v>
      </c>
      <c r="L6" s="39">
        <v>2715</v>
      </c>
      <c r="M6" s="39">
        <v>3619</v>
      </c>
      <c r="N6" s="39">
        <v>4432</v>
      </c>
      <c r="O6" s="39">
        <v>5264</v>
      </c>
      <c r="P6" s="39">
        <v>6451</v>
      </c>
      <c r="Q6" s="39">
        <v>7614.9</v>
      </c>
      <c r="R6" s="40">
        <v>9002</v>
      </c>
      <c r="S6" s="40">
        <v>10376.1</v>
      </c>
      <c r="T6" s="41">
        <v>12172.8</v>
      </c>
      <c r="U6" s="41">
        <v>14642</v>
      </c>
      <c r="V6" s="42">
        <v>16551.5</v>
      </c>
      <c r="W6">
        <v>18891</v>
      </c>
      <c r="X6" s="41">
        <v>21601.231000000003</v>
      </c>
      <c r="Y6" s="41">
        <v>24428</v>
      </c>
      <c r="Z6" s="41">
        <v>27356</v>
      </c>
      <c r="AA6" s="41">
        <v>30218</v>
      </c>
      <c r="AB6" s="41">
        <v>32779</v>
      </c>
      <c r="AC6" s="41">
        <v>35382</v>
      </c>
      <c r="AD6" s="41">
        <v>38124</v>
      </c>
      <c r="AE6" s="43">
        <v>39107</v>
      </c>
      <c r="AF6" s="43">
        <v>38182</v>
      </c>
      <c r="AG6" s="43">
        <v>38351</v>
      </c>
      <c r="AH6" s="43">
        <v>38603</v>
      </c>
      <c r="AI6" s="43">
        <v>38661.309000000001</v>
      </c>
      <c r="AJ6" s="43">
        <v>38443</v>
      </c>
    </row>
    <row r="7" spans="2:36" x14ac:dyDescent="0.2">
      <c r="B7" s="37" t="s">
        <v>23</v>
      </c>
      <c r="C7" s="44">
        <v>4911.5</v>
      </c>
      <c r="D7" s="44">
        <v>4698.8</v>
      </c>
      <c r="E7" s="44">
        <v>4602.5</v>
      </c>
      <c r="F7" s="44">
        <v>4581</v>
      </c>
      <c r="G7" s="44">
        <v>4402.8</v>
      </c>
      <c r="H7" s="44">
        <v>4423.7</v>
      </c>
      <c r="I7" s="44">
        <v>4442</v>
      </c>
      <c r="J7" s="44">
        <v>4419.3999999999996</v>
      </c>
      <c r="K7" s="44">
        <v>4823.5</v>
      </c>
      <c r="L7" s="44">
        <v>5371.1</v>
      </c>
      <c r="M7" s="44">
        <v>6431.2</v>
      </c>
      <c r="N7" s="44">
        <v>7281.1</v>
      </c>
      <c r="O7" s="44">
        <v>8412.4</v>
      </c>
      <c r="P7" s="44">
        <v>9668.1</v>
      </c>
      <c r="Q7" s="44">
        <v>10631.3</v>
      </c>
      <c r="R7" s="45">
        <v>12125</v>
      </c>
      <c r="S7" s="45">
        <f>169.9+409.6+14+1207.3+11278.5+483</f>
        <v>13562.3</v>
      </c>
      <c r="T7" s="45">
        <f>157.2+406.6+8.7+1521.3+12291.6+1064.6</f>
        <v>15450.000000000002</v>
      </c>
      <c r="U7" s="45">
        <v>17942</v>
      </c>
      <c r="V7" s="46">
        <v>21074.799999999999</v>
      </c>
      <c r="W7" s="46">
        <v>25047</v>
      </c>
      <c r="X7" s="45">
        <v>29590.722999999994</v>
      </c>
      <c r="Y7" s="45">
        <v>33788</v>
      </c>
      <c r="Z7" s="45">
        <v>38580</v>
      </c>
      <c r="AA7" s="45">
        <v>42865</v>
      </c>
      <c r="AB7" s="45">
        <v>47742</v>
      </c>
      <c r="AC7" s="45">
        <v>53634</v>
      </c>
      <c r="AD7" s="41">
        <v>57822.5</v>
      </c>
      <c r="AE7" s="43">
        <v>60838</v>
      </c>
      <c r="AF7" s="43">
        <v>63571</v>
      </c>
      <c r="AG7" s="43">
        <v>65449</v>
      </c>
      <c r="AH7" s="43">
        <v>67184</v>
      </c>
      <c r="AI7" s="43">
        <v>68651.851000000053</v>
      </c>
      <c r="AJ7" s="43">
        <v>70071</v>
      </c>
    </row>
    <row r="8" spans="2:36" x14ac:dyDescent="0.2">
      <c r="B8" s="37" t="s">
        <v>24</v>
      </c>
      <c r="C8" s="39">
        <v>295</v>
      </c>
      <c r="D8" s="39">
        <v>267</v>
      </c>
      <c r="E8" s="39">
        <v>243</v>
      </c>
      <c r="F8" s="39">
        <v>242</v>
      </c>
      <c r="G8" s="39">
        <v>244</v>
      </c>
      <c r="H8" s="39">
        <v>247</v>
      </c>
      <c r="I8" s="39">
        <v>294</v>
      </c>
      <c r="J8" s="39">
        <v>413</v>
      </c>
      <c r="K8" s="39">
        <v>522</v>
      </c>
      <c r="L8" s="39">
        <v>735</v>
      </c>
      <c r="M8" s="39">
        <v>1066</v>
      </c>
      <c r="N8" s="39">
        <v>1308</v>
      </c>
      <c r="O8" s="39">
        <v>1515</v>
      </c>
      <c r="P8" s="39">
        <v>1742</v>
      </c>
      <c r="Q8" s="39">
        <v>2215.9</v>
      </c>
      <c r="R8" s="40">
        <v>3138</v>
      </c>
      <c r="S8" s="40">
        <v>4397.5</v>
      </c>
      <c r="T8" s="41">
        <v>5981.5</v>
      </c>
      <c r="U8" s="41">
        <v>7926</v>
      </c>
      <c r="V8" s="42">
        <v>10331</v>
      </c>
      <c r="W8">
        <v>13523</v>
      </c>
      <c r="X8" s="41">
        <v>17603.906000000003</v>
      </c>
      <c r="Y8" s="41">
        <v>22655</v>
      </c>
      <c r="Z8" s="41">
        <v>29444</v>
      </c>
      <c r="AA8" s="45">
        <v>35568</v>
      </c>
      <c r="AB8" s="45">
        <v>42098</v>
      </c>
      <c r="AC8" s="45">
        <v>47412</v>
      </c>
      <c r="AD8" s="41">
        <v>52189.5</v>
      </c>
      <c r="AE8" s="43">
        <v>56452</v>
      </c>
      <c r="AF8" s="43">
        <v>59550</v>
      </c>
      <c r="AG8" s="43">
        <v>61649</v>
      </c>
      <c r="AH8" s="43">
        <v>64399</v>
      </c>
      <c r="AI8" s="43">
        <v>66795.436999999991</v>
      </c>
      <c r="AJ8" s="43">
        <v>68436</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I6"/>
  <sheetViews>
    <sheetView workbookViewId="0">
      <selection activeCell="J45" sqref="J45"/>
    </sheetView>
  </sheetViews>
  <sheetFormatPr defaultRowHeight="12.75" x14ac:dyDescent="0.2"/>
  <sheetData>
    <row r="1" spans="1:35" x14ac:dyDescent="0.2">
      <c r="A1" s="47"/>
    </row>
    <row r="2" spans="1:35" x14ac:dyDescent="0.2">
      <c r="A2" s="34"/>
      <c r="B2" s="35"/>
      <c r="C2" s="35"/>
      <c r="D2" s="35"/>
      <c r="E2" s="35"/>
      <c r="F2" s="35"/>
      <c r="G2" s="35"/>
      <c r="H2" s="36"/>
      <c r="I2" s="36"/>
      <c r="J2" s="36"/>
      <c r="K2" s="36"/>
      <c r="L2" s="36"/>
      <c r="M2" s="36"/>
      <c r="N2" s="36"/>
      <c r="O2" s="36"/>
      <c r="P2" s="37"/>
      <c r="Q2" s="38"/>
      <c r="R2" s="38"/>
    </row>
    <row r="3" spans="1:35" x14ac:dyDescent="0.2">
      <c r="A3" s="37"/>
      <c r="B3" s="39"/>
      <c r="C3" s="39"/>
      <c r="D3" s="39"/>
      <c r="E3" s="39"/>
      <c r="F3" s="39"/>
      <c r="G3" s="39"/>
      <c r="H3" s="39"/>
      <c r="I3" s="39"/>
      <c r="J3" s="39"/>
      <c r="K3" s="39"/>
      <c r="L3" s="39"/>
      <c r="M3" s="39"/>
      <c r="N3" s="39"/>
      <c r="O3" s="39"/>
      <c r="P3" s="39"/>
      <c r="Q3" s="40"/>
      <c r="R3" s="40"/>
      <c r="S3" s="41"/>
      <c r="T3" s="41"/>
      <c r="U3" s="42"/>
      <c r="W3" s="41"/>
      <c r="X3" s="41"/>
      <c r="Y3" s="41"/>
      <c r="Z3" s="41"/>
      <c r="AA3" s="41"/>
      <c r="AB3" s="41"/>
      <c r="AC3" s="41"/>
      <c r="AD3" s="43"/>
      <c r="AE3" s="43"/>
      <c r="AF3" s="43"/>
      <c r="AG3" s="43"/>
      <c r="AH3" s="43"/>
      <c r="AI3" s="43"/>
    </row>
    <row r="4" spans="1:35" x14ac:dyDescent="0.2">
      <c r="A4" s="37"/>
      <c r="B4" s="39"/>
      <c r="C4" s="39"/>
      <c r="D4" s="39"/>
      <c r="E4" s="39"/>
      <c r="F4" s="39"/>
      <c r="G4" s="39"/>
      <c r="H4" s="39"/>
      <c r="I4" s="39"/>
      <c r="J4" s="39"/>
      <c r="K4" s="39"/>
      <c r="L4" s="39"/>
      <c r="M4" s="39"/>
      <c r="N4" s="39"/>
      <c r="O4" s="39"/>
      <c r="P4" s="39"/>
      <c r="Q4" s="40"/>
      <c r="R4" s="40"/>
      <c r="S4" s="41"/>
      <c r="T4" s="41"/>
      <c r="U4" s="42"/>
      <c r="W4" s="41"/>
      <c r="X4" s="41"/>
      <c r="Y4" s="41"/>
      <c r="Z4" s="41"/>
      <c r="AA4" s="41"/>
      <c r="AB4" s="41"/>
      <c r="AC4" s="41"/>
      <c r="AD4" s="43"/>
      <c r="AE4" s="43"/>
      <c r="AF4" s="43"/>
      <c r="AG4" s="43"/>
      <c r="AH4" s="43"/>
      <c r="AI4" s="43"/>
    </row>
    <row r="5" spans="1:35" x14ac:dyDescent="0.2">
      <c r="A5" s="37"/>
      <c r="B5" s="44"/>
      <c r="C5" s="44"/>
      <c r="D5" s="44"/>
      <c r="E5" s="44"/>
      <c r="F5" s="44"/>
      <c r="G5" s="44"/>
      <c r="H5" s="44"/>
      <c r="I5" s="44"/>
      <c r="J5" s="44"/>
      <c r="K5" s="44"/>
      <c r="L5" s="44"/>
      <c r="M5" s="44"/>
      <c r="N5" s="44"/>
      <c r="O5" s="44"/>
      <c r="P5" s="44"/>
      <c r="Q5" s="45"/>
      <c r="R5" s="45"/>
      <c r="S5" s="45"/>
      <c r="T5" s="45"/>
      <c r="U5" s="46"/>
      <c r="V5" s="46"/>
      <c r="W5" s="45"/>
      <c r="X5" s="45"/>
      <c r="Y5" s="45"/>
      <c r="Z5" s="45"/>
      <c r="AA5" s="45"/>
      <c r="AB5" s="45"/>
      <c r="AC5" s="41"/>
      <c r="AD5" s="43"/>
      <c r="AE5" s="43"/>
      <c r="AF5" s="43"/>
      <c r="AG5" s="43"/>
      <c r="AH5" s="43"/>
      <c r="AI5" s="43"/>
    </row>
    <row r="6" spans="1:35" x14ac:dyDescent="0.2">
      <c r="A6" s="37"/>
      <c r="B6" s="39"/>
      <c r="C6" s="39"/>
      <c r="D6" s="39"/>
      <c r="E6" s="39"/>
      <c r="F6" s="39"/>
      <c r="G6" s="39"/>
      <c r="H6" s="39"/>
      <c r="I6" s="39"/>
      <c r="J6" s="39"/>
      <c r="K6" s="39"/>
      <c r="L6" s="39"/>
      <c r="M6" s="39"/>
      <c r="N6" s="39"/>
      <c r="O6" s="39"/>
      <c r="P6" s="39"/>
      <c r="Q6" s="40"/>
      <c r="R6" s="40"/>
      <c r="S6" s="41"/>
      <c r="T6" s="41"/>
      <c r="U6" s="42"/>
      <c r="W6" s="41"/>
      <c r="X6" s="41"/>
      <c r="Y6" s="41"/>
      <c r="Z6" s="45"/>
      <c r="AA6" s="45"/>
      <c r="AB6" s="45"/>
      <c r="AC6" s="41"/>
      <c r="AD6" s="43"/>
      <c r="AE6" s="43"/>
      <c r="AF6" s="43"/>
      <c r="AG6" s="43"/>
      <c r="AH6" s="43"/>
      <c r="AI6" s="43"/>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Q43"/>
  <sheetViews>
    <sheetView showGridLines="0" zoomScaleNormal="100" workbookViewId="0">
      <selection activeCell="B48" sqref="B48"/>
    </sheetView>
  </sheetViews>
  <sheetFormatPr defaultRowHeight="12.75" x14ac:dyDescent="0.2"/>
  <cols>
    <col min="1" max="1" width="10" style="52" customWidth="1"/>
    <col min="2" max="2" width="43" style="52" customWidth="1"/>
    <col min="3" max="3" width="8.42578125" style="66" customWidth="1"/>
    <col min="4" max="5" width="10.140625" style="52" bestFit="1" customWidth="1"/>
    <col min="6" max="6" width="9.7109375" style="52" bestFit="1" customWidth="1"/>
    <col min="7" max="8" width="9.140625" style="52"/>
    <col min="9" max="9" width="9.5703125" style="52" customWidth="1"/>
    <col min="10" max="10" width="11.7109375" style="52" customWidth="1"/>
    <col min="11" max="13" width="9.140625" style="52"/>
    <col min="14" max="14" width="13.85546875" style="52" customWidth="1"/>
    <col min="15" max="15" width="12.28515625" style="52" customWidth="1"/>
    <col min="16" max="16384" width="9.140625" style="52"/>
  </cols>
  <sheetData>
    <row r="1" spans="1:12" s="49" customFormat="1" ht="18.75" x14ac:dyDescent="0.3">
      <c r="A1" s="48" t="s">
        <v>26</v>
      </c>
      <c r="C1" s="50"/>
    </row>
    <row r="2" spans="1:12" s="49" customFormat="1" x14ac:dyDescent="0.2">
      <c r="C2" s="50"/>
    </row>
    <row r="4" spans="1:12" x14ac:dyDescent="0.2">
      <c r="A4" s="51"/>
      <c r="B4" s="51"/>
      <c r="C4" s="172" t="s">
        <v>18</v>
      </c>
      <c r="D4" s="172"/>
      <c r="E4" s="172"/>
      <c r="F4" s="172"/>
      <c r="G4" s="172"/>
      <c r="H4" s="172"/>
      <c r="I4" s="172"/>
      <c r="J4" s="172"/>
      <c r="K4" s="172"/>
      <c r="L4" s="172"/>
    </row>
    <row r="5" spans="1:12" s="49" customFormat="1" x14ac:dyDescent="0.2">
      <c r="A5" s="173" t="s">
        <v>17</v>
      </c>
      <c r="B5" s="173"/>
      <c r="C5" s="53">
        <v>2005</v>
      </c>
      <c r="D5" s="54">
        <v>2006</v>
      </c>
      <c r="E5" s="49">
        <v>2007</v>
      </c>
      <c r="F5" s="49">
        <v>2008</v>
      </c>
      <c r="G5" s="49">
        <v>2009</v>
      </c>
      <c r="H5" s="49">
        <v>2010</v>
      </c>
      <c r="I5" s="49">
        <v>2011</v>
      </c>
      <c r="J5" s="49">
        <v>2012</v>
      </c>
      <c r="K5" s="49">
        <v>2013</v>
      </c>
      <c r="L5" s="49">
        <v>2014</v>
      </c>
    </row>
    <row r="6" spans="1:12" x14ac:dyDescent="0.2">
      <c r="A6" s="55"/>
      <c r="B6" s="55"/>
      <c r="C6" s="56"/>
      <c r="D6" s="56"/>
    </row>
    <row r="7" spans="1:12" ht="12.75" customHeight="1" x14ac:dyDescent="0.2">
      <c r="A7" s="171" t="s">
        <v>0</v>
      </c>
      <c r="B7" s="171"/>
      <c r="C7" s="58">
        <v>361.53800000000001</v>
      </c>
      <c r="D7" s="17">
        <v>356.61599999999999</v>
      </c>
      <c r="E7" s="59">
        <v>336.94099999999997</v>
      </c>
      <c r="F7" s="59">
        <v>319.18400000000003</v>
      </c>
      <c r="G7" s="59">
        <v>306.94299999999998</v>
      </c>
      <c r="H7" s="59">
        <v>295.875</v>
      </c>
      <c r="I7" s="59">
        <v>283.79199999999997</v>
      </c>
      <c r="J7" s="59">
        <v>273.23599999999999</v>
      </c>
      <c r="K7" s="59">
        <v>259</v>
      </c>
      <c r="L7" s="59">
        <v>249</v>
      </c>
    </row>
    <row r="8" spans="1:12" ht="12.75" customHeight="1" x14ac:dyDescent="0.2">
      <c r="A8" s="171" t="s">
        <v>1</v>
      </c>
      <c r="B8" s="171"/>
      <c r="C8" s="58">
        <v>3082.7910000000002</v>
      </c>
      <c r="D8" s="17">
        <v>3090.9659999999999</v>
      </c>
      <c r="E8" s="59">
        <v>3027.6109999999999</v>
      </c>
      <c r="F8" s="59">
        <v>3000.4479999999999</v>
      </c>
      <c r="G8" s="59">
        <v>2978.59</v>
      </c>
      <c r="H8" s="59">
        <v>2970.5309999999999</v>
      </c>
      <c r="I8" s="59">
        <v>2960.009</v>
      </c>
      <c r="J8" s="59">
        <v>2939.6950000000002</v>
      </c>
      <c r="K8" s="59">
        <v>2897</v>
      </c>
      <c r="L8" s="59">
        <v>2860</v>
      </c>
    </row>
    <row r="9" spans="1:12" ht="12.75" customHeight="1" x14ac:dyDescent="0.2">
      <c r="A9" s="171" t="s">
        <v>2</v>
      </c>
      <c r="B9" s="171"/>
      <c r="C9" s="58">
        <v>99.23</v>
      </c>
      <c r="D9" s="17">
        <v>93.938000000000002</v>
      </c>
      <c r="E9" s="59">
        <v>87.248000000000005</v>
      </c>
      <c r="F9" s="59">
        <v>81.146000000000001</v>
      </c>
      <c r="G9" s="59">
        <v>74.590999999999994</v>
      </c>
      <c r="H9" s="59">
        <v>68.295000000000002</v>
      </c>
      <c r="I9" s="59">
        <v>64.076999999999998</v>
      </c>
      <c r="J9" s="59">
        <v>62.076000000000001</v>
      </c>
      <c r="K9" s="59">
        <v>60</v>
      </c>
      <c r="L9" s="59">
        <v>60</v>
      </c>
    </row>
    <row r="10" spans="1:12" ht="12.75" customHeight="1" x14ac:dyDescent="0.2">
      <c r="A10" s="171" t="s">
        <v>3</v>
      </c>
      <c r="B10" s="171"/>
      <c r="C10" s="58">
        <v>2092.6570000000002</v>
      </c>
      <c r="D10" s="17">
        <v>2110.4140000000002</v>
      </c>
      <c r="E10" s="59">
        <v>2070.777</v>
      </c>
      <c r="F10" s="59">
        <v>2116.2220000000002</v>
      </c>
      <c r="G10" s="59">
        <v>2164.7310000000002</v>
      </c>
      <c r="H10" s="59">
        <v>2236.7460000000001</v>
      </c>
      <c r="I10" s="59">
        <v>2322.2269999999999</v>
      </c>
      <c r="J10" s="59">
        <v>2424.1469999999999</v>
      </c>
      <c r="K10" s="59">
        <v>2505</v>
      </c>
      <c r="L10" s="59">
        <v>2584</v>
      </c>
    </row>
    <row r="11" spans="1:12" ht="12.75" customHeight="1" x14ac:dyDescent="0.2">
      <c r="A11" s="171" t="s">
        <v>14</v>
      </c>
      <c r="B11" s="171"/>
      <c r="C11" s="58">
        <v>3441.9989999999998</v>
      </c>
      <c r="D11" s="17">
        <v>3774.0030000000002</v>
      </c>
      <c r="E11" s="59">
        <v>4124.34</v>
      </c>
      <c r="F11" s="59">
        <v>4402.4949999999999</v>
      </c>
      <c r="G11" s="59">
        <v>4600.9350000000004</v>
      </c>
      <c r="H11" s="59">
        <v>4781.1670000000004</v>
      </c>
      <c r="I11" s="59">
        <v>4920.1289999999999</v>
      </c>
      <c r="J11" s="59">
        <v>5063.1760000000004</v>
      </c>
      <c r="K11" s="59">
        <v>5173</v>
      </c>
      <c r="L11" s="59">
        <v>5290</v>
      </c>
    </row>
    <row r="12" spans="1:12" ht="12.75" customHeight="1" x14ac:dyDescent="0.2">
      <c r="A12" s="171" t="s">
        <v>15</v>
      </c>
      <c r="B12" s="171"/>
      <c r="C12" s="58">
        <v>2730.54</v>
      </c>
      <c r="D12" s="17">
        <v>2891.5149999999999</v>
      </c>
      <c r="E12" s="59">
        <v>3031.5059999999999</v>
      </c>
      <c r="F12" s="59">
        <v>3134.7179999999998</v>
      </c>
      <c r="G12" s="59">
        <v>3204.5859999999998</v>
      </c>
      <c r="H12" s="59">
        <v>3262.652</v>
      </c>
      <c r="I12" s="59">
        <v>3314.4140000000002</v>
      </c>
      <c r="J12" s="59">
        <v>3389.6689999999999</v>
      </c>
      <c r="K12" s="59">
        <v>3437</v>
      </c>
      <c r="L12" s="59">
        <v>3488</v>
      </c>
    </row>
    <row r="13" spans="1:12" ht="12.75" customHeight="1" x14ac:dyDescent="0.2">
      <c r="A13" s="171" t="s">
        <v>4</v>
      </c>
      <c r="B13" s="171"/>
      <c r="C13" s="58">
        <v>575.69100000000003</v>
      </c>
      <c r="D13" s="17">
        <v>611.72199999999998</v>
      </c>
      <c r="E13" s="59">
        <v>649.77800000000002</v>
      </c>
      <c r="F13" s="59">
        <v>689.27700000000004</v>
      </c>
      <c r="G13" s="59">
        <v>722.67499999999995</v>
      </c>
      <c r="H13" s="59">
        <v>764.04700000000003</v>
      </c>
      <c r="I13" s="59">
        <v>808.11300000000006</v>
      </c>
      <c r="J13" s="59">
        <v>873.61500000000001</v>
      </c>
      <c r="K13" s="59">
        <v>944</v>
      </c>
      <c r="L13" s="59">
        <v>1030</v>
      </c>
    </row>
    <row r="14" spans="1:12" ht="12.75" customHeight="1" x14ac:dyDescent="0.2">
      <c r="A14" s="171" t="s">
        <v>5</v>
      </c>
      <c r="B14" s="171"/>
      <c r="C14" s="58">
        <v>2563.2109999999998</v>
      </c>
      <c r="D14" s="17">
        <v>2716.355</v>
      </c>
      <c r="E14" s="59">
        <v>2846.16</v>
      </c>
      <c r="F14" s="59">
        <v>3010.893</v>
      </c>
      <c r="G14" s="59">
        <v>3045.4189999999999</v>
      </c>
      <c r="H14" s="59">
        <v>2933.1860000000001</v>
      </c>
      <c r="I14" s="59">
        <v>2904.8150000000001</v>
      </c>
      <c r="J14" s="59">
        <v>2889.62</v>
      </c>
      <c r="K14" s="59">
        <v>2859</v>
      </c>
      <c r="L14" s="59">
        <v>2816</v>
      </c>
    </row>
    <row r="15" spans="1:12" ht="12.75" customHeight="1" x14ac:dyDescent="0.2">
      <c r="A15" s="171" t="s">
        <v>6</v>
      </c>
      <c r="B15" s="171"/>
      <c r="C15" s="58">
        <v>22.818999999999999</v>
      </c>
      <c r="D15" s="17">
        <v>24.439</v>
      </c>
      <c r="E15" s="59">
        <v>28.234999999999999</v>
      </c>
      <c r="F15" s="59">
        <v>29.875</v>
      </c>
      <c r="G15" s="59">
        <v>30.087</v>
      </c>
      <c r="H15" s="59">
        <v>30.727</v>
      </c>
      <c r="I15" s="59">
        <v>33.06</v>
      </c>
      <c r="J15" s="59">
        <v>33.54</v>
      </c>
      <c r="K15" s="59">
        <v>33</v>
      </c>
      <c r="L15" s="59">
        <v>33</v>
      </c>
    </row>
    <row r="16" spans="1:12" ht="12.75" customHeight="1" x14ac:dyDescent="0.2">
      <c r="A16" s="171" t="s">
        <v>12</v>
      </c>
      <c r="B16" s="171"/>
      <c r="C16" s="58">
        <v>3102.5390000000002</v>
      </c>
      <c r="D16" s="17">
        <v>3626.038</v>
      </c>
      <c r="E16" s="59">
        <v>3984.7040000000002</v>
      </c>
      <c r="F16" s="59">
        <v>4297.2719999999999</v>
      </c>
      <c r="G16" s="59">
        <v>4561.9570000000003</v>
      </c>
      <c r="H16" s="59">
        <v>4693.2129999999997</v>
      </c>
      <c r="I16" s="59">
        <v>4787.7629999999999</v>
      </c>
      <c r="J16" s="59">
        <v>4955.99</v>
      </c>
      <c r="K16" s="59">
        <v>5076</v>
      </c>
      <c r="L16" s="59">
        <v>5149</v>
      </c>
    </row>
    <row r="17" spans="1:17" x14ac:dyDescent="0.2">
      <c r="A17" s="60"/>
      <c r="B17" s="60"/>
      <c r="C17" s="56"/>
      <c r="D17" s="56"/>
      <c r="J17" s="59"/>
      <c r="K17" s="59"/>
      <c r="L17" s="59"/>
    </row>
    <row r="18" spans="1:17" s="63" customFormat="1" x14ac:dyDescent="0.2">
      <c r="A18" s="174" t="s">
        <v>9</v>
      </c>
      <c r="B18" s="174"/>
      <c r="C18" s="61">
        <v>18073.262999999999</v>
      </c>
      <c r="D18" s="61">
        <v>19296.27</v>
      </c>
      <c r="E18" s="61">
        <v>20187.612000000001</v>
      </c>
      <c r="F18" s="61">
        <v>21082.065999999999</v>
      </c>
      <c r="G18" s="61">
        <v>21691.007000000001</v>
      </c>
      <c r="H18" s="61">
        <v>22037.091</v>
      </c>
      <c r="I18" s="61">
        <v>22399.215</v>
      </c>
      <c r="J18" s="61">
        <v>22905.595000000001</v>
      </c>
      <c r="K18" s="62">
        <v>23247</v>
      </c>
      <c r="L18" s="62">
        <v>23570</v>
      </c>
    </row>
    <row r="19" spans="1:17" s="49" customFormat="1" x14ac:dyDescent="0.2">
      <c r="C19" s="50"/>
    </row>
    <row r="20" spans="1:17" x14ac:dyDescent="0.2">
      <c r="A20" s="64" t="s">
        <v>7</v>
      </c>
      <c r="B20" s="65" t="s">
        <v>27</v>
      </c>
    </row>
    <row r="21" spans="1:17" x14ac:dyDescent="0.2">
      <c r="A21" s="55"/>
      <c r="B21" s="67"/>
    </row>
    <row r="22" spans="1:17" x14ac:dyDescent="0.2">
      <c r="A22" s="64" t="s">
        <v>8</v>
      </c>
      <c r="B22" s="64" t="s">
        <v>28</v>
      </c>
    </row>
    <row r="24" spans="1:17" x14ac:dyDescent="0.2">
      <c r="A24" s="51"/>
      <c r="B24" s="51"/>
    </row>
    <row r="25" spans="1:17" x14ac:dyDescent="0.2">
      <c r="A25" s="68"/>
      <c r="B25" s="68"/>
    </row>
    <row r="26" spans="1:17" x14ac:dyDescent="0.2">
      <c r="A26" s="51"/>
      <c r="B26" s="51"/>
    </row>
    <row r="28" spans="1:17" x14ac:dyDescent="0.2">
      <c r="A28" s="51"/>
      <c r="B28" s="51"/>
    </row>
    <row r="31" spans="1:17" s="69" customFormat="1" x14ac:dyDescent="0.2">
      <c r="C31" s="70"/>
      <c r="D31" s="70"/>
      <c r="E31" s="71"/>
      <c r="F31" s="71"/>
      <c r="G31" s="71"/>
      <c r="H31" s="71"/>
      <c r="I31" s="71"/>
      <c r="J31" s="71"/>
      <c r="K31" s="71"/>
      <c r="L31" s="71"/>
      <c r="M31" s="71"/>
      <c r="N31" s="71"/>
      <c r="O31" s="71"/>
      <c r="Q31" s="72"/>
    </row>
    <row r="32" spans="1:17" s="69" customFormat="1" x14ac:dyDescent="0.2">
      <c r="C32" s="70"/>
      <c r="D32" s="70"/>
      <c r="E32" s="71"/>
      <c r="F32" s="71"/>
      <c r="G32" s="71"/>
      <c r="H32" s="71"/>
      <c r="I32" s="71"/>
      <c r="J32" s="71"/>
      <c r="K32" s="71"/>
      <c r="L32" s="71"/>
      <c r="M32" s="71"/>
      <c r="N32" s="71"/>
      <c r="O32" s="71"/>
      <c r="Q32" s="72"/>
    </row>
    <row r="33" spans="3:17" s="69" customFormat="1" x14ac:dyDescent="0.2">
      <c r="C33" s="70"/>
      <c r="D33" s="70"/>
      <c r="E33" s="71"/>
      <c r="F33" s="71"/>
      <c r="G33" s="71"/>
      <c r="H33" s="71"/>
      <c r="I33" s="71"/>
      <c r="J33" s="71"/>
      <c r="K33" s="71"/>
      <c r="L33" s="71"/>
      <c r="M33" s="71"/>
      <c r="N33" s="71"/>
      <c r="O33" s="71"/>
      <c r="Q33" s="72"/>
    </row>
    <row r="34" spans="3:17" s="69" customFormat="1" x14ac:dyDescent="0.2">
      <c r="C34" s="70"/>
      <c r="D34" s="70"/>
      <c r="E34" s="71"/>
      <c r="F34" s="71"/>
      <c r="G34" s="71"/>
      <c r="H34" s="71"/>
      <c r="I34" s="71"/>
      <c r="J34" s="71"/>
      <c r="K34" s="71"/>
      <c r="L34" s="71"/>
      <c r="M34" s="71"/>
      <c r="N34" s="71"/>
      <c r="O34" s="71"/>
      <c r="Q34" s="72"/>
    </row>
    <row r="35" spans="3:17" s="69" customFormat="1" x14ac:dyDescent="0.2">
      <c r="C35" s="70"/>
      <c r="D35" s="70"/>
      <c r="E35" s="71"/>
      <c r="F35" s="71"/>
      <c r="G35" s="71"/>
      <c r="H35" s="71"/>
      <c r="I35" s="71"/>
      <c r="J35" s="71"/>
      <c r="K35" s="71"/>
      <c r="L35" s="71"/>
      <c r="M35" s="71"/>
      <c r="N35" s="71"/>
      <c r="O35" s="71"/>
      <c r="Q35" s="72"/>
    </row>
    <row r="36" spans="3:17" s="69" customFormat="1" x14ac:dyDescent="0.2">
      <c r="C36" s="70"/>
      <c r="D36" s="70"/>
      <c r="E36" s="71"/>
      <c r="F36" s="71"/>
      <c r="G36" s="71"/>
      <c r="H36" s="71"/>
      <c r="I36" s="71"/>
      <c r="J36" s="71"/>
      <c r="K36" s="71"/>
      <c r="L36" s="71"/>
      <c r="M36" s="71"/>
      <c r="N36" s="71"/>
      <c r="O36" s="71"/>
      <c r="Q36" s="72"/>
    </row>
    <row r="37" spans="3:17" s="69" customFormat="1" x14ac:dyDescent="0.2">
      <c r="C37" s="70"/>
      <c r="D37" s="70"/>
      <c r="E37" s="71"/>
      <c r="F37" s="71"/>
      <c r="G37" s="71"/>
      <c r="H37" s="71"/>
      <c r="I37" s="71"/>
      <c r="J37" s="71"/>
      <c r="K37" s="71"/>
      <c r="L37" s="71"/>
      <c r="M37" s="71"/>
      <c r="N37" s="71"/>
      <c r="O37" s="71"/>
      <c r="Q37" s="72"/>
    </row>
    <row r="38" spans="3:17" s="69" customFormat="1" x14ac:dyDescent="0.2">
      <c r="C38" s="70"/>
      <c r="D38" s="70"/>
      <c r="E38" s="71"/>
      <c r="F38" s="71"/>
      <c r="G38" s="71"/>
      <c r="H38" s="71"/>
      <c r="I38" s="71"/>
      <c r="J38" s="71"/>
      <c r="K38" s="71"/>
      <c r="L38" s="71"/>
      <c r="M38" s="71"/>
      <c r="N38" s="71"/>
      <c r="O38" s="71"/>
      <c r="Q38" s="72"/>
    </row>
    <row r="39" spans="3:17" s="69" customFormat="1" x14ac:dyDescent="0.2">
      <c r="C39" s="70"/>
      <c r="D39" s="70"/>
      <c r="E39" s="71"/>
      <c r="F39" s="71"/>
      <c r="G39" s="71"/>
      <c r="H39" s="71"/>
      <c r="I39" s="71"/>
      <c r="J39" s="71"/>
      <c r="K39" s="71"/>
      <c r="L39" s="71"/>
      <c r="M39" s="71"/>
      <c r="N39" s="71"/>
      <c r="O39" s="71"/>
      <c r="Q39" s="72"/>
    </row>
    <row r="40" spans="3:17" s="69" customFormat="1" x14ac:dyDescent="0.2">
      <c r="C40" s="70"/>
      <c r="D40" s="70"/>
      <c r="E40" s="71"/>
      <c r="F40" s="71"/>
      <c r="G40" s="71"/>
      <c r="H40" s="71"/>
      <c r="I40" s="71"/>
      <c r="J40" s="71"/>
      <c r="K40" s="71"/>
      <c r="L40" s="71"/>
      <c r="M40" s="71"/>
      <c r="N40" s="71"/>
      <c r="O40" s="71"/>
      <c r="Q40" s="72"/>
    </row>
    <row r="41" spans="3:17" s="69" customFormat="1" x14ac:dyDescent="0.2">
      <c r="C41" s="70"/>
      <c r="D41" s="70"/>
      <c r="E41" s="71"/>
      <c r="F41" s="71"/>
      <c r="G41" s="71"/>
      <c r="H41" s="71"/>
      <c r="I41" s="71"/>
      <c r="J41" s="71"/>
      <c r="K41" s="71"/>
      <c r="L41" s="71"/>
      <c r="M41" s="71"/>
      <c r="N41" s="71"/>
      <c r="O41" s="71"/>
      <c r="Q41" s="72"/>
    </row>
    <row r="42" spans="3:17" s="69" customFormat="1" x14ac:dyDescent="0.2">
      <c r="C42" s="70"/>
      <c r="D42" s="70"/>
      <c r="E42" s="71"/>
      <c r="F42" s="71"/>
      <c r="G42" s="71"/>
      <c r="H42" s="71"/>
      <c r="I42" s="71"/>
      <c r="J42" s="71"/>
      <c r="K42" s="71"/>
      <c r="L42" s="71"/>
      <c r="M42" s="71"/>
      <c r="N42" s="71"/>
      <c r="O42" s="71"/>
      <c r="Q42" s="72"/>
    </row>
    <row r="43" spans="3:17" x14ac:dyDescent="0.2">
      <c r="N43" s="73"/>
      <c r="O43" s="73"/>
    </row>
  </sheetData>
  <mergeCells count="13">
    <mergeCell ref="A18:B18"/>
    <mergeCell ref="A11:B11"/>
    <mergeCell ref="A12:B12"/>
    <mergeCell ref="A13:B13"/>
    <mergeCell ref="A14:B14"/>
    <mergeCell ref="A15:B15"/>
    <mergeCell ref="A16:B16"/>
    <mergeCell ref="A10:B10"/>
    <mergeCell ref="C4:L4"/>
    <mergeCell ref="A5:B5"/>
    <mergeCell ref="A7:B7"/>
    <mergeCell ref="A8:B8"/>
    <mergeCell ref="A9:B9"/>
  </mergeCells>
  <pageMargins left="0.3" right="0.3" top="1" bottom="0.98425196850393704" header="0" footer="0"/>
  <pageSetup paperSize="9" scale="9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workbookViewId="0">
      <selection activeCell="B47" sqref="B47"/>
    </sheetView>
  </sheetViews>
  <sheetFormatPr defaultRowHeight="12.75" x14ac:dyDescent="0.2"/>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B2:L6"/>
  <sheetViews>
    <sheetView topLeftCell="B1" workbookViewId="0">
      <selection activeCell="R24" sqref="R24"/>
    </sheetView>
  </sheetViews>
  <sheetFormatPr defaultRowHeight="12.75" x14ac:dyDescent="0.2"/>
  <cols>
    <col min="2" max="2" width="35.28515625" customWidth="1"/>
  </cols>
  <sheetData>
    <row r="2" spans="2:12" x14ac:dyDescent="0.2">
      <c r="B2" s="34"/>
      <c r="C2">
        <v>2005</v>
      </c>
      <c r="D2">
        <v>2006</v>
      </c>
      <c r="E2">
        <v>2007</v>
      </c>
      <c r="F2">
        <v>2008</v>
      </c>
      <c r="G2">
        <v>2009</v>
      </c>
      <c r="H2">
        <v>2010</v>
      </c>
      <c r="I2">
        <v>2011</v>
      </c>
      <c r="J2">
        <v>2012</v>
      </c>
      <c r="K2">
        <v>2013</v>
      </c>
      <c r="L2">
        <v>2014</v>
      </c>
    </row>
    <row r="3" spans="2:12" x14ac:dyDescent="0.2">
      <c r="B3" s="37" t="s">
        <v>21</v>
      </c>
      <c r="C3" s="41">
        <v>99.23</v>
      </c>
      <c r="D3" s="41">
        <v>93.938000000000002</v>
      </c>
      <c r="E3" s="41">
        <v>87.248000000000005</v>
      </c>
      <c r="F3" s="41">
        <v>81.146000000000001</v>
      </c>
      <c r="G3" s="43">
        <v>74.590999999999994</v>
      </c>
      <c r="H3" s="43">
        <v>68.295000000000002</v>
      </c>
      <c r="I3" s="43">
        <v>64.076999999999998</v>
      </c>
      <c r="J3" s="43">
        <v>62.076000000000001</v>
      </c>
      <c r="K3" s="43">
        <v>60</v>
      </c>
      <c r="L3" s="43">
        <v>60</v>
      </c>
    </row>
    <row r="4" spans="2:12" x14ac:dyDescent="0.2">
      <c r="B4" s="37" t="s">
        <v>22</v>
      </c>
      <c r="C4" s="41">
        <v>2563.2109999999998</v>
      </c>
      <c r="D4" s="41">
        <v>2716.355</v>
      </c>
      <c r="E4" s="41">
        <v>2846.16</v>
      </c>
      <c r="F4" s="41">
        <v>3010.893</v>
      </c>
      <c r="G4" s="43">
        <v>3045.4189999999999</v>
      </c>
      <c r="H4" s="43">
        <v>2933.1860000000001</v>
      </c>
      <c r="I4" s="43">
        <v>2904.8150000000001</v>
      </c>
      <c r="J4" s="43">
        <v>2889.62</v>
      </c>
      <c r="K4" s="43">
        <v>2859</v>
      </c>
      <c r="L4" s="43">
        <v>2816</v>
      </c>
    </row>
    <row r="5" spans="2:12" x14ac:dyDescent="0.2">
      <c r="B5" s="37" t="s">
        <v>23</v>
      </c>
      <c r="C5" s="45">
        <v>3441.9989999999998</v>
      </c>
      <c r="D5" s="45">
        <v>3774.0030000000002</v>
      </c>
      <c r="E5" s="45">
        <v>4124.34</v>
      </c>
      <c r="F5" s="41">
        <v>4402.4949999999999</v>
      </c>
      <c r="G5" s="43">
        <v>4600.9350000000004</v>
      </c>
      <c r="H5" s="43">
        <v>4781.1670000000004</v>
      </c>
      <c r="I5" s="43">
        <v>4920.1289999999999</v>
      </c>
      <c r="J5" s="43">
        <v>5063.1760000000004</v>
      </c>
      <c r="K5" s="43">
        <v>5173</v>
      </c>
      <c r="L5" s="43">
        <v>5290</v>
      </c>
    </row>
    <row r="6" spans="2:12" x14ac:dyDescent="0.2">
      <c r="B6" s="37" t="s">
        <v>24</v>
      </c>
      <c r="C6" s="45">
        <v>3102.5390000000002</v>
      </c>
      <c r="D6" s="45">
        <v>3626.038</v>
      </c>
      <c r="E6" s="45">
        <v>3984.7040000000002</v>
      </c>
      <c r="F6" s="41">
        <v>4297.2719999999999</v>
      </c>
      <c r="G6" s="43">
        <v>4561.9570000000003</v>
      </c>
      <c r="H6" s="43">
        <v>4693.2129999999997</v>
      </c>
      <c r="I6" s="43">
        <v>4787.7629999999999</v>
      </c>
      <c r="J6" s="43">
        <v>4955.99</v>
      </c>
      <c r="K6" s="43">
        <v>5076</v>
      </c>
      <c r="L6" s="43">
        <v>5149</v>
      </c>
    </row>
  </sheetData>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Q46"/>
  <sheetViews>
    <sheetView showGridLines="0" zoomScaleNormal="100" workbookViewId="0">
      <selection activeCell="I35" sqref="I35"/>
    </sheetView>
  </sheetViews>
  <sheetFormatPr defaultRowHeight="12.75" x14ac:dyDescent="0.2"/>
  <cols>
    <col min="1" max="1" width="10" style="52" customWidth="1"/>
    <col min="2" max="2" width="43" style="52" customWidth="1"/>
    <col min="3" max="3" width="10.85546875" style="52" customWidth="1"/>
    <col min="4" max="4" width="7.28515625" style="52" customWidth="1"/>
    <col min="5" max="6" width="10.140625" style="52" bestFit="1" customWidth="1"/>
    <col min="7" max="7" width="9.7109375" style="52" bestFit="1" customWidth="1"/>
    <col min="8" max="9" width="9.140625" style="52"/>
    <col min="10" max="10" width="9.5703125" style="52" customWidth="1"/>
    <col min="11" max="11" width="11.7109375" style="52" customWidth="1"/>
    <col min="12" max="16384" width="9.140625" style="52"/>
  </cols>
  <sheetData>
    <row r="1" spans="1:14" s="49" customFormat="1" ht="18.75" x14ac:dyDescent="0.3">
      <c r="A1" s="48" t="s">
        <v>117</v>
      </c>
    </row>
    <row r="2" spans="1:14" s="49" customFormat="1" x14ac:dyDescent="0.2"/>
    <row r="4" spans="1:14" x14ac:dyDescent="0.2">
      <c r="A4" s="51"/>
      <c r="B4" s="51"/>
      <c r="C4" s="175" t="s">
        <v>29</v>
      </c>
      <c r="D4" s="175"/>
      <c r="E4" s="175"/>
      <c r="F4" s="175"/>
      <c r="G4" s="175"/>
      <c r="H4" s="175"/>
      <c r="I4" s="175"/>
      <c r="J4" s="175"/>
      <c r="K4" s="175"/>
      <c r="L4" s="175"/>
    </row>
    <row r="5" spans="1:14" s="49" customFormat="1" x14ac:dyDescent="0.2">
      <c r="A5" s="173" t="s">
        <v>30</v>
      </c>
      <c r="B5" s="173"/>
      <c r="C5" s="74" t="s">
        <v>31</v>
      </c>
      <c r="D5" s="74"/>
      <c r="E5" s="74" t="s">
        <v>32</v>
      </c>
      <c r="F5" s="75" t="s">
        <v>33</v>
      </c>
      <c r="G5" s="75" t="s">
        <v>34</v>
      </c>
      <c r="H5" s="75" t="s">
        <v>35</v>
      </c>
      <c r="I5" s="75" t="s">
        <v>36</v>
      </c>
      <c r="J5" s="75" t="s">
        <v>37</v>
      </c>
      <c r="K5" s="75" t="s">
        <v>38</v>
      </c>
      <c r="L5" s="75" t="s">
        <v>39</v>
      </c>
      <c r="M5" s="75" t="s">
        <v>40</v>
      </c>
      <c r="N5" s="75" t="s">
        <v>114</v>
      </c>
    </row>
    <row r="6" spans="1:14" x14ac:dyDescent="0.2">
      <c r="A6" s="55"/>
      <c r="B6" s="55"/>
      <c r="E6" s="56"/>
    </row>
    <row r="7" spans="1:14" ht="12.75" customHeight="1" x14ac:dyDescent="0.2">
      <c r="A7" s="171" t="s">
        <v>0</v>
      </c>
      <c r="B7" s="171"/>
      <c r="C7" s="73">
        <v>358.43200000000002</v>
      </c>
      <c r="D7" s="73"/>
      <c r="E7" s="17">
        <v>323.05</v>
      </c>
      <c r="F7" s="59">
        <v>314.53199999999998</v>
      </c>
      <c r="G7" s="59">
        <v>304.72199999999998</v>
      </c>
      <c r="H7" s="59">
        <v>295.83300000000003</v>
      </c>
      <c r="I7" s="59">
        <v>291.416</v>
      </c>
      <c r="J7" s="59">
        <v>283.20100000000002</v>
      </c>
      <c r="K7" s="59">
        <v>276</v>
      </c>
      <c r="L7" s="59">
        <v>268.79000000000002</v>
      </c>
      <c r="M7" s="59">
        <v>259.86900000000003</v>
      </c>
      <c r="N7" s="59">
        <v>252</v>
      </c>
    </row>
    <row r="8" spans="1:14" ht="12.75" customHeight="1" x14ac:dyDescent="0.2">
      <c r="A8" s="171" t="s">
        <v>1</v>
      </c>
      <c r="B8" s="171"/>
      <c r="C8" s="73">
        <v>3469.047</v>
      </c>
      <c r="D8" s="73"/>
      <c r="E8" s="17">
        <v>3913.7919999999999</v>
      </c>
      <c r="F8" s="59">
        <v>3810.415</v>
      </c>
      <c r="G8" s="59">
        <v>3680.15</v>
      </c>
      <c r="H8" s="59">
        <v>3597.049</v>
      </c>
      <c r="I8" s="59">
        <v>3544.123</v>
      </c>
      <c r="J8" s="59">
        <v>3457.14</v>
      </c>
      <c r="K8" s="59">
        <v>3382</v>
      </c>
      <c r="L8" s="59">
        <v>3268.7979999999998</v>
      </c>
      <c r="M8" s="59">
        <v>3154.4920000000002</v>
      </c>
      <c r="N8" s="59">
        <v>3057</v>
      </c>
    </row>
    <row r="9" spans="1:14" ht="12.75" customHeight="1" x14ac:dyDescent="0.2">
      <c r="A9" s="171" t="s">
        <v>2</v>
      </c>
      <c r="B9" s="171"/>
      <c r="C9" s="73">
        <v>102.271</v>
      </c>
      <c r="D9" s="73"/>
      <c r="E9" s="17">
        <v>89.935000000000002</v>
      </c>
      <c r="F9" s="59">
        <v>85.311999999999998</v>
      </c>
      <c r="G9" s="59">
        <v>80.760000000000005</v>
      </c>
      <c r="H9" s="59">
        <v>77.447999999999993</v>
      </c>
      <c r="I9" s="59">
        <v>72.707999999999998</v>
      </c>
      <c r="J9" s="59">
        <v>70.491</v>
      </c>
      <c r="K9" s="59">
        <v>71</v>
      </c>
      <c r="L9" s="59">
        <v>68.62</v>
      </c>
      <c r="M9" s="59">
        <v>68.043000000000006</v>
      </c>
      <c r="N9" s="59">
        <v>67</v>
      </c>
    </row>
    <row r="10" spans="1:14" ht="12.75" customHeight="1" x14ac:dyDescent="0.2">
      <c r="A10" s="171" t="s">
        <v>3</v>
      </c>
      <c r="B10" s="171"/>
      <c r="C10" s="73">
        <v>2507.7150000000001</v>
      </c>
      <c r="D10" s="73"/>
      <c r="E10" s="17">
        <v>3026.723</v>
      </c>
      <c r="F10" s="59">
        <v>2939.732</v>
      </c>
      <c r="G10" s="59">
        <v>2853.192</v>
      </c>
      <c r="H10" s="59">
        <v>2850.1619999999998</v>
      </c>
      <c r="I10" s="59">
        <v>2883.4659999999999</v>
      </c>
      <c r="J10" s="59">
        <v>2908.8910000000001</v>
      </c>
      <c r="K10" s="59">
        <v>2957</v>
      </c>
      <c r="L10" s="59">
        <v>2997.7249999999999</v>
      </c>
      <c r="M10" s="59">
        <v>3048.1709999999998</v>
      </c>
      <c r="N10" s="59">
        <v>3102</v>
      </c>
    </row>
    <row r="11" spans="1:14" ht="12.75" customHeight="1" x14ac:dyDescent="0.2">
      <c r="A11" s="171" t="s">
        <v>14</v>
      </c>
      <c r="B11" s="171"/>
      <c r="C11" s="73">
        <v>2298.29</v>
      </c>
      <c r="D11" s="73"/>
      <c r="E11" s="17">
        <v>3777.2190000000001</v>
      </c>
      <c r="F11" s="59">
        <v>4126.5510000000004</v>
      </c>
      <c r="G11" s="59">
        <v>4461.8639999999996</v>
      </c>
      <c r="H11" s="59">
        <v>4693.2700000000004</v>
      </c>
      <c r="I11" s="59">
        <v>4874.5050000000001</v>
      </c>
      <c r="J11" s="59">
        <v>4964.6229999999996</v>
      </c>
      <c r="K11" s="59">
        <v>5045</v>
      </c>
      <c r="L11" s="59">
        <v>5095.183</v>
      </c>
      <c r="M11" s="59">
        <v>5160.1350000000002</v>
      </c>
      <c r="N11" s="59">
        <v>5220</v>
      </c>
    </row>
    <row r="12" spans="1:14" ht="12.75" customHeight="1" x14ac:dyDescent="0.2">
      <c r="A12" s="171" t="s">
        <v>15</v>
      </c>
      <c r="B12" s="171"/>
      <c r="C12" s="73">
        <v>3277.674</v>
      </c>
      <c r="D12" s="73"/>
      <c r="E12" s="17">
        <v>3542.43</v>
      </c>
      <c r="F12" s="59">
        <v>3625.076</v>
      </c>
      <c r="G12" s="59">
        <v>3665.7359999999999</v>
      </c>
      <c r="H12" s="59">
        <v>3682.578</v>
      </c>
      <c r="I12" s="59">
        <v>3713.9659999999999</v>
      </c>
      <c r="J12" s="59">
        <v>3697.1129999999998</v>
      </c>
      <c r="K12" s="59">
        <v>3699</v>
      </c>
      <c r="L12" s="59">
        <v>3716.2420000000002</v>
      </c>
      <c r="M12" s="59">
        <v>3735.0120000000002</v>
      </c>
      <c r="N12" s="59">
        <v>3788</v>
      </c>
    </row>
    <row r="13" spans="1:14" ht="12.75" customHeight="1" x14ac:dyDescent="0.2">
      <c r="A13" s="171" t="s">
        <v>4</v>
      </c>
      <c r="B13" s="171"/>
      <c r="C13" s="73">
        <v>489.39400000000001</v>
      </c>
      <c r="D13" s="73"/>
      <c r="E13" s="17">
        <v>611.79999999999995</v>
      </c>
      <c r="F13" s="59">
        <v>645.58000000000004</v>
      </c>
      <c r="G13" s="59">
        <v>676.25900000000001</v>
      </c>
      <c r="H13" s="59">
        <v>706.60400000000004</v>
      </c>
      <c r="I13" s="59">
        <v>743.13</v>
      </c>
      <c r="J13" s="59">
        <v>773.28499999999997</v>
      </c>
      <c r="K13" s="59">
        <v>819</v>
      </c>
      <c r="L13" s="59">
        <v>883.85699999999997</v>
      </c>
      <c r="M13" s="59">
        <v>957.97699999999998</v>
      </c>
      <c r="N13" s="59">
        <v>1035</v>
      </c>
    </row>
    <row r="14" spans="1:14" ht="12.75" customHeight="1" x14ac:dyDescent="0.2">
      <c r="A14" s="171" t="s">
        <v>5</v>
      </c>
      <c r="B14" s="171"/>
      <c r="C14" s="73">
        <v>2461.3449999999998</v>
      </c>
      <c r="D14" s="73"/>
      <c r="E14" s="17">
        <v>3447.761</v>
      </c>
      <c r="F14" s="59">
        <v>3545.4340000000002</v>
      </c>
      <c r="G14" s="59">
        <v>3651.9409999999998</v>
      </c>
      <c r="H14" s="59">
        <v>3743.41</v>
      </c>
      <c r="I14" s="59">
        <v>3723.6819999999998</v>
      </c>
      <c r="J14" s="59">
        <v>3576.5050000000001</v>
      </c>
      <c r="K14" s="59">
        <v>3506</v>
      </c>
      <c r="L14" s="59">
        <v>3404.2719999999999</v>
      </c>
      <c r="M14" s="59">
        <v>3295.404</v>
      </c>
      <c r="N14" s="59">
        <v>3218</v>
      </c>
    </row>
    <row r="15" spans="1:14" ht="12.75" customHeight="1" x14ac:dyDescent="0.2">
      <c r="A15" s="171" t="s">
        <v>6</v>
      </c>
      <c r="B15" s="171"/>
      <c r="C15" s="73">
        <v>34.86</v>
      </c>
      <c r="D15" s="73"/>
      <c r="E15" s="17">
        <v>35.978999999999999</v>
      </c>
      <c r="F15" s="59">
        <v>37.877000000000002</v>
      </c>
      <c r="G15" s="59">
        <v>39.454000000000001</v>
      </c>
      <c r="H15" s="59">
        <v>41.097999999999999</v>
      </c>
      <c r="I15" s="59">
        <v>42.139000000000003</v>
      </c>
      <c r="J15" s="59">
        <v>42.762</v>
      </c>
      <c r="K15" s="59">
        <v>44</v>
      </c>
      <c r="L15" s="59">
        <v>46.67</v>
      </c>
      <c r="M15" s="59">
        <v>46.817999999999998</v>
      </c>
      <c r="N15" s="59">
        <v>47</v>
      </c>
    </row>
    <row r="16" spans="1:14" ht="12.75" customHeight="1" x14ac:dyDescent="0.2">
      <c r="A16" s="171" t="s">
        <v>12</v>
      </c>
      <c r="B16" s="171"/>
      <c r="C16" s="73">
        <v>1666.729</v>
      </c>
      <c r="D16" s="73"/>
      <c r="E16" s="17">
        <v>3648.5340000000001</v>
      </c>
      <c r="F16" s="59">
        <v>4080.9349999999999</v>
      </c>
      <c r="G16" s="59">
        <v>4376.4769999999999</v>
      </c>
      <c r="H16" s="59">
        <v>4623.5780000000004</v>
      </c>
      <c r="I16" s="59">
        <v>4826.4629999999997</v>
      </c>
      <c r="J16" s="59">
        <v>4874.7039999999997</v>
      </c>
      <c r="K16" s="59">
        <v>4861</v>
      </c>
      <c r="L16" s="59">
        <v>4906.5240000000003</v>
      </c>
      <c r="M16" s="59">
        <v>4976.701</v>
      </c>
      <c r="N16" s="59">
        <v>5024</v>
      </c>
    </row>
    <row r="17" spans="1:17" x14ac:dyDescent="0.2">
      <c r="A17" s="60"/>
      <c r="B17" s="60"/>
      <c r="C17" s="73"/>
      <c r="D17" s="73"/>
      <c r="E17" s="56"/>
      <c r="K17" s="59"/>
      <c r="M17" s="59"/>
    </row>
    <row r="18" spans="1:17" s="63" customFormat="1" x14ac:dyDescent="0.2">
      <c r="A18" s="174" t="s">
        <v>9</v>
      </c>
      <c r="B18" s="174"/>
      <c r="C18" s="50">
        <v>16666.705999999998</v>
      </c>
      <c r="D18" s="50"/>
      <c r="E18" s="61">
        <v>22418.393</v>
      </c>
      <c r="F18" s="61">
        <v>23212.257000000001</v>
      </c>
      <c r="G18" s="61">
        <v>23791.296999999999</v>
      </c>
      <c r="H18" s="61">
        <v>24311.75</v>
      </c>
      <c r="I18" s="61">
        <v>24716.420999999998</v>
      </c>
      <c r="J18" s="61">
        <v>24649.47</v>
      </c>
      <c r="K18" s="61">
        <v>24660</v>
      </c>
      <c r="L18" s="61">
        <v>24657.439999999999</v>
      </c>
      <c r="M18" s="62">
        <v>24703.138000000003</v>
      </c>
      <c r="N18" s="62">
        <v>24764</v>
      </c>
    </row>
    <row r="19" spans="1:17" s="49" customFormat="1" x14ac:dyDescent="0.2"/>
    <row r="20" spans="1:17" x14ac:dyDescent="0.2">
      <c r="A20" s="64" t="s">
        <v>7</v>
      </c>
      <c r="B20" s="65" t="s">
        <v>41</v>
      </c>
    </row>
    <row r="21" spans="1:17" x14ac:dyDescent="0.2">
      <c r="A21" s="55"/>
      <c r="B21" s="67"/>
      <c r="C21" s="55"/>
      <c r="D21" s="55"/>
    </row>
    <row r="22" spans="1:17" x14ac:dyDescent="0.2">
      <c r="A22" s="64" t="s">
        <v>8</v>
      </c>
      <c r="B22" s="64" t="s">
        <v>115</v>
      </c>
    </row>
    <row r="24" spans="1:17" x14ac:dyDescent="0.2">
      <c r="A24" s="51"/>
      <c r="B24" s="51"/>
    </row>
    <row r="25" spans="1:17" x14ac:dyDescent="0.2">
      <c r="A25" s="68"/>
      <c r="B25" s="68"/>
    </row>
    <row r="26" spans="1:17" x14ac:dyDescent="0.2">
      <c r="A26" s="51"/>
      <c r="B26" s="51"/>
    </row>
    <row r="27" spans="1:17" x14ac:dyDescent="0.2">
      <c r="I27" s="76"/>
      <c r="J27" s="76"/>
      <c r="K27" s="76"/>
      <c r="L27" s="76"/>
      <c r="M27" s="76"/>
      <c r="N27" s="76"/>
      <c r="O27" s="76"/>
      <c r="P27" s="76"/>
      <c r="Q27" s="76"/>
    </row>
    <row r="28" spans="1:17" x14ac:dyDescent="0.2">
      <c r="A28" s="51"/>
      <c r="B28" s="51"/>
      <c r="I28" s="76"/>
      <c r="J28" s="76"/>
      <c r="K28" s="76"/>
      <c r="L28" s="76"/>
      <c r="M28" s="76"/>
      <c r="N28" s="76"/>
      <c r="O28" s="76"/>
      <c r="P28" s="76"/>
      <c r="Q28" s="76"/>
    </row>
    <row r="29" spans="1:17" x14ac:dyDescent="0.2">
      <c r="I29" s="76"/>
      <c r="J29" s="77"/>
      <c r="K29" s="78"/>
      <c r="L29" s="78"/>
      <c r="M29" s="79"/>
      <c r="N29" s="80"/>
      <c r="O29" s="76"/>
      <c r="P29" s="76"/>
      <c r="Q29" s="76"/>
    </row>
    <row r="30" spans="1:17" x14ac:dyDescent="0.2">
      <c r="I30" s="76"/>
      <c r="J30" s="77"/>
      <c r="K30" s="78"/>
      <c r="L30" s="78"/>
      <c r="M30" s="79"/>
      <c r="N30" s="80"/>
      <c r="O30" s="76"/>
      <c r="P30" s="76"/>
      <c r="Q30" s="76"/>
    </row>
    <row r="31" spans="1:17" x14ac:dyDescent="0.2">
      <c r="I31" s="76"/>
      <c r="J31" s="77"/>
      <c r="K31" s="78"/>
      <c r="L31" s="78"/>
      <c r="M31" s="79"/>
      <c r="N31" s="80"/>
      <c r="O31" s="76"/>
      <c r="P31" s="76"/>
      <c r="Q31" s="76"/>
    </row>
    <row r="32" spans="1:17" x14ac:dyDescent="0.2">
      <c r="I32" s="76"/>
      <c r="J32" s="77"/>
      <c r="K32" s="78"/>
      <c r="L32" s="78"/>
      <c r="M32" s="79"/>
      <c r="N32" s="80"/>
      <c r="O32" s="76"/>
      <c r="P32" s="76"/>
      <c r="Q32" s="76"/>
    </row>
    <row r="33" spans="9:17" x14ac:dyDescent="0.2">
      <c r="I33" s="76"/>
      <c r="J33" s="77"/>
      <c r="K33" s="78"/>
      <c r="L33" s="78"/>
      <c r="M33" s="79"/>
      <c r="N33" s="80"/>
      <c r="O33" s="76"/>
      <c r="P33" s="76"/>
      <c r="Q33" s="76"/>
    </row>
    <row r="34" spans="9:17" x14ac:dyDescent="0.2">
      <c r="I34" s="76"/>
      <c r="J34" s="77"/>
      <c r="K34" s="78"/>
      <c r="L34" s="78"/>
      <c r="M34" s="79"/>
      <c r="N34" s="80"/>
      <c r="O34" s="76"/>
      <c r="P34" s="76"/>
      <c r="Q34" s="76"/>
    </row>
    <row r="35" spans="9:17" x14ac:dyDescent="0.2">
      <c r="I35" s="76"/>
      <c r="J35" s="77"/>
      <c r="K35" s="78"/>
      <c r="L35" s="78"/>
      <c r="M35" s="79"/>
      <c r="N35" s="80"/>
      <c r="O35" s="76"/>
      <c r="P35" s="76"/>
      <c r="Q35" s="76"/>
    </row>
    <row r="36" spans="9:17" x14ac:dyDescent="0.2">
      <c r="I36" s="76"/>
      <c r="J36" s="77"/>
      <c r="K36" s="78"/>
      <c r="L36" s="78"/>
      <c r="M36" s="79"/>
      <c r="N36" s="80"/>
      <c r="O36" s="76"/>
      <c r="P36" s="76"/>
      <c r="Q36" s="76"/>
    </row>
    <row r="37" spans="9:17" x14ac:dyDescent="0.2">
      <c r="I37" s="76"/>
      <c r="J37" s="77"/>
      <c r="K37" s="78"/>
      <c r="L37" s="78"/>
      <c r="M37" s="79"/>
      <c r="N37" s="80"/>
      <c r="O37" s="76"/>
      <c r="P37" s="76"/>
      <c r="Q37" s="76"/>
    </row>
    <row r="38" spans="9:17" x14ac:dyDescent="0.2">
      <c r="I38" s="76"/>
      <c r="J38" s="77"/>
      <c r="K38" s="78"/>
      <c r="L38" s="78"/>
      <c r="M38" s="79"/>
      <c r="N38" s="80"/>
      <c r="O38" s="76"/>
      <c r="P38" s="76"/>
      <c r="Q38" s="76"/>
    </row>
    <row r="39" spans="9:17" x14ac:dyDescent="0.2">
      <c r="I39" s="76"/>
      <c r="J39" s="77"/>
      <c r="K39" s="78"/>
      <c r="L39" s="78"/>
      <c r="M39" s="79"/>
      <c r="N39" s="80"/>
      <c r="O39" s="76"/>
      <c r="P39" s="76"/>
      <c r="Q39" s="76"/>
    </row>
    <row r="40" spans="9:17" x14ac:dyDescent="0.2">
      <c r="I40" s="76"/>
      <c r="J40" s="77"/>
      <c r="K40" s="78"/>
      <c r="L40" s="78"/>
      <c r="M40" s="79"/>
      <c r="N40" s="80"/>
      <c r="O40" s="76"/>
      <c r="P40" s="76"/>
      <c r="Q40" s="76"/>
    </row>
    <row r="41" spans="9:17" x14ac:dyDescent="0.2">
      <c r="I41" s="76"/>
      <c r="J41" s="76"/>
      <c r="K41" s="76"/>
      <c r="L41" s="76"/>
      <c r="M41" s="76"/>
      <c r="N41" s="80"/>
      <c r="O41" s="76"/>
      <c r="P41" s="76"/>
      <c r="Q41" s="76"/>
    </row>
    <row r="42" spans="9:17" x14ac:dyDescent="0.2">
      <c r="I42" s="76"/>
      <c r="J42" s="76"/>
      <c r="K42" s="76"/>
      <c r="L42" s="76"/>
      <c r="M42" s="76"/>
      <c r="N42" s="76"/>
      <c r="O42" s="76"/>
      <c r="P42" s="76"/>
      <c r="Q42" s="76"/>
    </row>
    <row r="43" spans="9:17" x14ac:dyDescent="0.2">
      <c r="I43" s="76"/>
      <c r="J43" s="76"/>
      <c r="K43" s="76"/>
      <c r="L43" s="76"/>
      <c r="M43" s="76"/>
      <c r="N43" s="76"/>
      <c r="O43" s="76"/>
      <c r="P43" s="76"/>
      <c r="Q43" s="76"/>
    </row>
    <row r="44" spans="9:17" x14ac:dyDescent="0.2">
      <c r="I44" s="76"/>
      <c r="J44" s="76"/>
      <c r="K44" s="76"/>
      <c r="L44" s="76"/>
      <c r="M44" s="76"/>
      <c r="N44" s="76"/>
      <c r="O44" s="76"/>
      <c r="P44" s="76"/>
      <c r="Q44" s="76"/>
    </row>
    <row r="45" spans="9:17" x14ac:dyDescent="0.2">
      <c r="I45" s="76"/>
      <c r="J45" s="76"/>
      <c r="K45" s="76"/>
      <c r="L45" s="76"/>
      <c r="M45" s="76"/>
      <c r="N45" s="76"/>
      <c r="O45" s="76"/>
      <c r="P45" s="76"/>
      <c r="Q45" s="76"/>
    </row>
    <row r="46" spans="9:17" x14ac:dyDescent="0.2">
      <c r="I46" s="76"/>
      <c r="J46" s="76"/>
      <c r="K46" s="76"/>
      <c r="L46" s="76"/>
      <c r="M46" s="76"/>
      <c r="N46" s="76"/>
      <c r="O46" s="76"/>
      <c r="P46" s="76"/>
      <c r="Q46" s="76"/>
    </row>
  </sheetData>
  <mergeCells count="13">
    <mergeCell ref="A18:B18"/>
    <mergeCell ref="A11:B11"/>
    <mergeCell ref="A12:B12"/>
    <mergeCell ref="A13:B13"/>
    <mergeCell ref="A14:B14"/>
    <mergeCell ref="A15:B15"/>
    <mergeCell ref="A16:B16"/>
    <mergeCell ref="A10:B10"/>
    <mergeCell ref="C4:L4"/>
    <mergeCell ref="A5:B5"/>
    <mergeCell ref="A7:B7"/>
    <mergeCell ref="A8:B8"/>
    <mergeCell ref="A9:B9"/>
  </mergeCells>
  <pageMargins left="0.3" right="0.3" top="1" bottom="0.98425196850393704" header="0" footer="0"/>
  <pageSetup paperSize="9" scale="9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topLeftCell="B1" workbookViewId="0">
      <selection activeCell="Y56" sqref="Y56"/>
    </sheetView>
  </sheetViews>
  <sheetFormatPr defaultRowHeight="12.75" x14ac:dyDescent="0.2"/>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2:O6"/>
  <sheetViews>
    <sheetView workbookViewId="0">
      <selection activeCell="O8" sqref="O8"/>
    </sheetView>
  </sheetViews>
  <sheetFormatPr defaultRowHeight="12.75" x14ac:dyDescent="0.2"/>
  <cols>
    <col min="1" max="1" width="22.7109375" customWidth="1"/>
    <col min="14" max="14" width="10.140625" customWidth="1"/>
  </cols>
  <sheetData>
    <row r="2" spans="1:15" x14ac:dyDescent="0.2">
      <c r="A2" s="34"/>
      <c r="B2" s="74" t="s">
        <v>31</v>
      </c>
      <c r="C2" s="74" t="s">
        <v>42</v>
      </c>
      <c r="D2" s="74" t="s">
        <v>43</v>
      </c>
      <c r="E2" s="74" t="s">
        <v>44</v>
      </c>
      <c r="F2" s="74" t="s">
        <v>32</v>
      </c>
      <c r="G2" s="75" t="s">
        <v>33</v>
      </c>
      <c r="H2" s="75" t="s">
        <v>34</v>
      </c>
      <c r="I2" s="75" t="s">
        <v>35</v>
      </c>
      <c r="J2" s="75" t="s">
        <v>36</v>
      </c>
      <c r="K2" s="75" t="s">
        <v>37</v>
      </c>
      <c r="L2" s="75" t="s">
        <v>38</v>
      </c>
      <c r="M2" s="75" t="s">
        <v>39</v>
      </c>
      <c r="N2" s="75" t="s">
        <v>40</v>
      </c>
      <c r="O2" s="161" t="s">
        <v>114</v>
      </c>
    </row>
    <row r="3" spans="1:15" x14ac:dyDescent="0.2">
      <c r="A3" s="37" t="s">
        <v>21</v>
      </c>
      <c r="B3" s="81">
        <v>102.271</v>
      </c>
      <c r="C3" s="81">
        <v>105.05800000000001</v>
      </c>
      <c r="D3" s="81">
        <v>99.424000000000007</v>
      </c>
      <c r="E3" s="81">
        <v>93.32</v>
      </c>
      <c r="F3" s="81">
        <v>89.935000000000002</v>
      </c>
      <c r="G3" s="81">
        <v>85.311999999999998</v>
      </c>
      <c r="H3" s="81">
        <v>80.760000000000005</v>
      </c>
      <c r="I3" s="81">
        <v>77.447999999999993</v>
      </c>
      <c r="J3" s="82">
        <v>72.707999999999998</v>
      </c>
      <c r="K3" s="82">
        <v>70.491</v>
      </c>
      <c r="L3" s="82">
        <v>71</v>
      </c>
      <c r="M3" s="82">
        <v>68.62</v>
      </c>
      <c r="N3" s="82">
        <v>68</v>
      </c>
      <c r="O3" s="82">
        <v>67</v>
      </c>
    </row>
    <row r="4" spans="1:15" x14ac:dyDescent="0.2">
      <c r="A4" s="37" t="s">
        <v>22</v>
      </c>
      <c r="B4" s="81">
        <v>2461.3449999999998</v>
      </c>
      <c r="C4" s="81">
        <v>2739.201</v>
      </c>
      <c r="D4" s="81">
        <v>2991.4140000000002</v>
      </c>
      <c r="E4" s="81">
        <v>3221.1010000000001</v>
      </c>
      <c r="F4" s="81">
        <v>3447.761</v>
      </c>
      <c r="G4" s="81">
        <v>3545.4340000000002</v>
      </c>
      <c r="H4" s="81">
        <v>3651.9409999999998</v>
      </c>
      <c r="I4" s="81">
        <v>3743.41</v>
      </c>
      <c r="J4" s="82">
        <v>3723.6819999999998</v>
      </c>
      <c r="K4" s="82">
        <v>3576.5050000000001</v>
      </c>
      <c r="L4" s="82">
        <v>3506</v>
      </c>
      <c r="M4" s="82">
        <v>3404.2719999999999</v>
      </c>
      <c r="N4" s="82">
        <v>3295</v>
      </c>
      <c r="O4" s="59">
        <v>3218</v>
      </c>
    </row>
    <row r="5" spans="1:15" x14ac:dyDescent="0.2">
      <c r="A5" s="37" t="s">
        <v>23</v>
      </c>
      <c r="B5" s="46">
        <v>2298.29</v>
      </c>
      <c r="C5" s="45">
        <v>2699.0819999999999</v>
      </c>
      <c r="D5" s="45">
        <v>3034.413</v>
      </c>
      <c r="E5" s="45">
        <v>3426.6509999999998</v>
      </c>
      <c r="F5" s="45">
        <v>3777.2190000000001</v>
      </c>
      <c r="G5" s="45">
        <v>4126.5510000000004</v>
      </c>
      <c r="H5" s="45">
        <v>4461.8639999999996</v>
      </c>
      <c r="I5" s="41">
        <v>4693.2700000000004</v>
      </c>
      <c r="J5" s="43">
        <v>4874.5050000000001</v>
      </c>
      <c r="K5" s="43">
        <v>4964.6229999999996</v>
      </c>
      <c r="L5" s="43">
        <v>5045</v>
      </c>
      <c r="M5" s="43">
        <v>5095.183</v>
      </c>
      <c r="N5" s="43">
        <v>5160</v>
      </c>
      <c r="O5" s="59">
        <v>5220</v>
      </c>
    </row>
    <row r="6" spans="1:15" x14ac:dyDescent="0.2">
      <c r="A6" s="37" t="s">
        <v>24</v>
      </c>
      <c r="B6" s="81">
        <v>1666.729</v>
      </c>
      <c r="C6" s="41">
        <v>2040.3720000000001</v>
      </c>
      <c r="D6" s="41">
        <v>2499.5659999999998</v>
      </c>
      <c r="E6" s="41">
        <v>3125.991</v>
      </c>
      <c r="F6" s="45">
        <v>3648.5340000000001</v>
      </c>
      <c r="G6" s="45">
        <v>4080.9349999999999</v>
      </c>
      <c r="H6" s="45">
        <v>4376.4769999999999</v>
      </c>
      <c r="I6" s="41">
        <v>4623.5780000000004</v>
      </c>
      <c r="J6" s="43">
        <v>4826.4629999999997</v>
      </c>
      <c r="K6" s="43">
        <v>4874.7039999999997</v>
      </c>
      <c r="L6" s="43">
        <v>4861</v>
      </c>
      <c r="M6" s="43">
        <v>4906.5240000000003</v>
      </c>
      <c r="N6" s="43">
        <v>4977</v>
      </c>
      <c r="O6" s="59">
        <v>5024</v>
      </c>
    </row>
  </sheetData>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O28"/>
  <sheetViews>
    <sheetView showGridLines="0" zoomScaleNormal="100" workbookViewId="0"/>
  </sheetViews>
  <sheetFormatPr defaultRowHeight="12.75" x14ac:dyDescent="0.2"/>
  <cols>
    <col min="1" max="1" width="10" style="52" customWidth="1"/>
    <col min="2" max="2" width="43" style="52" customWidth="1"/>
    <col min="3" max="3" width="11" style="52" bestFit="1" customWidth="1"/>
    <col min="4" max="4" width="11" style="52" customWidth="1"/>
    <col min="5" max="5" width="8.42578125" style="66" customWidth="1"/>
    <col min="6" max="7" width="10.140625" style="52" bestFit="1" customWidth="1"/>
    <col min="8" max="8" width="9.7109375" style="52" bestFit="1" customWidth="1"/>
    <col min="9" max="10" width="9.140625" style="52"/>
    <col min="11" max="11" width="9.5703125" style="52" customWidth="1"/>
    <col min="12" max="12" width="11.7109375" style="52" customWidth="1"/>
    <col min="13" max="13" width="9.140625" style="52"/>
    <col min="14" max="14" width="11" style="52" customWidth="1"/>
    <col min="15" max="16384" width="9.140625" style="52"/>
  </cols>
  <sheetData>
    <row r="1" spans="1:15" s="49" customFormat="1" ht="18.75" x14ac:dyDescent="0.3">
      <c r="A1" s="48" t="s">
        <v>87</v>
      </c>
      <c r="E1" s="50"/>
    </row>
    <row r="2" spans="1:15" s="49" customFormat="1" x14ac:dyDescent="0.2">
      <c r="E2" s="50"/>
    </row>
    <row r="4" spans="1:15" x14ac:dyDescent="0.2">
      <c r="A4" s="51"/>
      <c r="B4" s="51"/>
      <c r="C4" s="175" t="s">
        <v>29</v>
      </c>
      <c r="D4" s="175"/>
      <c r="E4" s="175"/>
      <c r="F4" s="175"/>
      <c r="G4" s="175"/>
      <c r="H4" s="175"/>
      <c r="I4" s="175"/>
      <c r="J4" s="175"/>
      <c r="K4" s="175"/>
      <c r="L4" s="175"/>
    </row>
    <row r="5" spans="1:15" s="49" customFormat="1" x14ac:dyDescent="0.2">
      <c r="A5" s="173" t="s">
        <v>30</v>
      </c>
      <c r="B5" s="173"/>
      <c r="C5" s="49">
        <v>2000</v>
      </c>
      <c r="E5" s="53">
        <v>2005</v>
      </c>
      <c r="F5" s="54">
        <v>2006</v>
      </c>
      <c r="G5" s="49">
        <v>2007</v>
      </c>
      <c r="H5" s="49">
        <v>2008</v>
      </c>
      <c r="I5" s="49">
        <v>2009</v>
      </c>
      <c r="J5" s="49">
        <v>2010</v>
      </c>
      <c r="K5" s="49">
        <v>2011</v>
      </c>
      <c r="L5" s="49">
        <v>2012</v>
      </c>
      <c r="M5" s="49">
        <v>2013</v>
      </c>
      <c r="N5" s="2">
        <v>2014</v>
      </c>
    </row>
    <row r="6" spans="1:15" x14ac:dyDescent="0.2">
      <c r="A6" s="57"/>
      <c r="B6" s="57"/>
      <c r="E6" s="56"/>
      <c r="F6" s="56"/>
      <c r="N6" s="6"/>
    </row>
    <row r="7" spans="1:15" ht="12.75" customHeight="1" x14ac:dyDescent="0.2">
      <c r="A7" s="171" t="s">
        <v>0</v>
      </c>
      <c r="B7" s="171"/>
      <c r="C7" s="66">
        <v>131.79300000000001</v>
      </c>
      <c r="D7" s="66"/>
      <c r="E7" s="58">
        <v>107</v>
      </c>
      <c r="F7" s="17">
        <v>103.52</v>
      </c>
      <c r="G7" s="59">
        <v>101.116</v>
      </c>
      <c r="H7" s="59">
        <v>99.29</v>
      </c>
      <c r="I7" s="59">
        <v>96.01</v>
      </c>
      <c r="J7" s="59">
        <v>94.858000000000004</v>
      </c>
      <c r="K7" s="59">
        <v>93.385000000000005</v>
      </c>
      <c r="L7" s="59">
        <v>92.274000000000001</v>
      </c>
      <c r="M7" s="52">
        <v>90</v>
      </c>
      <c r="N7" s="9">
        <v>87</v>
      </c>
      <c r="O7" s="83"/>
    </row>
    <row r="8" spans="1:15" ht="12.75" customHeight="1" x14ac:dyDescent="0.2">
      <c r="A8" s="171" t="s">
        <v>1</v>
      </c>
      <c r="B8" s="171"/>
      <c r="C8" s="66">
        <v>818.73699999999997</v>
      </c>
      <c r="D8" s="66"/>
      <c r="E8" s="58">
        <v>1014.872</v>
      </c>
      <c r="F8" s="17">
        <v>1009.112</v>
      </c>
      <c r="G8" s="59">
        <v>992.36599999999999</v>
      </c>
      <c r="H8" s="59">
        <v>982.94600000000003</v>
      </c>
      <c r="I8" s="59">
        <v>983.39099999999996</v>
      </c>
      <c r="J8" s="59">
        <v>991.68299999999999</v>
      </c>
      <c r="K8" s="59">
        <v>1002.082</v>
      </c>
      <c r="L8" s="59">
        <v>996.15800000000002</v>
      </c>
      <c r="M8" s="52">
        <v>978</v>
      </c>
      <c r="N8" s="9">
        <v>960</v>
      </c>
      <c r="O8" s="83"/>
    </row>
    <row r="9" spans="1:15" ht="12.75" customHeight="1" x14ac:dyDescent="0.2">
      <c r="A9" s="171" t="s">
        <v>2</v>
      </c>
      <c r="B9" s="171"/>
      <c r="C9" s="66">
        <v>40.753999999999998</v>
      </c>
      <c r="D9" s="66"/>
      <c r="E9" s="58">
        <v>37.545000000000002</v>
      </c>
      <c r="F9" s="17">
        <v>36.100999999999999</v>
      </c>
      <c r="G9" s="59">
        <v>34.792999999999999</v>
      </c>
      <c r="H9" s="59">
        <v>33.936</v>
      </c>
      <c r="I9" s="59">
        <v>32.369999999999997</v>
      </c>
      <c r="J9" s="59">
        <v>30.655999999999999</v>
      </c>
      <c r="K9" s="59">
        <v>31.753</v>
      </c>
      <c r="L9" s="59">
        <v>31.003</v>
      </c>
      <c r="M9" s="52">
        <v>30</v>
      </c>
      <c r="N9" s="9">
        <v>29</v>
      </c>
      <c r="O9" s="83"/>
    </row>
    <row r="10" spans="1:15" ht="12.75" customHeight="1" x14ac:dyDescent="0.2">
      <c r="A10" s="171" t="s">
        <v>3</v>
      </c>
      <c r="B10" s="171"/>
      <c r="C10" s="66">
        <v>641.28300000000002</v>
      </c>
      <c r="D10" s="66"/>
      <c r="E10" s="58">
        <v>907.553</v>
      </c>
      <c r="F10" s="17">
        <v>918.428</v>
      </c>
      <c r="G10" s="59">
        <v>914.88499999999999</v>
      </c>
      <c r="H10" s="59">
        <v>937.37900000000002</v>
      </c>
      <c r="I10" s="59">
        <v>967.09100000000001</v>
      </c>
      <c r="J10" s="59">
        <v>1019.623</v>
      </c>
      <c r="K10" s="59">
        <v>1059.095</v>
      </c>
      <c r="L10" s="59">
        <v>1107.683</v>
      </c>
      <c r="M10" s="73">
        <v>1150</v>
      </c>
      <c r="N10" s="9">
        <v>1189</v>
      </c>
      <c r="O10" s="83"/>
    </row>
    <row r="11" spans="1:15" ht="12.75" customHeight="1" x14ac:dyDescent="0.2">
      <c r="A11" s="171" t="s">
        <v>14</v>
      </c>
      <c r="B11" s="171"/>
      <c r="C11" s="66">
        <v>602.44500000000005</v>
      </c>
      <c r="D11" s="66"/>
      <c r="E11" s="58">
        <v>1145.499</v>
      </c>
      <c r="F11" s="17">
        <v>1247.1869999999999</v>
      </c>
      <c r="G11" s="59">
        <v>1363.5250000000001</v>
      </c>
      <c r="H11" s="59">
        <v>1444.633</v>
      </c>
      <c r="I11" s="59">
        <v>1516.5239999999999</v>
      </c>
      <c r="J11" s="59">
        <v>1594.9480000000001</v>
      </c>
      <c r="K11" s="59">
        <v>1640.4680000000001</v>
      </c>
      <c r="L11" s="59">
        <v>1689.1559999999999</v>
      </c>
      <c r="M11" s="73">
        <v>1728</v>
      </c>
      <c r="N11" s="9">
        <v>1770</v>
      </c>
      <c r="O11" s="83"/>
    </row>
    <row r="12" spans="1:15" ht="12.75" customHeight="1" x14ac:dyDescent="0.2">
      <c r="A12" s="171" t="s">
        <v>15</v>
      </c>
      <c r="B12" s="171"/>
      <c r="C12" s="66">
        <v>928.47299999999996</v>
      </c>
      <c r="D12" s="66"/>
      <c r="E12" s="58">
        <v>1001.22</v>
      </c>
      <c r="F12" s="17">
        <v>1039.2059999999999</v>
      </c>
      <c r="G12" s="59">
        <v>1079.605</v>
      </c>
      <c r="H12" s="59">
        <v>1088.539</v>
      </c>
      <c r="I12" s="59">
        <v>1097.4179999999999</v>
      </c>
      <c r="J12" s="59">
        <v>1124.058</v>
      </c>
      <c r="K12" s="59">
        <v>1154.144</v>
      </c>
      <c r="L12" s="59">
        <v>1187.6569999999999</v>
      </c>
      <c r="M12" s="73">
        <v>1218</v>
      </c>
      <c r="N12" s="9">
        <v>1233</v>
      </c>
      <c r="O12" s="83"/>
    </row>
    <row r="13" spans="1:15" ht="12.75" customHeight="1" x14ac:dyDescent="0.2">
      <c r="A13" s="171" t="s">
        <v>4</v>
      </c>
      <c r="B13" s="171"/>
      <c r="C13" s="66">
        <v>137.68600000000001</v>
      </c>
      <c r="D13" s="66"/>
      <c r="E13" s="58">
        <v>183.01400000000001</v>
      </c>
      <c r="F13" s="17">
        <v>193.876</v>
      </c>
      <c r="G13" s="59">
        <v>207.31</v>
      </c>
      <c r="H13" s="59">
        <v>220.11199999999999</v>
      </c>
      <c r="I13" s="59">
        <v>232.98599999999999</v>
      </c>
      <c r="J13" s="59">
        <v>249.446</v>
      </c>
      <c r="K13" s="59">
        <v>273.63299999999998</v>
      </c>
      <c r="L13" s="59">
        <v>299.84199999999998</v>
      </c>
      <c r="M13" s="52">
        <v>334</v>
      </c>
      <c r="N13" s="9">
        <v>365</v>
      </c>
      <c r="O13" s="83"/>
    </row>
    <row r="14" spans="1:15" ht="12.75" customHeight="1" x14ac:dyDescent="0.2">
      <c r="A14" s="171" t="s">
        <v>5</v>
      </c>
      <c r="B14" s="171"/>
      <c r="C14" s="66">
        <v>538.62</v>
      </c>
      <c r="D14" s="66"/>
      <c r="E14" s="58">
        <v>957.04399999999998</v>
      </c>
      <c r="F14" s="17">
        <v>1025.835</v>
      </c>
      <c r="G14" s="59">
        <v>1095.047</v>
      </c>
      <c r="H14" s="59">
        <v>1151.0820000000001</v>
      </c>
      <c r="I14" s="59">
        <v>1177.3599999999999</v>
      </c>
      <c r="J14" s="59">
        <v>1191.816</v>
      </c>
      <c r="K14" s="59">
        <v>1222.8040000000001</v>
      </c>
      <c r="L14" s="59">
        <v>1239.085</v>
      </c>
      <c r="M14" s="73">
        <v>1239</v>
      </c>
      <c r="N14" s="9">
        <v>1228</v>
      </c>
      <c r="O14" s="83"/>
    </row>
    <row r="15" spans="1:15" ht="12.75" customHeight="1" x14ac:dyDescent="0.2">
      <c r="A15" s="171" t="s">
        <v>6</v>
      </c>
      <c r="B15" s="171"/>
      <c r="C15" s="66">
        <v>0</v>
      </c>
      <c r="D15" s="66"/>
      <c r="E15" s="58">
        <v>11.898999999999999</v>
      </c>
      <c r="F15" s="17">
        <v>12.183</v>
      </c>
      <c r="G15" s="59">
        <v>13.186999999999999</v>
      </c>
      <c r="H15" s="59">
        <v>12.986000000000001</v>
      </c>
      <c r="I15" s="59">
        <v>13.548</v>
      </c>
      <c r="J15" s="59">
        <v>14.422000000000001</v>
      </c>
      <c r="K15" s="59">
        <v>15.555999999999999</v>
      </c>
      <c r="L15" s="59">
        <v>16.553000000000001</v>
      </c>
      <c r="M15" s="52">
        <v>16</v>
      </c>
      <c r="N15" s="9">
        <v>16</v>
      </c>
      <c r="O15" s="83"/>
    </row>
    <row r="16" spans="1:15" ht="12.75" customHeight="1" x14ac:dyDescent="0.2">
      <c r="A16" s="171" t="s">
        <v>12</v>
      </c>
      <c r="B16" s="171"/>
      <c r="C16" s="66">
        <v>376</v>
      </c>
      <c r="D16" s="66"/>
      <c r="E16" s="58">
        <v>1047.021</v>
      </c>
      <c r="F16" s="17">
        <v>1227.0050000000001</v>
      </c>
      <c r="G16" s="59">
        <v>1393.1510000000001</v>
      </c>
      <c r="H16" s="59">
        <v>1533.576</v>
      </c>
      <c r="I16" s="59">
        <v>1652.0930000000001</v>
      </c>
      <c r="J16" s="59">
        <v>1761.3030000000001</v>
      </c>
      <c r="K16" s="59">
        <v>1837.652</v>
      </c>
      <c r="L16" s="59">
        <v>1900.886</v>
      </c>
      <c r="M16" s="73">
        <v>1954</v>
      </c>
      <c r="N16" s="9">
        <v>1988</v>
      </c>
      <c r="O16" s="83"/>
    </row>
    <row r="17" spans="1:15" x14ac:dyDescent="0.2">
      <c r="A17" s="60"/>
      <c r="B17" s="60"/>
      <c r="E17" s="56"/>
      <c r="F17" s="56"/>
      <c r="L17" s="59"/>
      <c r="N17" s="6"/>
      <c r="O17" s="83"/>
    </row>
    <row r="18" spans="1:15" s="63" customFormat="1" x14ac:dyDescent="0.2">
      <c r="A18" s="174" t="s">
        <v>9</v>
      </c>
      <c r="B18" s="174"/>
      <c r="C18" s="84">
        <v>4226.28</v>
      </c>
      <c r="D18" s="84"/>
      <c r="E18" s="61">
        <v>6412.7910000000002</v>
      </c>
      <c r="F18" s="61">
        <v>6812.4790000000003</v>
      </c>
      <c r="G18" s="61">
        <v>7195.0050000000001</v>
      </c>
      <c r="H18" s="61">
        <v>7504.5249999999996</v>
      </c>
      <c r="I18" s="61">
        <v>7768.8149999999996</v>
      </c>
      <c r="J18" s="61">
        <v>8072.8389999999999</v>
      </c>
      <c r="K18" s="61">
        <v>8330.5930000000008</v>
      </c>
      <c r="L18" s="61">
        <v>8560.3119999999999</v>
      </c>
      <c r="M18" s="61">
        <v>8736</v>
      </c>
      <c r="N18" s="21">
        <v>8869</v>
      </c>
      <c r="O18" s="83"/>
    </row>
    <row r="19" spans="1:15" s="49" customFormat="1" x14ac:dyDescent="0.2">
      <c r="E19" s="50"/>
    </row>
    <row r="20" spans="1:15" x14ac:dyDescent="0.2">
      <c r="A20" s="64" t="s">
        <v>7</v>
      </c>
      <c r="B20" s="68" t="s">
        <v>27</v>
      </c>
    </row>
    <row r="21" spans="1:15" x14ac:dyDescent="0.2">
      <c r="A21" s="57"/>
      <c r="B21" s="67"/>
      <c r="C21" s="57"/>
      <c r="D21" s="57"/>
    </row>
    <row r="22" spans="1:15" x14ac:dyDescent="0.2">
      <c r="A22" s="64" t="s">
        <v>8</v>
      </c>
      <c r="B22" s="64" t="s">
        <v>45</v>
      </c>
    </row>
    <row r="24" spans="1:15" x14ac:dyDescent="0.2">
      <c r="A24" s="51"/>
      <c r="B24" s="51"/>
    </row>
    <row r="25" spans="1:15" x14ac:dyDescent="0.2">
      <c r="A25" s="68"/>
    </row>
    <row r="26" spans="1:15" x14ac:dyDescent="0.2">
      <c r="A26" s="51"/>
      <c r="B26" s="51"/>
    </row>
    <row r="28" spans="1:15" x14ac:dyDescent="0.2">
      <c r="A28" s="51"/>
      <c r="B28" s="51"/>
    </row>
  </sheetData>
  <mergeCells count="13">
    <mergeCell ref="A10:B10"/>
    <mergeCell ref="C4:L4"/>
    <mergeCell ref="A5:B5"/>
    <mergeCell ref="A7:B7"/>
    <mergeCell ref="A8:B8"/>
    <mergeCell ref="A9:B9"/>
    <mergeCell ref="A18:B18"/>
    <mergeCell ref="A11:B11"/>
    <mergeCell ref="A12:B12"/>
    <mergeCell ref="A13:B13"/>
    <mergeCell ref="A14:B14"/>
    <mergeCell ref="A15:B15"/>
    <mergeCell ref="A16:B16"/>
  </mergeCells>
  <pageMargins left="0.3" right="0.3" top="1" bottom="0.98425196850393704" header="0" footer="0"/>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
  <sheetViews>
    <sheetView workbookViewId="0">
      <selection activeCell="C38" sqref="C38"/>
    </sheetView>
  </sheetViews>
  <sheetFormatPr defaultRowHeight="12.75" x14ac:dyDescent="0.2"/>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2:P6"/>
  <sheetViews>
    <sheetView workbookViewId="0">
      <selection activeCell="P42" sqref="P42"/>
    </sheetView>
  </sheetViews>
  <sheetFormatPr defaultRowHeight="12.75" x14ac:dyDescent="0.2"/>
  <cols>
    <col min="1" max="1" width="19.5703125" customWidth="1"/>
  </cols>
  <sheetData>
    <row r="2" spans="1:16" x14ac:dyDescent="0.2">
      <c r="A2" s="34"/>
      <c r="B2">
        <v>2000</v>
      </c>
      <c r="C2">
        <v>2001</v>
      </c>
      <c r="D2">
        <v>2002</v>
      </c>
      <c r="E2">
        <v>2003</v>
      </c>
      <c r="F2">
        <v>2004</v>
      </c>
      <c r="G2">
        <v>2005</v>
      </c>
      <c r="H2">
        <v>2006</v>
      </c>
      <c r="I2">
        <v>2007</v>
      </c>
      <c r="J2">
        <v>2008</v>
      </c>
      <c r="K2">
        <v>2009</v>
      </c>
      <c r="L2">
        <v>2010</v>
      </c>
      <c r="M2">
        <v>2011</v>
      </c>
      <c r="N2">
        <v>2012</v>
      </c>
      <c r="O2">
        <v>2013</v>
      </c>
      <c r="P2">
        <v>2014</v>
      </c>
    </row>
    <row r="3" spans="1:16" x14ac:dyDescent="0.2">
      <c r="A3" s="37" t="s">
        <v>21</v>
      </c>
      <c r="B3" s="42">
        <v>40.753999999999998</v>
      </c>
      <c r="C3">
        <v>41.441000000000003</v>
      </c>
      <c r="D3" s="41">
        <v>42.072000000000003</v>
      </c>
      <c r="E3" s="41">
        <v>42.140999999999998</v>
      </c>
      <c r="F3" s="41">
        <v>40.601999999999997</v>
      </c>
      <c r="G3" s="41">
        <v>37.545000000000002</v>
      </c>
      <c r="H3" s="41">
        <v>36.100999999999999</v>
      </c>
      <c r="I3" s="41">
        <v>34.792999999999999</v>
      </c>
      <c r="J3" s="41">
        <v>33.936</v>
      </c>
      <c r="K3" s="43">
        <v>32.369999999999997</v>
      </c>
      <c r="L3" s="43">
        <v>30.655999999999999</v>
      </c>
      <c r="M3" s="43">
        <v>31.753</v>
      </c>
      <c r="N3" s="43">
        <v>31.003</v>
      </c>
      <c r="O3" s="43">
        <v>30</v>
      </c>
      <c r="P3" s="43">
        <v>29</v>
      </c>
    </row>
    <row r="4" spans="1:16" x14ac:dyDescent="0.2">
      <c r="A4" s="37" t="s">
        <v>22</v>
      </c>
      <c r="B4" s="42">
        <v>538.62</v>
      </c>
      <c r="C4">
        <v>620.18799999999999</v>
      </c>
      <c r="D4" s="41">
        <v>719.21900000000005</v>
      </c>
      <c r="E4" s="41">
        <v>808.495</v>
      </c>
      <c r="F4" s="41">
        <v>894.81600000000003</v>
      </c>
      <c r="G4" s="41">
        <v>957.04399999999998</v>
      </c>
      <c r="H4" s="41">
        <v>1025.835</v>
      </c>
      <c r="I4" s="41">
        <v>1095.047</v>
      </c>
      <c r="J4" s="41">
        <v>1151.0820000000001</v>
      </c>
      <c r="K4" s="43">
        <v>1177.3599999999999</v>
      </c>
      <c r="L4" s="43">
        <v>1191.816</v>
      </c>
      <c r="M4" s="43">
        <v>1222.8040000000001</v>
      </c>
      <c r="N4" s="43">
        <v>1239.085</v>
      </c>
      <c r="O4" s="43">
        <v>1239</v>
      </c>
      <c r="P4" s="43">
        <v>1228</v>
      </c>
    </row>
    <row r="5" spans="1:16" x14ac:dyDescent="0.2">
      <c r="A5" s="37" t="s">
        <v>23</v>
      </c>
      <c r="B5" s="46">
        <v>602.44500000000005</v>
      </c>
      <c r="C5" s="46">
        <v>699.803</v>
      </c>
      <c r="D5" s="45">
        <v>812.40200000000004</v>
      </c>
      <c r="E5" s="45">
        <v>911.66800000000001</v>
      </c>
      <c r="F5" s="45">
        <v>1043.3240000000001</v>
      </c>
      <c r="G5" s="45">
        <v>1145.499</v>
      </c>
      <c r="H5" s="45">
        <v>1247.1869999999999</v>
      </c>
      <c r="I5" s="45">
        <v>1363.5250000000001</v>
      </c>
      <c r="J5" s="41">
        <v>1444.633</v>
      </c>
      <c r="K5" s="43">
        <v>1516.5239999999999</v>
      </c>
      <c r="L5" s="43">
        <v>1594.9480000000001</v>
      </c>
      <c r="M5" s="43">
        <v>1640.4680000000001</v>
      </c>
      <c r="N5" s="43">
        <v>1689.1559999999999</v>
      </c>
      <c r="O5" s="43">
        <v>1728</v>
      </c>
      <c r="P5" s="43">
        <v>1770</v>
      </c>
    </row>
    <row r="6" spans="1:16" x14ac:dyDescent="0.2">
      <c r="A6" s="37" t="s">
        <v>24</v>
      </c>
      <c r="B6">
        <v>376</v>
      </c>
      <c r="C6">
        <v>456.73399999999998</v>
      </c>
      <c r="D6">
        <v>549.98199999999997</v>
      </c>
      <c r="E6">
        <v>673.28800000000001</v>
      </c>
      <c r="F6">
        <v>889.90499999999997</v>
      </c>
      <c r="G6">
        <v>1047.021</v>
      </c>
      <c r="H6">
        <v>1227.0050000000001</v>
      </c>
      <c r="I6">
        <v>1393.1510000000001</v>
      </c>
      <c r="J6">
        <v>1533.576</v>
      </c>
      <c r="K6">
        <v>1652.0930000000001</v>
      </c>
      <c r="L6">
        <v>1761.3030000000001</v>
      </c>
      <c r="M6">
        <v>1837.652</v>
      </c>
      <c r="N6">
        <v>1900.886</v>
      </c>
      <c r="O6" s="43">
        <v>1954</v>
      </c>
      <c r="P6">
        <v>1988</v>
      </c>
    </row>
  </sheetData>
  <pageMargins left="0.7" right="0.7" top="0.75" bottom="0.75" header="0.3" footer="0.3"/>
  <pageSetup paperSize="9"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L30"/>
  <sheetViews>
    <sheetView showGridLines="0" zoomScaleNormal="100" workbookViewId="0">
      <selection activeCell="J30" sqref="J30"/>
    </sheetView>
  </sheetViews>
  <sheetFormatPr defaultColWidth="9.140625" defaultRowHeight="12.75" x14ac:dyDescent="0.2"/>
  <cols>
    <col min="1" max="1" width="10" style="52" customWidth="1"/>
    <col min="2" max="2" width="43" style="52" customWidth="1"/>
    <col min="3" max="3" width="10.140625" style="52" bestFit="1" customWidth="1"/>
    <col min="4" max="4" width="9.140625" style="52"/>
    <col min="5" max="5" width="9.28515625" style="52" bestFit="1" customWidth="1"/>
    <col min="6" max="6" width="9.140625" style="52"/>
    <col min="7" max="7" width="9.28515625" style="52" bestFit="1" customWidth="1"/>
    <col min="8" max="8" width="9.85546875" style="52" customWidth="1"/>
    <col min="9" max="9" width="9.28515625" style="52" bestFit="1" customWidth="1"/>
    <col min="10" max="10" width="9.140625" style="52"/>
    <col min="11" max="11" width="7" style="52" customWidth="1"/>
    <col min="12" max="12" width="7.7109375" style="52" customWidth="1"/>
    <col min="13" max="16384" width="9.140625" style="52"/>
  </cols>
  <sheetData>
    <row r="1" spans="1:12" s="49" customFormat="1" ht="18.75" x14ac:dyDescent="0.3">
      <c r="A1" s="48" t="s">
        <v>46</v>
      </c>
    </row>
    <row r="2" spans="1:12" s="49" customFormat="1" x14ac:dyDescent="0.2"/>
    <row r="4" spans="1:12" x14ac:dyDescent="0.2">
      <c r="A4" s="51"/>
      <c r="B4" s="51"/>
      <c r="C4" s="175" t="s">
        <v>18</v>
      </c>
      <c r="D4" s="175"/>
      <c r="E4" s="175"/>
      <c r="F4" s="175"/>
      <c r="G4" s="175"/>
      <c r="H4" s="175"/>
      <c r="I4" s="175"/>
      <c r="J4" s="175"/>
      <c r="K4" s="175"/>
      <c r="L4" s="175"/>
    </row>
    <row r="5" spans="1:12" s="49" customFormat="1" x14ac:dyDescent="0.2">
      <c r="A5" s="173" t="s">
        <v>17</v>
      </c>
      <c r="B5" s="173"/>
      <c r="C5" s="85" t="s">
        <v>47</v>
      </c>
      <c r="D5" s="85"/>
      <c r="E5" s="85" t="s">
        <v>48</v>
      </c>
      <c r="F5" s="85"/>
      <c r="G5" s="85" t="s">
        <v>119</v>
      </c>
      <c r="H5" s="85"/>
      <c r="I5" s="85" t="s">
        <v>49</v>
      </c>
      <c r="J5" s="85"/>
      <c r="K5" s="85"/>
      <c r="L5" s="75" t="s">
        <v>50</v>
      </c>
    </row>
    <row r="6" spans="1:12" x14ac:dyDescent="0.2">
      <c r="A6" s="57"/>
      <c r="B6" s="57"/>
    </row>
    <row r="7" spans="1:12" ht="12.75" customHeight="1" x14ac:dyDescent="0.2">
      <c r="A7" s="171" t="s">
        <v>0</v>
      </c>
      <c r="B7" s="171"/>
      <c r="C7" s="59">
        <v>3634</v>
      </c>
      <c r="E7" s="59">
        <v>249</v>
      </c>
      <c r="G7" s="59">
        <v>252</v>
      </c>
      <c r="I7" s="59">
        <v>87</v>
      </c>
      <c r="L7" s="73">
        <f t="shared" ref="L7:L16" si="0">SUM(C7:K7)</f>
        <v>4222</v>
      </c>
    </row>
    <row r="8" spans="1:12" ht="12.75" customHeight="1" x14ac:dyDescent="0.2">
      <c r="A8" s="171" t="s">
        <v>1</v>
      </c>
      <c r="B8" s="171"/>
      <c r="C8" s="59">
        <v>36208</v>
      </c>
      <c r="E8" s="59">
        <v>2860</v>
      </c>
      <c r="G8" s="59">
        <v>3057</v>
      </c>
      <c r="I8" s="59">
        <v>960</v>
      </c>
      <c r="L8" s="73">
        <f t="shared" si="0"/>
        <v>43085</v>
      </c>
    </row>
    <row r="9" spans="1:12" ht="12.75" customHeight="1" x14ac:dyDescent="0.2">
      <c r="A9" s="171" t="s">
        <v>2</v>
      </c>
      <c r="B9" s="171"/>
      <c r="C9" s="59">
        <v>1088</v>
      </c>
      <c r="E9" s="59">
        <v>60</v>
      </c>
      <c r="G9" s="59">
        <v>67</v>
      </c>
      <c r="I9" s="59">
        <v>29</v>
      </c>
      <c r="L9" s="73">
        <f t="shared" si="0"/>
        <v>1244</v>
      </c>
    </row>
    <row r="10" spans="1:12" ht="12.75" customHeight="1" x14ac:dyDescent="0.2">
      <c r="A10" s="171" t="s">
        <v>3</v>
      </c>
      <c r="B10" s="171"/>
      <c r="C10" s="59">
        <v>34859</v>
      </c>
      <c r="E10" s="59">
        <v>2584</v>
      </c>
      <c r="G10" s="59">
        <v>3102</v>
      </c>
      <c r="I10" s="59">
        <v>1189</v>
      </c>
      <c r="L10" s="73">
        <f t="shared" si="0"/>
        <v>41734</v>
      </c>
    </row>
    <row r="11" spans="1:12" ht="12.75" customHeight="1" x14ac:dyDescent="0.2">
      <c r="A11" s="171" t="s">
        <v>14</v>
      </c>
      <c r="B11" s="171"/>
      <c r="C11" s="59">
        <v>70071</v>
      </c>
      <c r="E11" s="59">
        <v>5290</v>
      </c>
      <c r="G11" s="59">
        <v>5220</v>
      </c>
      <c r="I11" s="59">
        <v>1770</v>
      </c>
      <c r="L11" s="73">
        <f t="shared" si="0"/>
        <v>82351</v>
      </c>
    </row>
    <row r="12" spans="1:12" ht="12.75" customHeight="1" x14ac:dyDescent="0.2">
      <c r="A12" s="171" t="s">
        <v>15</v>
      </c>
      <c r="B12" s="171"/>
      <c r="C12" s="59">
        <v>46992</v>
      </c>
      <c r="E12" s="59">
        <v>3488</v>
      </c>
      <c r="G12" s="59">
        <v>3788</v>
      </c>
      <c r="I12" s="59">
        <v>1233</v>
      </c>
      <c r="L12" s="73">
        <f t="shared" si="0"/>
        <v>55501</v>
      </c>
    </row>
    <row r="13" spans="1:12" ht="12.75" customHeight="1" x14ac:dyDescent="0.2">
      <c r="A13" s="171" t="s">
        <v>4</v>
      </c>
      <c r="B13" s="171"/>
      <c r="C13" s="59">
        <v>13173</v>
      </c>
      <c r="E13" s="59">
        <v>1030</v>
      </c>
      <c r="G13" s="59">
        <v>1035</v>
      </c>
      <c r="I13" s="59">
        <v>365</v>
      </c>
      <c r="L13" s="73">
        <f t="shared" si="0"/>
        <v>15603</v>
      </c>
    </row>
    <row r="14" spans="1:12" ht="12.75" customHeight="1" x14ac:dyDescent="0.2">
      <c r="A14" s="171" t="s">
        <v>5</v>
      </c>
      <c r="B14" s="171"/>
      <c r="C14" s="59">
        <v>38443</v>
      </c>
      <c r="E14" s="59">
        <v>2816</v>
      </c>
      <c r="G14" s="59">
        <v>3218</v>
      </c>
      <c r="I14" s="59">
        <v>1228</v>
      </c>
      <c r="L14" s="73">
        <f t="shared" si="0"/>
        <v>45705</v>
      </c>
    </row>
    <row r="15" spans="1:12" ht="12.75" customHeight="1" x14ac:dyDescent="0.2">
      <c r="A15" s="171" t="s">
        <v>51</v>
      </c>
      <c r="B15" s="171"/>
      <c r="C15" s="59">
        <v>408</v>
      </c>
      <c r="E15" s="59">
        <v>33</v>
      </c>
      <c r="G15" s="59">
        <v>47</v>
      </c>
      <c r="I15" s="59">
        <v>16</v>
      </c>
      <c r="L15" s="73">
        <f t="shared" si="0"/>
        <v>504</v>
      </c>
    </row>
    <row r="16" spans="1:12" ht="12.75" customHeight="1" x14ac:dyDescent="0.2">
      <c r="A16" s="171" t="s">
        <v>12</v>
      </c>
      <c r="B16" s="171"/>
      <c r="C16" s="59">
        <v>68436</v>
      </c>
      <c r="E16" s="59">
        <v>5149</v>
      </c>
      <c r="G16" s="59">
        <v>5024</v>
      </c>
      <c r="I16" s="59">
        <v>1988</v>
      </c>
      <c r="L16" s="73">
        <f t="shared" si="0"/>
        <v>80597</v>
      </c>
    </row>
    <row r="17" spans="1:12" x14ac:dyDescent="0.2">
      <c r="A17" s="60"/>
      <c r="B17" s="60"/>
      <c r="L17" s="73"/>
    </row>
    <row r="18" spans="1:12" s="63" customFormat="1" x14ac:dyDescent="0.2">
      <c r="A18" s="174" t="s">
        <v>52</v>
      </c>
      <c r="B18" s="174"/>
      <c r="C18" s="61">
        <v>313342</v>
      </c>
      <c r="E18" s="61">
        <v>23570</v>
      </c>
      <c r="G18" s="62">
        <v>24764</v>
      </c>
      <c r="I18" s="61">
        <v>8869</v>
      </c>
      <c r="L18" s="61">
        <f>SUM(C18:K18)</f>
        <v>370545</v>
      </c>
    </row>
    <row r="19" spans="1:12" s="49" customFormat="1" x14ac:dyDescent="0.2"/>
    <row r="20" spans="1:12" ht="12.75" customHeight="1" x14ac:dyDescent="0.2">
      <c r="A20" s="64" t="s">
        <v>7</v>
      </c>
      <c r="B20" s="65" t="s">
        <v>53</v>
      </c>
    </row>
    <row r="21" spans="1:12" ht="12.75" customHeight="1" x14ac:dyDescent="0.2">
      <c r="B21" s="86" t="s">
        <v>13</v>
      </c>
    </row>
    <row r="22" spans="1:12" x14ac:dyDescent="0.2">
      <c r="A22" s="57"/>
      <c r="B22" s="67"/>
    </row>
    <row r="23" spans="1:12" x14ac:dyDescent="0.2">
      <c r="A23" s="57"/>
      <c r="B23" s="67"/>
    </row>
    <row r="24" spans="1:12" x14ac:dyDescent="0.2">
      <c r="A24" s="64" t="s">
        <v>8</v>
      </c>
      <c r="B24" s="64" t="s">
        <v>54</v>
      </c>
    </row>
    <row r="25" spans="1:12" x14ac:dyDescent="0.2">
      <c r="A25" s="64"/>
      <c r="B25" s="64" t="s">
        <v>55</v>
      </c>
    </row>
    <row r="26" spans="1:12" x14ac:dyDescent="0.2">
      <c r="A26" s="51"/>
      <c r="B26" s="64" t="s">
        <v>116</v>
      </c>
    </row>
    <row r="27" spans="1:12" x14ac:dyDescent="0.2">
      <c r="A27" s="68"/>
      <c r="B27" s="64" t="s">
        <v>45</v>
      </c>
    </row>
    <row r="28" spans="1:12" x14ac:dyDescent="0.2">
      <c r="A28" s="51"/>
      <c r="B28" s="51"/>
    </row>
    <row r="30" spans="1:12" x14ac:dyDescent="0.2">
      <c r="A30" s="51"/>
      <c r="B30" s="51"/>
    </row>
  </sheetData>
  <mergeCells count="13">
    <mergeCell ref="A10:B10"/>
    <mergeCell ref="C4:L4"/>
    <mergeCell ref="A5:B5"/>
    <mergeCell ref="A7:B7"/>
    <mergeCell ref="A8:B8"/>
    <mergeCell ref="A9:B9"/>
    <mergeCell ref="A18:B18"/>
    <mergeCell ref="A11:B11"/>
    <mergeCell ref="A12:B12"/>
    <mergeCell ref="A13:B13"/>
    <mergeCell ref="A14:B14"/>
    <mergeCell ref="A15:B15"/>
    <mergeCell ref="A16:B16"/>
  </mergeCells>
  <pageMargins left="0.3" right="0.3" top="1" bottom="0.98425196850393704" header="0" footer="0"/>
  <pageSetup paperSize="9" scale="84"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K47"/>
  <sheetViews>
    <sheetView showGridLines="0" zoomScaleNormal="100" workbookViewId="0">
      <selection activeCell="E20" sqref="E20"/>
    </sheetView>
  </sheetViews>
  <sheetFormatPr defaultColWidth="9.140625" defaultRowHeight="12.75" x14ac:dyDescent="0.2"/>
  <cols>
    <col min="1" max="1" width="8.5703125" style="93" customWidth="1"/>
    <col min="2" max="2" width="3.5703125" style="93" customWidth="1"/>
    <col min="3" max="3" width="20.5703125" style="93" customWidth="1"/>
    <col min="4" max="4" width="7.7109375" style="93" customWidth="1"/>
    <col min="5" max="5" width="15.28515625" style="93" customWidth="1"/>
    <col min="6" max="9" width="20.7109375" style="93" customWidth="1"/>
    <col min="10" max="16384" width="9.140625" style="93"/>
  </cols>
  <sheetData>
    <row r="1" spans="1:9" s="88" customFormat="1" ht="18.75" x14ac:dyDescent="0.3">
      <c r="A1" s="87" t="s">
        <v>56</v>
      </c>
      <c r="B1" s="87"/>
    </row>
    <row r="2" spans="1:9" s="88" customFormat="1" x14ac:dyDescent="0.2"/>
    <row r="4" spans="1:9" s="88" customFormat="1" ht="51" x14ac:dyDescent="0.2">
      <c r="C4" s="89" t="s">
        <v>57</v>
      </c>
      <c r="D4" s="89"/>
      <c r="E4" s="89" t="s">
        <v>58</v>
      </c>
      <c r="F4" s="90"/>
      <c r="G4" s="90"/>
      <c r="H4" s="90"/>
      <c r="I4" s="90"/>
    </row>
    <row r="6" spans="1:9" x14ac:dyDescent="0.2">
      <c r="A6" s="91">
        <v>1977</v>
      </c>
      <c r="B6" s="91"/>
      <c r="C6" s="92">
        <v>2297</v>
      </c>
      <c r="D6" s="92"/>
      <c r="G6" s="92"/>
      <c r="H6" s="94"/>
      <c r="I6" s="94"/>
    </row>
    <row r="7" spans="1:9" x14ac:dyDescent="0.2">
      <c r="A7" s="91">
        <v>1978</v>
      </c>
      <c r="B7" s="91"/>
      <c r="C7" s="92">
        <v>2653</v>
      </c>
      <c r="D7" s="92"/>
      <c r="E7" s="92"/>
      <c r="F7" s="92"/>
      <c r="G7" s="92"/>
      <c r="H7" s="94"/>
      <c r="I7" s="94"/>
    </row>
    <row r="8" spans="1:9" x14ac:dyDescent="0.2">
      <c r="A8" s="91">
        <v>1979</v>
      </c>
      <c r="B8" s="91"/>
      <c r="C8" s="92">
        <v>2918</v>
      </c>
      <c r="D8" s="92"/>
      <c r="E8" s="92"/>
      <c r="F8" s="92"/>
      <c r="G8" s="92"/>
      <c r="H8" s="94"/>
      <c r="I8" s="94"/>
    </row>
    <row r="9" spans="1:9" x14ac:dyDescent="0.2">
      <c r="A9" s="91">
        <v>1980</v>
      </c>
      <c r="B9" s="91"/>
      <c r="C9" s="92">
        <v>4057</v>
      </c>
      <c r="D9" s="92"/>
      <c r="E9" s="92"/>
      <c r="F9" s="92"/>
      <c r="G9" s="92"/>
      <c r="H9" s="94"/>
      <c r="I9" s="94"/>
    </row>
    <row r="10" spans="1:9" x14ac:dyDescent="0.2">
      <c r="A10" s="91">
        <v>1981</v>
      </c>
      <c r="B10" s="91"/>
      <c r="C10" s="92">
        <v>5130</v>
      </c>
      <c r="D10" s="92"/>
      <c r="E10" s="92"/>
      <c r="F10" s="92"/>
      <c r="G10" s="92"/>
      <c r="H10" s="94"/>
      <c r="I10" s="94"/>
    </row>
    <row r="11" spans="1:9" x14ac:dyDescent="0.2">
      <c r="A11" s="91">
        <v>1982</v>
      </c>
      <c r="B11" s="91"/>
      <c r="C11" s="92">
        <v>6008</v>
      </c>
      <c r="D11" s="92"/>
      <c r="E11" s="95"/>
      <c r="F11" s="92"/>
      <c r="G11" s="92"/>
      <c r="H11" s="94"/>
      <c r="I11" s="94"/>
    </row>
    <row r="12" spans="1:9" x14ac:dyDescent="0.2">
      <c r="A12" s="91">
        <v>1983</v>
      </c>
      <c r="B12" s="91"/>
      <c r="C12" s="92">
        <v>8332</v>
      </c>
      <c r="D12" s="92"/>
      <c r="E12" s="92"/>
      <c r="F12" s="92"/>
      <c r="G12" s="92"/>
      <c r="H12" s="94"/>
      <c r="I12" s="94"/>
    </row>
    <row r="13" spans="1:9" x14ac:dyDescent="0.2">
      <c r="A13" s="91">
        <v>1984</v>
      </c>
      <c r="B13" s="91"/>
      <c r="C13" s="92">
        <v>9433</v>
      </c>
      <c r="D13" s="92"/>
      <c r="E13" s="92"/>
      <c r="F13" s="92"/>
      <c r="G13" s="92"/>
      <c r="H13" s="94"/>
      <c r="I13" s="94"/>
    </row>
    <row r="14" spans="1:9" x14ac:dyDescent="0.2">
      <c r="A14" s="91">
        <v>1985</v>
      </c>
      <c r="B14" s="91"/>
      <c r="C14" s="92">
        <v>10667</v>
      </c>
      <c r="D14" s="92"/>
      <c r="E14" s="92"/>
      <c r="F14" s="92"/>
      <c r="G14" s="92"/>
      <c r="H14" s="94"/>
      <c r="I14" s="94"/>
    </row>
    <row r="15" spans="1:9" x14ac:dyDescent="0.2">
      <c r="A15" s="91">
        <v>1986</v>
      </c>
      <c r="B15" s="91"/>
      <c r="C15" s="92">
        <v>10767</v>
      </c>
      <c r="D15" s="92"/>
      <c r="E15" s="92"/>
      <c r="F15" s="92"/>
      <c r="G15" s="92"/>
      <c r="H15" s="94"/>
      <c r="I15" s="94"/>
    </row>
    <row r="16" spans="1:9" x14ac:dyDescent="0.2">
      <c r="A16" s="91">
        <v>1987</v>
      </c>
      <c r="B16" s="91"/>
      <c r="C16" s="92">
        <v>11521</v>
      </c>
      <c r="D16" s="92"/>
      <c r="E16" s="92"/>
      <c r="F16" s="92"/>
      <c r="G16" s="92"/>
      <c r="H16" s="94"/>
      <c r="I16" s="94"/>
    </row>
    <row r="17" spans="1:10" x14ac:dyDescent="0.2">
      <c r="A17" s="91" t="s">
        <v>59</v>
      </c>
      <c r="B17" s="91"/>
      <c r="C17" s="92">
        <v>11113</v>
      </c>
      <c r="D17" s="92"/>
      <c r="E17" s="95"/>
      <c r="F17" s="92"/>
      <c r="G17" s="92"/>
      <c r="H17" s="94"/>
      <c r="I17" s="94"/>
    </row>
    <row r="18" spans="1:10" x14ac:dyDescent="0.2">
      <c r="A18" s="91">
        <v>1989</v>
      </c>
      <c r="B18" s="91"/>
      <c r="C18" s="92">
        <v>12648</v>
      </c>
      <c r="D18" s="92"/>
      <c r="E18" s="92"/>
      <c r="F18" s="92"/>
      <c r="G18" s="92"/>
      <c r="H18" s="94"/>
      <c r="I18" s="94"/>
    </row>
    <row r="19" spans="1:10" x14ac:dyDescent="0.2">
      <c r="A19" s="91">
        <v>1990</v>
      </c>
      <c r="B19" s="91"/>
      <c r="C19" s="92">
        <v>14431</v>
      </c>
      <c r="D19" s="92"/>
      <c r="E19" s="92"/>
      <c r="F19" s="92"/>
      <c r="G19" s="92"/>
      <c r="H19" s="94"/>
      <c r="I19" s="94"/>
    </row>
    <row r="20" spans="1:10" x14ac:dyDescent="0.2">
      <c r="A20" s="91">
        <v>1991</v>
      </c>
      <c r="B20" s="91"/>
      <c r="C20" s="92">
        <v>15659</v>
      </c>
      <c r="D20" s="92"/>
      <c r="E20" s="92">
        <v>9933</v>
      </c>
      <c r="F20" s="92"/>
      <c r="G20" s="92"/>
      <c r="H20" s="94"/>
      <c r="I20" s="94"/>
    </row>
    <row r="21" spans="1:10" x14ac:dyDescent="0.2">
      <c r="A21" s="91">
        <v>1992</v>
      </c>
      <c r="B21" s="91"/>
      <c r="C21" s="92">
        <v>19241</v>
      </c>
      <c r="D21" s="92"/>
      <c r="E21" s="92">
        <v>11575</v>
      </c>
      <c r="F21" s="92"/>
      <c r="G21" s="92"/>
      <c r="H21" s="94"/>
      <c r="I21" s="94"/>
    </row>
    <row r="22" spans="1:10" x14ac:dyDescent="0.2">
      <c r="A22" s="91">
        <v>1993</v>
      </c>
      <c r="B22" s="91"/>
      <c r="C22" s="92">
        <v>21031</v>
      </c>
      <c r="D22" s="92"/>
      <c r="E22" s="92">
        <v>12937</v>
      </c>
      <c r="F22" s="92"/>
      <c r="G22" s="92"/>
      <c r="H22" s="94"/>
      <c r="I22" s="94"/>
    </row>
    <row r="23" spans="1:10" x14ac:dyDescent="0.2">
      <c r="A23" s="91">
        <v>1994</v>
      </c>
      <c r="B23" s="91"/>
      <c r="C23" s="92">
        <v>22056</v>
      </c>
      <c r="D23" s="92"/>
      <c r="E23" s="92">
        <v>14624</v>
      </c>
      <c r="F23" s="92"/>
      <c r="G23" s="92"/>
      <c r="H23" s="92"/>
      <c r="I23" s="94"/>
      <c r="J23" s="94"/>
    </row>
    <row r="24" spans="1:10" x14ac:dyDescent="0.2">
      <c r="A24" s="91">
        <v>1995</v>
      </c>
      <c r="B24" s="91"/>
      <c r="C24" s="92">
        <v>22475</v>
      </c>
      <c r="D24" s="92"/>
      <c r="E24" s="92">
        <v>17344</v>
      </c>
      <c r="F24" s="92"/>
      <c r="G24" s="92"/>
      <c r="H24" s="92"/>
      <c r="I24" s="94"/>
      <c r="J24" s="94"/>
    </row>
    <row r="25" spans="1:10" x14ac:dyDescent="0.2">
      <c r="A25" s="91">
        <v>1996</v>
      </c>
      <c r="C25" s="92">
        <v>22160</v>
      </c>
      <c r="D25" s="92"/>
      <c r="E25" s="92">
        <v>20511</v>
      </c>
      <c r="F25" s="92"/>
      <c r="G25" s="92"/>
      <c r="H25" s="92"/>
      <c r="I25" s="94"/>
      <c r="J25" s="94"/>
    </row>
    <row r="26" spans="1:10" x14ac:dyDescent="0.2">
      <c r="A26" s="91">
        <v>1997</v>
      </c>
      <c r="C26" s="92">
        <v>25639</v>
      </c>
      <c r="D26" s="92"/>
      <c r="E26" s="92">
        <v>22902</v>
      </c>
      <c r="F26" s="92"/>
      <c r="G26" s="92"/>
      <c r="H26" s="92"/>
      <c r="I26" s="94"/>
      <c r="J26" s="94"/>
    </row>
    <row r="27" spans="1:10" x14ac:dyDescent="0.2">
      <c r="A27" s="91">
        <v>1998</v>
      </c>
      <c r="B27" s="91"/>
      <c r="C27" s="92">
        <v>25083</v>
      </c>
      <c r="D27" s="92"/>
      <c r="E27" s="92">
        <v>24899</v>
      </c>
      <c r="F27" s="92"/>
      <c r="G27" s="96"/>
      <c r="H27" s="96"/>
      <c r="I27" s="94"/>
      <c r="J27" s="94"/>
    </row>
    <row r="28" spans="1:10" x14ac:dyDescent="0.2">
      <c r="A28" s="91">
        <v>1999</v>
      </c>
      <c r="B28" s="91"/>
      <c r="C28" s="92">
        <v>24733</v>
      </c>
      <c r="D28" s="92"/>
      <c r="E28" s="92">
        <v>28133</v>
      </c>
      <c r="F28" s="92"/>
      <c r="G28" s="92"/>
      <c r="H28" s="92"/>
      <c r="I28" s="94"/>
      <c r="J28" s="94"/>
    </row>
    <row r="29" spans="1:10" x14ac:dyDescent="0.2">
      <c r="A29" s="91">
        <v>2000</v>
      </c>
      <c r="B29" s="91"/>
      <c r="C29" s="92">
        <v>25127</v>
      </c>
      <c r="D29" s="92"/>
      <c r="E29" s="92">
        <v>33256</v>
      </c>
      <c r="F29" s="92"/>
      <c r="G29" s="92"/>
      <c r="H29" s="92"/>
      <c r="I29" s="94"/>
      <c r="J29" s="94"/>
    </row>
    <row r="30" spans="1:10" x14ac:dyDescent="0.2">
      <c r="A30" s="91">
        <v>2001</v>
      </c>
      <c r="B30" s="91"/>
      <c r="C30" s="92">
        <v>24663</v>
      </c>
      <c r="D30" s="92"/>
      <c r="E30" s="92">
        <v>38992</v>
      </c>
      <c r="F30" s="92"/>
      <c r="G30" s="92"/>
      <c r="H30" s="92"/>
      <c r="I30" s="94"/>
      <c r="J30" s="94"/>
    </row>
    <row r="31" spans="1:10" s="97" customFormat="1" x14ac:dyDescent="0.2">
      <c r="A31" s="91">
        <v>2002</v>
      </c>
      <c r="C31" s="92">
        <v>25277</v>
      </c>
      <c r="D31" s="92"/>
      <c r="E31" s="92">
        <v>44913</v>
      </c>
      <c r="F31" s="98"/>
      <c r="G31" s="98"/>
      <c r="H31" s="98"/>
    </row>
    <row r="32" spans="1:10" s="99" customFormat="1" x14ac:dyDescent="0.2">
      <c r="A32" s="91">
        <v>2003</v>
      </c>
      <c r="C32" s="92">
        <v>25461</v>
      </c>
      <c r="D32" s="92"/>
      <c r="E32" s="92">
        <v>53261</v>
      </c>
      <c r="F32" s="100"/>
      <c r="G32" s="100"/>
      <c r="H32" s="100"/>
    </row>
    <row r="33" spans="1:11" s="97" customFormat="1" x14ac:dyDescent="0.2">
      <c r="A33" s="91">
        <v>2004</v>
      </c>
      <c r="C33" s="92">
        <v>25160</v>
      </c>
      <c r="D33" s="92"/>
      <c r="E33" s="92">
        <v>62780</v>
      </c>
      <c r="F33" s="98"/>
      <c r="G33" s="98"/>
      <c r="H33" s="98"/>
    </row>
    <row r="34" spans="1:11" s="99" customFormat="1" x14ac:dyDescent="0.2">
      <c r="A34" s="91">
        <v>2005</v>
      </c>
      <c r="C34" s="92">
        <v>23412</v>
      </c>
      <c r="D34" s="92"/>
      <c r="E34" s="92">
        <v>70142</v>
      </c>
      <c r="F34" s="100"/>
      <c r="G34" s="100"/>
      <c r="H34" s="100"/>
    </row>
    <row r="35" spans="1:11" s="99" customFormat="1" x14ac:dyDescent="0.2">
      <c r="A35" s="91">
        <v>2006</v>
      </c>
      <c r="C35" s="92">
        <v>23623</v>
      </c>
      <c r="D35" s="92"/>
      <c r="E35" s="92">
        <v>73692</v>
      </c>
      <c r="F35" s="101"/>
      <c r="G35" s="101"/>
      <c r="H35" s="101"/>
      <c r="I35" s="101"/>
      <c r="J35" s="101"/>
      <c r="K35" s="101"/>
    </row>
    <row r="36" spans="1:11" s="99" customFormat="1" x14ac:dyDescent="0.2">
      <c r="A36" s="91">
        <v>2007</v>
      </c>
      <c r="C36" s="92">
        <v>25372</v>
      </c>
      <c r="D36" s="92"/>
      <c r="E36" s="92">
        <v>77373</v>
      </c>
    </row>
    <row r="37" spans="1:11" s="99" customFormat="1" x14ac:dyDescent="0.2">
      <c r="A37" s="91">
        <v>2008</v>
      </c>
      <c r="C37" s="92">
        <v>22846</v>
      </c>
      <c r="D37" s="92"/>
      <c r="E37" s="92">
        <v>80331</v>
      </c>
    </row>
    <row r="38" spans="1:11" s="99" customFormat="1" x14ac:dyDescent="0.2">
      <c r="A38" s="91">
        <v>2009</v>
      </c>
      <c r="C38" s="92">
        <v>19766</v>
      </c>
      <c r="D38" s="92"/>
      <c r="E38" s="92">
        <v>83130</v>
      </c>
    </row>
    <row r="39" spans="1:11" s="99" customFormat="1" x14ac:dyDescent="0.2">
      <c r="A39" s="91">
        <v>2010</v>
      </c>
      <c r="C39" s="92">
        <v>17986</v>
      </c>
      <c r="D39" s="92"/>
      <c r="E39" s="92">
        <v>87676</v>
      </c>
    </row>
    <row r="40" spans="1:11" s="99" customFormat="1" x14ac:dyDescent="0.2">
      <c r="A40" s="91">
        <v>2011</v>
      </c>
      <c r="C40" s="92">
        <v>17751</v>
      </c>
      <c r="D40" s="92"/>
      <c r="E40" s="92">
        <v>88692</v>
      </c>
    </row>
    <row r="41" spans="1:11" s="99" customFormat="1" ht="15" customHeight="1" x14ac:dyDescent="0.2">
      <c r="A41" s="91">
        <v>2012</v>
      </c>
      <c r="C41" s="92">
        <v>16791</v>
      </c>
      <c r="E41" s="92">
        <v>92445</v>
      </c>
    </row>
    <row r="42" spans="1:11" s="99" customFormat="1" ht="15" customHeight="1" x14ac:dyDescent="0.2">
      <c r="A42" s="91">
        <v>2013</v>
      </c>
      <c r="C42" s="102"/>
      <c r="E42" s="92">
        <v>92589</v>
      </c>
    </row>
    <row r="43" spans="1:11" s="99" customFormat="1" ht="15" customHeight="1" x14ac:dyDescent="0.2">
      <c r="A43" s="91"/>
      <c r="E43" s="92"/>
    </row>
    <row r="44" spans="1:11" x14ac:dyDescent="0.2">
      <c r="A44" s="99" t="s">
        <v>7</v>
      </c>
      <c r="B44" s="99" t="s">
        <v>60</v>
      </c>
    </row>
    <row r="45" spans="1:11" s="99" customFormat="1" x14ac:dyDescent="0.2">
      <c r="E45" s="101"/>
      <c r="F45" s="101"/>
      <c r="G45" s="103"/>
      <c r="H45" s="103"/>
    </row>
    <row r="46" spans="1:11" x14ac:dyDescent="0.2">
      <c r="A46" s="99" t="s">
        <v>8</v>
      </c>
      <c r="B46" s="99" t="s">
        <v>61</v>
      </c>
    </row>
    <row r="47" spans="1:11" x14ac:dyDescent="0.2">
      <c r="B47" s="99" t="s">
        <v>62</v>
      </c>
      <c r="D47" s="99"/>
      <c r="E47" s="99"/>
      <c r="F47" s="99"/>
      <c r="G47" s="99"/>
    </row>
  </sheetData>
  <hyperlinks>
    <hyperlink ref="B46" r:id="rId1" display="www.scts.org/"/>
    <hyperlink ref="B47" r:id="rId2" location="ActivityRates" display="http://bluebook.scts.org/#ActivityRates"/>
  </hyperlinks>
  <pageMargins left="0.74803149606299213" right="0.74803149606299213" top="0.98425196850393704" bottom="0.98425196850393704" header="0.5" footer="0.5"/>
  <pageSetup paperSize="9" scale="74" orientation="portrait" horizontalDpi="180" verticalDpi="180"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R1:T36"/>
  <sheetViews>
    <sheetView workbookViewId="0">
      <selection activeCell="T47" sqref="T47"/>
    </sheetView>
  </sheetViews>
  <sheetFormatPr defaultRowHeight="12.75" x14ac:dyDescent="0.2"/>
  <cols>
    <col min="19" max="19" width="20.140625" customWidth="1"/>
  </cols>
  <sheetData>
    <row r="1" spans="18:20" x14ac:dyDescent="0.2">
      <c r="S1" s="45" t="s">
        <v>109</v>
      </c>
      <c r="T1" s="47" t="s">
        <v>58</v>
      </c>
    </row>
    <row r="2" spans="18:20" x14ac:dyDescent="0.2">
      <c r="R2" s="144">
        <v>1980</v>
      </c>
      <c r="S2" s="45">
        <v>4057</v>
      </c>
    </row>
    <row r="3" spans="18:20" x14ac:dyDescent="0.2">
      <c r="R3" s="144">
        <v>1981</v>
      </c>
      <c r="S3" s="45">
        <v>5130</v>
      </c>
    </row>
    <row r="4" spans="18:20" x14ac:dyDescent="0.2">
      <c r="R4" s="144">
        <v>1982</v>
      </c>
      <c r="S4" s="45">
        <v>6008</v>
      </c>
    </row>
    <row r="5" spans="18:20" x14ac:dyDescent="0.2">
      <c r="R5" s="144">
        <v>1983</v>
      </c>
      <c r="S5" s="45">
        <v>8332</v>
      </c>
    </row>
    <row r="6" spans="18:20" x14ac:dyDescent="0.2">
      <c r="R6" s="144">
        <v>1984</v>
      </c>
      <c r="S6" s="45">
        <v>9433</v>
      </c>
    </row>
    <row r="7" spans="18:20" x14ac:dyDescent="0.2">
      <c r="R7" s="144">
        <v>1985</v>
      </c>
      <c r="S7" s="45">
        <v>10667</v>
      </c>
    </row>
    <row r="8" spans="18:20" x14ac:dyDescent="0.2">
      <c r="R8" s="144">
        <v>1986</v>
      </c>
      <c r="S8" s="45">
        <v>10767</v>
      </c>
    </row>
    <row r="9" spans="18:20" x14ac:dyDescent="0.2">
      <c r="R9" s="144">
        <v>1987</v>
      </c>
      <c r="S9" s="45">
        <v>11521</v>
      </c>
    </row>
    <row r="10" spans="18:20" x14ac:dyDescent="0.2">
      <c r="R10" s="144">
        <v>1988</v>
      </c>
      <c r="S10" s="45">
        <v>11113</v>
      </c>
    </row>
    <row r="11" spans="18:20" x14ac:dyDescent="0.2">
      <c r="R11" s="144">
        <v>1989</v>
      </c>
      <c r="S11" s="45">
        <v>12648</v>
      </c>
    </row>
    <row r="12" spans="18:20" x14ac:dyDescent="0.2">
      <c r="R12" s="144">
        <v>1990</v>
      </c>
      <c r="S12" s="45">
        <v>14431</v>
      </c>
    </row>
    <row r="13" spans="18:20" x14ac:dyDescent="0.2">
      <c r="R13" s="144">
        <v>1991</v>
      </c>
      <c r="S13" s="45">
        <v>15659</v>
      </c>
      <c r="T13" s="45">
        <v>9933</v>
      </c>
    </row>
    <row r="14" spans="18:20" x14ac:dyDescent="0.2">
      <c r="R14" s="144">
        <v>1992</v>
      </c>
      <c r="S14" s="45">
        <v>19241</v>
      </c>
      <c r="T14" s="45">
        <v>11575</v>
      </c>
    </row>
    <row r="15" spans="18:20" x14ac:dyDescent="0.2">
      <c r="R15" s="144">
        <v>1993</v>
      </c>
      <c r="S15" s="45">
        <v>21031</v>
      </c>
      <c r="T15" s="45">
        <v>12937</v>
      </c>
    </row>
    <row r="16" spans="18:20" x14ac:dyDescent="0.2">
      <c r="R16" s="144">
        <v>1994</v>
      </c>
      <c r="S16" s="45">
        <v>22056</v>
      </c>
      <c r="T16" s="45">
        <v>14624</v>
      </c>
    </row>
    <row r="17" spans="18:20" x14ac:dyDescent="0.2">
      <c r="R17" s="145">
        <v>1995</v>
      </c>
      <c r="S17" s="45">
        <v>22475</v>
      </c>
      <c r="T17" s="45">
        <v>17344</v>
      </c>
    </row>
    <row r="18" spans="18:20" x14ac:dyDescent="0.2">
      <c r="R18" s="145">
        <v>1996</v>
      </c>
      <c r="S18" s="45">
        <v>22160</v>
      </c>
      <c r="T18" s="45">
        <v>20511</v>
      </c>
    </row>
    <row r="19" spans="18:20" x14ac:dyDescent="0.2">
      <c r="R19" s="145">
        <v>1997</v>
      </c>
      <c r="S19" s="45">
        <v>25639</v>
      </c>
      <c r="T19" s="45">
        <v>22902</v>
      </c>
    </row>
    <row r="20" spans="18:20" x14ac:dyDescent="0.2">
      <c r="R20" s="146">
        <v>1998</v>
      </c>
      <c r="S20" s="45">
        <v>25083</v>
      </c>
      <c r="T20" s="45">
        <v>24899</v>
      </c>
    </row>
    <row r="21" spans="18:20" x14ac:dyDescent="0.2">
      <c r="R21" s="145">
        <v>1999</v>
      </c>
      <c r="S21" s="45">
        <v>24733</v>
      </c>
      <c r="T21" s="45">
        <v>28133</v>
      </c>
    </row>
    <row r="22" spans="18:20" x14ac:dyDescent="0.2">
      <c r="R22" s="144">
        <v>2000</v>
      </c>
      <c r="S22" s="45">
        <v>25127</v>
      </c>
      <c r="T22" s="45">
        <v>33256</v>
      </c>
    </row>
    <row r="23" spans="18:20" x14ac:dyDescent="0.2">
      <c r="R23" s="144">
        <v>2001</v>
      </c>
      <c r="S23" s="45">
        <v>24663</v>
      </c>
      <c r="T23" s="45">
        <v>38992</v>
      </c>
    </row>
    <row r="24" spans="18:20" x14ac:dyDescent="0.2">
      <c r="R24" s="144">
        <v>2002</v>
      </c>
      <c r="S24" s="45">
        <v>25277</v>
      </c>
      <c r="T24" s="45">
        <v>44913</v>
      </c>
    </row>
    <row r="25" spans="18:20" x14ac:dyDescent="0.2">
      <c r="R25" s="144">
        <v>2003</v>
      </c>
      <c r="S25" s="45">
        <v>25461</v>
      </c>
      <c r="T25" s="45">
        <v>53261</v>
      </c>
    </row>
    <row r="26" spans="18:20" x14ac:dyDescent="0.2">
      <c r="R26" s="144">
        <v>2004</v>
      </c>
      <c r="S26" s="45">
        <v>25160</v>
      </c>
      <c r="T26" s="45">
        <v>62780</v>
      </c>
    </row>
    <row r="27" spans="18:20" x14ac:dyDescent="0.2">
      <c r="R27" s="145">
        <v>2005</v>
      </c>
      <c r="S27" s="45">
        <v>23412</v>
      </c>
      <c r="T27" s="45">
        <v>70142</v>
      </c>
    </row>
    <row r="28" spans="18:20" x14ac:dyDescent="0.2">
      <c r="R28" s="144">
        <v>2006</v>
      </c>
      <c r="S28" s="45">
        <v>23623</v>
      </c>
      <c r="T28" s="45">
        <v>73692</v>
      </c>
    </row>
    <row r="29" spans="18:20" x14ac:dyDescent="0.2">
      <c r="R29" s="145">
        <v>2007</v>
      </c>
      <c r="S29" s="45">
        <v>25372</v>
      </c>
      <c r="T29" s="45">
        <v>77373</v>
      </c>
    </row>
    <row r="30" spans="18:20" x14ac:dyDescent="0.2">
      <c r="R30" s="144">
        <v>2008</v>
      </c>
      <c r="S30" s="45">
        <v>22846</v>
      </c>
      <c r="T30" s="45">
        <v>80331</v>
      </c>
    </row>
    <row r="31" spans="18:20" x14ac:dyDescent="0.2">
      <c r="R31" s="144">
        <v>2009</v>
      </c>
      <c r="S31" s="45">
        <v>19766</v>
      </c>
      <c r="T31" s="45">
        <v>83130</v>
      </c>
    </row>
    <row r="32" spans="18:20" x14ac:dyDescent="0.2">
      <c r="R32" s="144">
        <v>2010</v>
      </c>
      <c r="S32" s="45">
        <v>17822</v>
      </c>
      <c r="T32" s="45">
        <v>87676</v>
      </c>
    </row>
    <row r="33" spans="18:20" x14ac:dyDescent="0.2">
      <c r="R33" s="144">
        <v>2011</v>
      </c>
      <c r="S33">
        <v>17751</v>
      </c>
      <c r="T33" s="40">
        <v>88692</v>
      </c>
    </row>
    <row r="34" spans="18:20" x14ac:dyDescent="0.2">
      <c r="R34" s="144">
        <v>2012</v>
      </c>
      <c r="S34">
        <v>16791</v>
      </c>
      <c r="T34" s="40">
        <v>92445</v>
      </c>
    </row>
    <row r="35" spans="18:20" x14ac:dyDescent="0.2">
      <c r="R35" s="144">
        <v>2013</v>
      </c>
      <c r="T35" s="92">
        <v>92589</v>
      </c>
    </row>
    <row r="36" spans="18:20" x14ac:dyDescent="0.2">
      <c r="R36" s="144"/>
    </row>
  </sheetData>
  <pageMargins left="0.7" right="0.7" top="0.75" bottom="0.75" header="0.3" footer="0.3"/>
  <pageSetup paperSize="9" scale="6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workbookViewId="0">
      <selection activeCell="R43" sqref="R43"/>
    </sheetView>
  </sheetViews>
  <sheetFormatPr defaultRowHeight="12.75" x14ac:dyDescent="0.2"/>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20"/>
  <sheetViews>
    <sheetView showGridLines="0" zoomScale="86" zoomScaleNormal="86" workbookViewId="0">
      <selection activeCell="E14" sqref="E14"/>
    </sheetView>
  </sheetViews>
  <sheetFormatPr defaultColWidth="9.140625" defaultRowHeight="12.75" x14ac:dyDescent="0.2"/>
  <cols>
    <col min="1" max="1" width="8.5703125" style="93" customWidth="1"/>
    <col min="2" max="2" width="3.5703125" style="93" customWidth="1"/>
    <col min="3" max="3" width="20.5703125" style="93" customWidth="1"/>
    <col min="4" max="4" width="27.28515625" style="93" customWidth="1"/>
    <col min="5" max="14" width="10.7109375" style="93" customWidth="1"/>
    <col min="15" max="16384" width="9.140625" style="93"/>
  </cols>
  <sheetData>
    <row r="1" spans="1:14" s="88" customFormat="1" ht="18.75" x14ac:dyDescent="0.3">
      <c r="A1" s="87" t="s">
        <v>63</v>
      </c>
      <c r="B1" s="87"/>
    </row>
    <row r="2" spans="1:14" s="88" customFormat="1" x14ac:dyDescent="0.2"/>
    <row r="4" spans="1:14" s="99" customFormat="1" ht="15" customHeight="1" x14ac:dyDescent="0.2">
      <c r="A4" s="91"/>
      <c r="C4" s="92"/>
      <c r="D4" s="92"/>
      <c r="E4" s="92"/>
      <c r="F4" s="92"/>
      <c r="G4" s="92"/>
      <c r="H4" s="92"/>
    </row>
    <row r="5" spans="1:14" s="99" customFormat="1" ht="15" customHeight="1" x14ac:dyDescent="0.2">
      <c r="A5" s="104" t="s">
        <v>64</v>
      </c>
      <c r="C5" s="92"/>
      <c r="D5" s="92"/>
      <c r="E5" s="106">
        <v>2003</v>
      </c>
      <c r="F5" s="106">
        <v>2004</v>
      </c>
      <c r="G5" s="106">
        <v>2005</v>
      </c>
      <c r="H5" s="106">
        <v>2006</v>
      </c>
      <c r="I5" s="106">
        <v>2007</v>
      </c>
      <c r="J5" s="106">
        <v>2008</v>
      </c>
      <c r="K5" s="106">
        <v>2009</v>
      </c>
      <c r="L5" s="106">
        <v>2010</v>
      </c>
      <c r="M5" s="106">
        <v>2011</v>
      </c>
      <c r="N5" s="106">
        <v>2012</v>
      </c>
    </row>
    <row r="6" spans="1:14" s="99" customFormat="1" ht="15" customHeight="1" x14ac:dyDescent="0.2">
      <c r="A6" s="160"/>
      <c r="C6" s="92"/>
      <c r="D6" s="92"/>
      <c r="E6" s="105"/>
      <c r="F6" s="105"/>
      <c r="G6" s="105"/>
      <c r="H6" s="105"/>
      <c r="I6" s="106"/>
      <c r="J6" s="106"/>
      <c r="K6" s="106"/>
      <c r="L6" s="106"/>
      <c r="M6" s="106"/>
      <c r="N6" s="106"/>
    </row>
    <row r="7" spans="1:14" s="99" customFormat="1" ht="15" customHeight="1" x14ac:dyDescent="0.2">
      <c r="A7" s="160" t="s">
        <v>130</v>
      </c>
      <c r="C7" s="92"/>
      <c r="D7" s="92"/>
      <c r="E7" s="92">
        <v>3361</v>
      </c>
      <c r="F7" s="92">
        <v>3494</v>
      </c>
      <c r="G7" s="92">
        <v>3549</v>
      </c>
      <c r="H7" s="92">
        <v>3627</v>
      </c>
      <c r="I7" s="92">
        <v>4051</v>
      </c>
      <c r="J7" s="92">
        <v>4445</v>
      </c>
      <c r="K7" s="92">
        <v>4389</v>
      </c>
      <c r="L7" s="92">
        <v>4284</v>
      </c>
      <c r="M7" s="92">
        <v>4799</v>
      </c>
      <c r="N7" s="92">
        <v>4561</v>
      </c>
    </row>
    <row r="8" spans="1:14" s="99" customFormat="1" ht="15" customHeight="1" x14ac:dyDescent="0.2">
      <c r="A8" s="179" t="s">
        <v>139</v>
      </c>
      <c r="B8" s="179"/>
      <c r="C8" s="179"/>
      <c r="D8" s="179"/>
      <c r="E8" s="92">
        <v>2445</v>
      </c>
      <c r="F8" s="92">
        <v>2520</v>
      </c>
      <c r="G8" s="92">
        <v>2797</v>
      </c>
      <c r="H8" s="92">
        <v>2912</v>
      </c>
      <c r="I8" s="92">
        <v>3111</v>
      </c>
      <c r="J8" s="92">
        <v>3426</v>
      </c>
      <c r="K8" s="92">
        <v>3194</v>
      </c>
      <c r="L8" s="92">
        <v>3134</v>
      </c>
      <c r="M8" s="92">
        <v>3204</v>
      </c>
      <c r="N8" s="92">
        <v>3263</v>
      </c>
    </row>
    <row r="9" spans="1:14" s="99" customFormat="1" ht="15" customHeight="1" x14ac:dyDescent="0.2">
      <c r="A9" s="160" t="s">
        <v>131</v>
      </c>
      <c r="C9" s="92"/>
      <c r="D9" s="92"/>
      <c r="E9" s="92">
        <v>771</v>
      </c>
      <c r="F9" s="92">
        <v>911</v>
      </c>
      <c r="G9" s="92">
        <v>1019</v>
      </c>
      <c r="H9" s="92">
        <v>1119</v>
      </c>
      <c r="I9" s="92">
        <v>1189</v>
      </c>
      <c r="J9" s="92">
        <v>1332</v>
      </c>
      <c r="K9" s="92">
        <v>1308</v>
      </c>
      <c r="L9" s="92">
        <v>1358</v>
      </c>
      <c r="M9" s="92">
        <v>1378</v>
      </c>
      <c r="N9" s="92">
        <v>1456</v>
      </c>
    </row>
    <row r="10" spans="1:14" s="99" customFormat="1" ht="15" customHeight="1" x14ac:dyDescent="0.2">
      <c r="A10" s="160"/>
      <c r="C10" s="92"/>
      <c r="D10" s="92"/>
      <c r="E10" s="92"/>
      <c r="F10" s="92"/>
      <c r="G10" s="92"/>
      <c r="H10" s="92"/>
      <c r="I10" s="92"/>
      <c r="J10" s="92"/>
      <c r="K10" s="92"/>
      <c r="L10" s="92"/>
      <c r="M10" s="92"/>
      <c r="N10" s="92"/>
    </row>
    <row r="11" spans="1:14" s="99" customFormat="1" ht="15" customHeight="1" x14ac:dyDescent="0.2">
      <c r="A11" s="178" t="s">
        <v>138</v>
      </c>
      <c r="B11" s="178"/>
      <c r="C11" s="178"/>
      <c r="D11" s="178"/>
      <c r="E11" s="92">
        <v>450</v>
      </c>
      <c r="F11" s="92">
        <v>552</v>
      </c>
      <c r="G11" s="92">
        <v>582</v>
      </c>
      <c r="H11" s="92">
        <v>653</v>
      </c>
      <c r="I11" s="92">
        <v>591</v>
      </c>
      <c r="J11" s="92">
        <v>663</v>
      </c>
      <c r="K11" s="92">
        <v>625</v>
      </c>
      <c r="L11" s="92">
        <v>577</v>
      </c>
      <c r="M11" s="92">
        <v>576</v>
      </c>
      <c r="N11" s="92">
        <v>588</v>
      </c>
    </row>
    <row r="12" spans="1:14" s="99" customFormat="1" ht="15" customHeight="1" x14ac:dyDescent="0.2">
      <c r="A12" s="160" t="s">
        <v>136</v>
      </c>
      <c r="C12" s="92"/>
      <c r="D12" s="92"/>
      <c r="E12" s="92">
        <v>797</v>
      </c>
      <c r="F12" s="92">
        <v>805</v>
      </c>
      <c r="G12" s="92">
        <v>742</v>
      </c>
      <c r="H12" s="92">
        <v>734</v>
      </c>
      <c r="I12" s="92">
        <v>845</v>
      </c>
      <c r="J12" s="92">
        <v>876</v>
      </c>
      <c r="K12" s="92">
        <v>739</v>
      </c>
      <c r="L12" s="92">
        <v>668</v>
      </c>
      <c r="M12" s="92">
        <v>684</v>
      </c>
      <c r="N12" s="92">
        <v>638</v>
      </c>
    </row>
    <row r="13" spans="1:14" s="99" customFormat="1" ht="15" customHeight="1" x14ac:dyDescent="0.2">
      <c r="A13" s="176" t="s">
        <v>137</v>
      </c>
      <c r="B13" s="176"/>
      <c r="C13" s="176"/>
      <c r="D13" s="176"/>
      <c r="E13" s="92">
        <v>347</v>
      </c>
      <c r="F13" s="92">
        <v>341</v>
      </c>
      <c r="G13" s="92">
        <v>308</v>
      </c>
      <c r="H13" s="92">
        <v>350</v>
      </c>
      <c r="I13" s="92">
        <v>325</v>
      </c>
      <c r="J13" s="92">
        <v>315</v>
      </c>
      <c r="K13" s="92">
        <v>301</v>
      </c>
      <c r="L13" s="92">
        <v>244</v>
      </c>
      <c r="M13" s="92">
        <v>250</v>
      </c>
      <c r="N13" s="92">
        <v>232</v>
      </c>
    </row>
    <row r="14" spans="1:14" s="99" customFormat="1" ht="15" customHeight="1" x14ac:dyDescent="0.2">
      <c r="A14" s="177"/>
      <c r="B14" s="177"/>
      <c r="C14" s="177"/>
      <c r="D14" s="177"/>
      <c r="E14" s="92"/>
      <c r="F14" s="92"/>
      <c r="G14" s="92"/>
      <c r="H14" s="92"/>
      <c r="N14" s="100"/>
    </row>
    <row r="15" spans="1:14" s="99" customFormat="1" ht="15" customHeight="1" x14ac:dyDescent="0.2">
      <c r="A15" s="91"/>
      <c r="E15" s="92"/>
    </row>
    <row r="16" spans="1:14" s="99" customFormat="1" ht="15" customHeight="1" x14ac:dyDescent="0.2">
      <c r="A16" s="99" t="s">
        <v>7</v>
      </c>
      <c r="B16" s="99" t="s">
        <v>65</v>
      </c>
    </row>
    <row r="17" spans="1:8" x14ac:dyDescent="0.2">
      <c r="A17" s="97"/>
      <c r="B17" s="99" t="s">
        <v>60</v>
      </c>
    </row>
    <row r="18" spans="1:8" s="99" customFormat="1" x14ac:dyDescent="0.2">
      <c r="E18" s="101"/>
      <c r="F18" s="101"/>
      <c r="G18" s="103"/>
      <c r="H18" s="103"/>
    </row>
    <row r="19" spans="1:8" x14ac:dyDescent="0.2">
      <c r="A19" s="99" t="s">
        <v>8</v>
      </c>
      <c r="B19" s="99" t="s">
        <v>66</v>
      </c>
    </row>
    <row r="20" spans="1:8" x14ac:dyDescent="0.2">
      <c r="A20" s="99"/>
      <c r="B20" s="99"/>
      <c r="C20" s="99"/>
      <c r="D20" s="99"/>
      <c r="E20" s="99"/>
      <c r="F20" s="99"/>
      <c r="G20" s="99"/>
    </row>
  </sheetData>
  <mergeCells count="4">
    <mergeCell ref="A13:D13"/>
    <mergeCell ref="A14:D14"/>
    <mergeCell ref="A11:D11"/>
    <mergeCell ref="A8:D8"/>
  </mergeCells>
  <hyperlinks>
    <hyperlink ref="B19" r:id="rId1" location="ActivityRates" display="http://bluebook.scts.org/#ActivityRates"/>
  </hyperlinks>
  <pageMargins left="0.74803149606299213" right="0.74803149606299213" top="0.98425196850393704" bottom="0.98425196850393704" header="0.5" footer="0.5"/>
  <pageSetup paperSize="9" scale="82" orientation="landscape" horizontalDpi="180" verticalDpi="180"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K29"/>
  <sheetViews>
    <sheetView showGridLines="0" workbookViewId="0">
      <selection activeCell="N19" sqref="N19"/>
    </sheetView>
  </sheetViews>
  <sheetFormatPr defaultRowHeight="15" x14ac:dyDescent="0.25"/>
  <cols>
    <col min="1" max="3" width="9.140625" style="108"/>
    <col min="4" max="4" width="7.42578125" style="108" customWidth="1"/>
    <col min="5" max="5" width="9.140625" style="108"/>
    <col min="6" max="6" width="16.7109375" style="108" customWidth="1"/>
    <col min="7" max="9" width="9.140625" style="108"/>
    <col min="10" max="10" width="8.140625" style="108" customWidth="1"/>
    <col min="11" max="16384" width="9.140625" style="108"/>
  </cols>
  <sheetData>
    <row r="1" spans="1:11" ht="18.75" x14ac:dyDescent="0.3">
      <c r="A1" s="107" t="s">
        <v>127</v>
      </c>
    </row>
    <row r="4" spans="1:11" x14ac:dyDescent="0.25">
      <c r="A4" s="109"/>
      <c r="B4" s="109"/>
      <c r="C4" s="109"/>
      <c r="D4" s="110"/>
      <c r="E4" s="180" t="s">
        <v>128</v>
      </c>
      <c r="F4" s="180"/>
      <c r="G4" s="110"/>
      <c r="H4" s="110"/>
      <c r="I4" s="180" t="s">
        <v>67</v>
      </c>
      <c r="J4" s="180"/>
      <c r="K4" s="109"/>
    </row>
    <row r="5" spans="1:11" x14ac:dyDescent="0.25">
      <c r="A5" s="109"/>
      <c r="B5" s="109"/>
      <c r="C5" s="109"/>
      <c r="D5" s="109"/>
      <c r="E5" s="111" t="s">
        <v>68</v>
      </c>
      <c r="F5" s="112" t="s">
        <v>69</v>
      </c>
      <c r="G5" s="109"/>
      <c r="H5" s="109"/>
      <c r="I5" s="111" t="s">
        <v>68</v>
      </c>
      <c r="J5" s="112" t="s">
        <v>69</v>
      </c>
      <c r="K5" s="109"/>
    </row>
    <row r="6" spans="1:11" x14ac:dyDescent="0.25">
      <c r="A6" s="110" t="s">
        <v>70</v>
      </c>
      <c r="B6" s="109"/>
      <c r="C6" s="109"/>
      <c r="D6" s="109"/>
      <c r="E6" s="109"/>
      <c r="F6" s="109"/>
      <c r="G6" s="109"/>
      <c r="H6" s="109"/>
      <c r="I6" s="109"/>
      <c r="J6" s="112"/>
      <c r="K6" s="109"/>
    </row>
    <row r="7" spans="1:11" x14ac:dyDescent="0.25">
      <c r="A7" s="109"/>
      <c r="B7" s="109"/>
      <c r="C7" s="109"/>
      <c r="D7" s="109"/>
      <c r="E7" s="109"/>
      <c r="F7" s="109"/>
      <c r="G7" s="109"/>
      <c r="H7" s="109"/>
      <c r="I7" s="109"/>
      <c r="J7" s="112"/>
      <c r="K7" s="109"/>
    </row>
    <row r="8" spans="1:11" x14ac:dyDescent="0.25">
      <c r="A8" s="109" t="s">
        <v>71</v>
      </c>
      <c r="B8" s="109"/>
      <c r="C8" s="109"/>
      <c r="D8" s="109"/>
      <c r="E8" s="109">
        <v>129</v>
      </c>
      <c r="F8" s="112">
        <v>44</v>
      </c>
      <c r="G8" s="109"/>
      <c r="H8" s="109"/>
      <c r="I8" s="109">
        <v>290</v>
      </c>
      <c r="J8" s="112">
        <v>53</v>
      </c>
      <c r="K8" s="109"/>
    </row>
    <row r="9" spans="1:11" x14ac:dyDescent="0.25">
      <c r="A9" s="109" t="s">
        <v>72</v>
      </c>
      <c r="B9" s="109"/>
      <c r="C9" s="109"/>
      <c r="D9" s="109"/>
      <c r="E9" s="109">
        <v>121</v>
      </c>
      <c r="F9" s="112">
        <v>41</v>
      </c>
      <c r="G9" s="109"/>
      <c r="H9" s="109"/>
      <c r="I9" s="109">
        <v>180</v>
      </c>
      <c r="J9" s="112">
        <v>33</v>
      </c>
      <c r="K9" s="109"/>
    </row>
    <row r="10" spans="1:11" x14ac:dyDescent="0.25">
      <c r="A10" s="109" t="s">
        <v>73</v>
      </c>
      <c r="B10" s="109"/>
      <c r="C10" s="109"/>
      <c r="D10" s="109"/>
      <c r="E10" s="109">
        <v>21</v>
      </c>
      <c r="F10" s="112">
        <v>7</v>
      </c>
      <c r="G10" s="109"/>
      <c r="H10" s="109"/>
      <c r="I10" s="109">
        <v>43</v>
      </c>
      <c r="J10" s="112">
        <v>8</v>
      </c>
      <c r="K10" s="109"/>
    </row>
    <row r="11" spans="1:11" x14ac:dyDescent="0.25">
      <c r="A11" s="109" t="s">
        <v>74</v>
      </c>
      <c r="B11" s="109"/>
      <c r="C11" s="109"/>
      <c r="D11" s="109"/>
      <c r="E11" s="109">
        <v>22</v>
      </c>
      <c r="F11" s="112">
        <v>7</v>
      </c>
      <c r="G11" s="109"/>
      <c r="H11" s="109"/>
      <c r="I11" s="109">
        <v>34</v>
      </c>
      <c r="J11" s="112">
        <v>6</v>
      </c>
      <c r="K11" s="109"/>
    </row>
    <row r="12" spans="1:11" x14ac:dyDescent="0.25">
      <c r="A12" s="109" t="s">
        <v>75</v>
      </c>
      <c r="B12" s="109"/>
      <c r="C12" s="109"/>
      <c r="D12" s="109"/>
      <c r="E12" s="110">
        <v>293</v>
      </c>
      <c r="F12" s="113"/>
      <c r="G12" s="110"/>
      <c r="H12" s="110"/>
      <c r="I12" s="110">
        <v>547</v>
      </c>
      <c r="J12" s="112"/>
      <c r="K12" s="109"/>
    </row>
    <row r="13" spans="1:11" x14ac:dyDescent="0.25">
      <c r="A13" s="109"/>
      <c r="B13" s="109"/>
      <c r="C13" s="109"/>
      <c r="D13" s="109"/>
      <c r="E13" s="109"/>
      <c r="F13" s="112"/>
      <c r="G13" s="109"/>
      <c r="H13" s="109"/>
      <c r="I13" s="109"/>
      <c r="J13" s="112"/>
      <c r="K13" s="109"/>
    </row>
    <row r="14" spans="1:11" x14ac:dyDescent="0.25">
      <c r="A14" s="110" t="s">
        <v>76</v>
      </c>
      <c r="B14" s="109"/>
      <c r="C14" s="109"/>
      <c r="D14" s="109"/>
      <c r="E14" s="109"/>
      <c r="F14" s="112"/>
      <c r="G14" s="109"/>
      <c r="H14" s="109"/>
      <c r="I14" s="109"/>
      <c r="J14" s="112"/>
      <c r="K14" s="109"/>
    </row>
    <row r="15" spans="1:11" x14ac:dyDescent="0.25">
      <c r="A15" s="109"/>
      <c r="B15" s="109"/>
      <c r="C15" s="109"/>
      <c r="D15" s="109"/>
      <c r="E15" s="109"/>
      <c r="F15" s="112"/>
      <c r="G15" s="109"/>
      <c r="H15" s="109"/>
      <c r="I15" s="109"/>
      <c r="J15" s="112"/>
      <c r="K15" s="109"/>
    </row>
    <row r="16" spans="1:11" x14ac:dyDescent="0.25">
      <c r="A16" s="109" t="s">
        <v>71</v>
      </c>
      <c r="B16" s="109"/>
      <c r="C16" s="109"/>
      <c r="D16" s="109"/>
      <c r="E16" s="109">
        <v>5</v>
      </c>
      <c r="F16" s="112">
        <v>56</v>
      </c>
      <c r="G16" s="109"/>
      <c r="H16" s="109"/>
      <c r="I16" s="109">
        <v>14</v>
      </c>
      <c r="J16" s="112">
        <v>56</v>
      </c>
      <c r="K16" s="109"/>
    </row>
    <row r="17" spans="1:11" x14ac:dyDescent="0.25">
      <c r="A17" s="109" t="s">
        <v>72</v>
      </c>
      <c r="B17" s="109"/>
      <c r="C17" s="109"/>
      <c r="D17" s="109"/>
      <c r="E17" s="109">
        <v>1</v>
      </c>
      <c r="F17" s="112">
        <v>11</v>
      </c>
      <c r="G17" s="109"/>
      <c r="H17" s="109"/>
      <c r="I17" s="109">
        <v>3</v>
      </c>
      <c r="J17" s="112">
        <v>12</v>
      </c>
      <c r="K17" s="109"/>
    </row>
    <row r="18" spans="1:11" x14ac:dyDescent="0.25">
      <c r="A18" s="109" t="s">
        <v>73</v>
      </c>
      <c r="B18" s="109"/>
      <c r="C18" s="109"/>
      <c r="D18" s="109"/>
      <c r="E18" s="109">
        <v>1</v>
      </c>
      <c r="F18" s="112">
        <v>11</v>
      </c>
      <c r="G18" s="109"/>
      <c r="H18" s="109"/>
      <c r="I18" s="109">
        <v>4</v>
      </c>
      <c r="J18" s="112">
        <v>16</v>
      </c>
      <c r="K18" s="109"/>
    </row>
    <row r="19" spans="1:11" x14ac:dyDescent="0.25">
      <c r="A19" s="109" t="s">
        <v>74</v>
      </c>
      <c r="B19" s="109"/>
      <c r="C19" s="109"/>
      <c r="D19" s="109"/>
      <c r="E19" s="109">
        <v>2</v>
      </c>
      <c r="F19" s="112">
        <v>22</v>
      </c>
      <c r="G19" s="109"/>
      <c r="H19" s="109"/>
      <c r="I19" s="109">
        <v>4</v>
      </c>
      <c r="J19" s="112">
        <v>16</v>
      </c>
      <c r="K19" s="109"/>
    </row>
    <row r="20" spans="1:11" x14ac:dyDescent="0.25">
      <c r="A20" s="109" t="s">
        <v>75</v>
      </c>
      <c r="B20" s="109"/>
      <c r="C20" s="109"/>
      <c r="D20" s="109"/>
      <c r="E20" s="110">
        <v>9</v>
      </c>
      <c r="F20" s="110"/>
      <c r="G20" s="110"/>
      <c r="H20" s="110"/>
      <c r="I20" s="110">
        <v>25</v>
      </c>
      <c r="J20" s="109"/>
      <c r="K20" s="109"/>
    </row>
    <row r="21" spans="1:11" x14ac:dyDescent="0.25">
      <c r="K21" s="109"/>
    </row>
    <row r="22" spans="1:11" x14ac:dyDescent="0.25">
      <c r="A22" s="114"/>
      <c r="B22" s="114"/>
      <c r="C22" s="114"/>
      <c r="D22" s="114"/>
      <c r="E22" s="114"/>
      <c r="F22" s="114"/>
      <c r="G22" s="114"/>
      <c r="H22" s="114"/>
      <c r="I22" s="109"/>
      <c r="J22" s="109"/>
      <c r="K22" s="109"/>
    </row>
    <row r="23" spans="1:11" x14ac:dyDescent="0.25">
      <c r="A23" s="114" t="s">
        <v>77</v>
      </c>
      <c r="B23" s="114" t="s">
        <v>78</v>
      </c>
      <c r="C23" s="114"/>
      <c r="D23" s="114"/>
      <c r="E23" s="114"/>
      <c r="F23" s="114"/>
      <c r="G23" s="114"/>
      <c r="H23" s="114"/>
      <c r="I23" s="109"/>
      <c r="J23" s="109"/>
      <c r="K23" s="109"/>
    </row>
    <row r="24" spans="1:11" x14ac:dyDescent="0.25">
      <c r="A24" s="114"/>
      <c r="B24" s="114" t="s">
        <v>121</v>
      </c>
      <c r="C24" s="114"/>
      <c r="D24" s="114"/>
      <c r="E24" s="114"/>
      <c r="F24" s="114"/>
      <c r="G24" s="114"/>
      <c r="H24" s="114"/>
      <c r="I24" s="109"/>
      <c r="J24" s="109"/>
      <c r="K24" s="109"/>
    </row>
    <row r="25" spans="1:11" ht="11.25" customHeight="1" x14ac:dyDescent="0.25">
      <c r="A25" s="114"/>
      <c r="B25" s="114"/>
      <c r="C25" s="114"/>
      <c r="D25" s="114"/>
      <c r="E25" s="114"/>
      <c r="F25" s="114"/>
      <c r="G25" s="114"/>
      <c r="H25" s="114"/>
      <c r="I25" s="109"/>
      <c r="J25" s="109"/>
      <c r="K25" s="109"/>
    </row>
    <row r="26" spans="1:11" x14ac:dyDescent="0.25">
      <c r="A26" s="114" t="s">
        <v>8</v>
      </c>
      <c r="B26" s="114" t="s">
        <v>122</v>
      </c>
      <c r="C26" s="114"/>
      <c r="D26" s="114"/>
      <c r="E26" s="114"/>
      <c r="F26" s="114"/>
      <c r="G26" s="114"/>
      <c r="H26" s="114"/>
      <c r="I26" s="109"/>
      <c r="J26" s="109"/>
      <c r="K26" s="109"/>
    </row>
    <row r="27" spans="1:11" x14ac:dyDescent="0.25">
      <c r="A27" s="114"/>
      <c r="B27" s="114"/>
      <c r="C27" s="114"/>
      <c r="D27" s="114"/>
      <c r="E27" s="114"/>
      <c r="F27" s="114"/>
      <c r="G27" s="114"/>
      <c r="H27" s="114"/>
      <c r="I27" s="109"/>
      <c r="J27" s="109"/>
      <c r="K27" s="109"/>
    </row>
    <row r="28" spans="1:11" x14ac:dyDescent="0.25">
      <c r="A28" s="114"/>
      <c r="B28" s="114"/>
      <c r="C28" s="114"/>
      <c r="D28" s="114"/>
      <c r="E28" s="114"/>
      <c r="F28" s="114"/>
      <c r="G28" s="114"/>
      <c r="H28" s="114"/>
      <c r="I28" s="109"/>
      <c r="J28" s="109"/>
      <c r="K28" s="109"/>
    </row>
    <row r="29" spans="1:11" x14ac:dyDescent="0.25">
      <c r="A29" s="109"/>
      <c r="B29" s="109"/>
      <c r="C29" s="109"/>
      <c r="D29" s="109"/>
      <c r="E29" s="109"/>
      <c r="F29" s="109"/>
      <c r="G29" s="109"/>
      <c r="H29" s="109"/>
      <c r="I29" s="109"/>
      <c r="J29" s="109"/>
      <c r="K29" s="109"/>
    </row>
  </sheetData>
  <mergeCells count="2">
    <mergeCell ref="E4:F4"/>
    <mergeCell ref="I4:J4"/>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P16"/>
  <sheetViews>
    <sheetView showGridLines="0" zoomScaleNormal="100" workbookViewId="0"/>
  </sheetViews>
  <sheetFormatPr defaultRowHeight="15" x14ac:dyDescent="0.25"/>
  <cols>
    <col min="1" max="3" width="9.140625" style="108"/>
    <col min="4" max="4" width="7.42578125" style="108" customWidth="1"/>
    <col min="5" max="5" width="7.140625" style="115" customWidth="1"/>
    <col min="6" max="6" width="8.7109375" style="108" customWidth="1"/>
    <col min="7" max="7" width="8.28515625" style="108" customWidth="1"/>
    <col min="8" max="8" width="5.7109375" style="115" customWidth="1"/>
    <col min="9" max="9" width="9.28515625" style="108" customWidth="1"/>
    <col min="10" max="10" width="9.140625" style="108"/>
    <col min="11" max="11" width="7" style="108" customWidth="1"/>
    <col min="12" max="13" width="9.140625" style="108"/>
    <col min="14" max="14" width="5.7109375" style="108" customWidth="1"/>
    <col min="15" max="16384" width="9.140625" style="108"/>
  </cols>
  <sheetData>
    <row r="1" spans="1:16" ht="18.75" x14ac:dyDescent="0.3">
      <c r="A1" s="107" t="s">
        <v>129</v>
      </c>
    </row>
    <row r="2" spans="1:16" ht="15.75" x14ac:dyDescent="0.25">
      <c r="A2" s="116"/>
      <c r="B2" s="116"/>
      <c r="C2" s="116"/>
      <c r="D2" s="116"/>
      <c r="E2" s="117"/>
      <c r="F2" s="116"/>
      <c r="G2" s="116"/>
      <c r="H2" s="117"/>
      <c r="K2" s="116"/>
      <c r="L2" s="116"/>
      <c r="M2" s="116"/>
      <c r="N2" s="116"/>
    </row>
    <row r="3" spans="1:16" ht="15.75" x14ac:dyDescent="0.25">
      <c r="A3" s="118" t="s">
        <v>79</v>
      </c>
      <c r="B3" s="116"/>
      <c r="C3" s="181" t="s">
        <v>37</v>
      </c>
      <c r="D3" s="181"/>
      <c r="F3" s="181" t="s">
        <v>38</v>
      </c>
      <c r="G3" s="181"/>
      <c r="I3" s="181" t="s">
        <v>39</v>
      </c>
      <c r="J3" s="181"/>
      <c r="K3" s="116"/>
      <c r="L3" s="181" t="s">
        <v>40</v>
      </c>
      <c r="M3" s="181"/>
      <c r="N3" s="116"/>
      <c r="O3" s="181" t="s">
        <v>114</v>
      </c>
      <c r="P3" s="181"/>
    </row>
    <row r="4" spans="1:16" s="121" customFormat="1" ht="15.75" x14ac:dyDescent="0.25">
      <c r="A4" s="119"/>
      <c r="B4" s="119"/>
      <c r="C4" s="120" t="s">
        <v>80</v>
      </c>
      <c r="D4" s="120" t="s">
        <v>81</v>
      </c>
      <c r="F4" s="120" t="s">
        <v>80</v>
      </c>
      <c r="G4" s="120" t="s">
        <v>81</v>
      </c>
      <c r="H4" s="120"/>
      <c r="I4" s="120" t="s">
        <v>80</v>
      </c>
      <c r="J4" s="120" t="s">
        <v>81</v>
      </c>
      <c r="K4" s="119"/>
      <c r="L4" s="120" t="s">
        <v>80</v>
      </c>
      <c r="M4" s="120" t="s">
        <v>81</v>
      </c>
      <c r="N4" s="119"/>
      <c r="O4" s="120" t="s">
        <v>80</v>
      </c>
      <c r="P4" s="120" t="s">
        <v>81</v>
      </c>
    </row>
    <row r="5" spans="1:16" ht="15.75" x14ac:dyDescent="0.25">
      <c r="A5" s="116"/>
      <c r="B5" s="116"/>
      <c r="C5" s="116"/>
      <c r="F5" s="116"/>
      <c r="G5" s="116"/>
      <c r="H5" s="117"/>
      <c r="I5" s="122"/>
      <c r="J5" s="116"/>
      <c r="K5" s="116"/>
      <c r="L5" s="116"/>
      <c r="M5" s="117"/>
      <c r="N5" s="116"/>
    </row>
    <row r="6" spans="1:16" ht="15.75" x14ac:dyDescent="0.25">
      <c r="A6" s="118" t="s">
        <v>82</v>
      </c>
      <c r="B6" s="116"/>
      <c r="C6" s="151">
        <v>94</v>
      </c>
      <c r="D6" s="155">
        <v>1.8</v>
      </c>
      <c r="E6" s="152"/>
      <c r="F6" s="151">
        <v>113</v>
      </c>
      <c r="G6" s="151">
        <v>2.2000000000000002</v>
      </c>
      <c r="H6" s="152"/>
      <c r="I6" s="153">
        <v>119</v>
      </c>
      <c r="J6" s="151">
        <v>2.2000000000000002</v>
      </c>
      <c r="K6" s="151"/>
      <c r="L6" s="151">
        <v>163</v>
      </c>
      <c r="M6" s="154">
        <v>3</v>
      </c>
      <c r="N6" s="151"/>
      <c r="O6" s="151">
        <v>155</v>
      </c>
      <c r="P6" s="155">
        <v>2.9</v>
      </c>
    </row>
    <row r="7" spans="1:16" ht="15.75" x14ac:dyDescent="0.25">
      <c r="A7" s="118" t="s">
        <v>83</v>
      </c>
      <c r="B7" s="116"/>
      <c r="C7" s="151">
        <v>6</v>
      </c>
      <c r="D7" s="155">
        <v>2</v>
      </c>
      <c r="E7" s="152"/>
      <c r="F7" s="151">
        <v>8</v>
      </c>
      <c r="G7" s="151">
        <v>2.7</v>
      </c>
      <c r="H7" s="152"/>
      <c r="I7" s="153">
        <v>5</v>
      </c>
      <c r="J7" s="151">
        <v>1.6</v>
      </c>
      <c r="K7" s="151"/>
      <c r="L7" s="151">
        <v>4</v>
      </c>
      <c r="M7" s="154">
        <v>1.3</v>
      </c>
      <c r="N7" s="151"/>
      <c r="O7" s="151">
        <v>7</v>
      </c>
      <c r="P7" s="155">
        <v>2.2999999999999998</v>
      </c>
    </row>
    <row r="8" spans="1:16" ht="15.75" x14ac:dyDescent="0.25">
      <c r="A8" s="118" t="s">
        <v>84</v>
      </c>
      <c r="B8" s="116"/>
      <c r="C8" s="151">
        <v>12</v>
      </c>
      <c r="D8" s="155">
        <v>2.2999999999999998</v>
      </c>
      <c r="E8" s="152"/>
      <c r="F8" s="151">
        <v>13</v>
      </c>
      <c r="G8" s="151">
        <v>2.5</v>
      </c>
      <c r="H8" s="152"/>
      <c r="I8" s="153">
        <v>13</v>
      </c>
      <c r="J8" s="151">
        <v>2.5</v>
      </c>
      <c r="K8" s="151"/>
      <c r="L8" s="151">
        <v>21</v>
      </c>
      <c r="M8" s="154">
        <v>4</v>
      </c>
      <c r="N8" s="151"/>
      <c r="O8" s="151">
        <v>16</v>
      </c>
      <c r="P8" s="155">
        <v>3</v>
      </c>
    </row>
    <row r="9" spans="1:16" ht="15.75" x14ac:dyDescent="0.25">
      <c r="A9" s="118" t="s">
        <v>85</v>
      </c>
      <c r="B9" s="116"/>
      <c r="C9" s="151">
        <v>14</v>
      </c>
      <c r="D9" s="155">
        <v>7.8</v>
      </c>
      <c r="E9" s="152"/>
      <c r="F9" s="151">
        <v>4</v>
      </c>
      <c r="G9" s="151">
        <v>2.2000000000000002</v>
      </c>
      <c r="H9" s="152"/>
      <c r="I9" s="153">
        <v>5</v>
      </c>
      <c r="J9" s="151">
        <v>2.8</v>
      </c>
      <c r="K9" s="151"/>
      <c r="L9" s="151">
        <v>5</v>
      </c>
      <c r="M9" s="154">
        <v>2.7</v>
      </c>
      <c r="N9" s="151"/>
      <c r="O9" s="151">
        <v>0</v>
      </c>
      <c r="P9" s="155">
        <v>0</v>
      </c>
    </row>
    <row r="10" spans="1:16" ht="15.75" x14ac:dyDescent="0.25">
      <c r="A10" s="118" t="s">
        <v>50</v>
      </c>
      <c r="B10" s="116"/>
      <c r="C10" s="151">
        <v>126</v>
      </c>
      <c r="D10" s="155">
        <v>2</v>
      </c>
      <c r="E10" s="152"/>
      <c r="F10" s="151">
        <v>138</v>
      </c>
      <c r="G10" s="151">
        <v>2.2000000000000002</v>
      </c>
      <c r="H10" s="152"/>
      <c r="I10" s="153">
        <v>142</v>
      </c>
      <c r="J10" s="151">
        <v>2.2000000000000002</v>
      </c>
      <c r="K10" s="151"/>
      <c r="L10" s="151">
        <v>193</v>
      </c>
      <c r="M10" s="154">
        <v>3</v>
      </c>
      <c r="N10" s="151"/>
      <c r="O10" s="151">
        <v>179</v>
      </c>
      <c r="P10" s="155">
        <v>2.8</v>
      </c>
    </row>
    <row r="11" spans="1:16" ht="15.75" x14ac:dyDescent="0.25">
      <c r="A11" s="118"/>
      <c r="B11" s="116"/>
      <c r="C11" s="116"/>
      <c r="D11" s="116"/>
      <c r="E11" s="117"/>
      <c r="F11" s="116"/>
      <c r="G11" s="116"/>
      <c r="H11" s="117"/>
      <c r="I11" s="116"/>
      <c r="J11" s="116"/>
      <c r="K11" s="116"/>
      <c r="L11" s="116"/>
      <c r="M11" s="116"/>
      <c r="N11" s="116"/>
    </row>
    <row r="12" spans="1:16" ht="15.75" x14ac:dyDescent="0.25">
      <c r="A12" s="119" t="s">
        <v>7</v>
      </c>
      <c r="B12" s="119" t="s">
        <v>124</v>
      </c>
      <c r="C12" s="119"/>
      <c r="D12" s="119"/>
      <c r="E12" s="120"/>
      <c r="F12" s="119"/>
      <c r="G12" s="119"/>
      <c r="H12" s="120"/>
      <c r="I12" s="119"/>
      <c r="J12" s="116"/>
      <c r="K12" s="116"/>
      <c r="L12" s="116"/>
      <c r="M12" s="116"/>
      <c r="N12" s="116"/>
    </row>
    <row r="13" spans="1:16" ht="15.75" x14ac:dyDescent="0.25">
      <c r="A13" s="119" t="s">
        <v>8</v>
      </c>
      <c r="B13" s="119" t="s">
        <v>123</v>
      </c>
      <c r="C13" s="119"/>
      <c r="D13" s="119"/>
      <c r="E13" s="120"/>
      <c r="F13" s="119"/>
      <c r="G13" s="119"/>
      <c r="H13" s="120"/>
      <c r="I13" s="119"/>
      <c r="J13" s="116"/>
      <c r="K13" s="116"/>
      <c r="L13" s="116"/>
      <c r="M13" s="116"/>
      <c r="N13" s="116"/>
    </row>
    <row r="14" spans="1:16" ht="15.75" x14ac:dyDescent="0.25">
      <c r="A14" s="119"/>
      <c r="B14" s="119"/>
      <c r="C14" s="119"/>
      <c r="D14" s="119"/>
      <c r="E14" s="120"/>
      <c r="F14" s="119"/>
      <c r="G14" s="119"/>
      <c r="H14" s="120"/>
      <c r="I14" s="119"/>
      <c r="J14" s="116"/>
      <c r="K14" s="116"/>
      <c r="L14" s="116"/>
      <c r="M14" s="116"/>
      <c r="N14" s="116"/>
    </row>
    <row r="15" spans="1:16" ht="15.75" x14ac:dyDescent="0.25">
      <c r="A15" s="116"/>
      <c r="B15" s="116"/>
      <c r="C15" s="116"/>
      <c r="D15" s="116"/>
      <c r="E15" s="117"/>
      <c r="F15" s="116"/>
      <c r="G15" s="116"/>
      <c r="H15" s="117"/>
      <c r="I15" s="116"/>
      <c r="J15" s="116"/>
      <c r="K15" s="116"/>
      <c r="L15" s="116"/>
      <c r="M15" s="116"/>
      <c r="N15" s="116"/>
    </row>
    <row r="16" spans="1:16" ht="15.75" x14ac:dyDescent="0.25">
      <c r="A16" s="116"/>
      <c r="B16" s="116"/>
      <c r="C16" s="116"/>
      <c r="D16" s="116"/>
      <c r="E16" s="117"/>
      <c r="F16" s="116"/>
      <c r="G16" s="116"/>
      <c r="H16" s="117"/>
      <c r="I16" s="116"/>
      <c r="J16" s="116"/>
      <c r="K16" s="116"/>
      <c r="L16" s="116"/>
      <c r="M16" s="116"/>
      <c r="N16" s="116"/>
    </row>
  </sheetData>
  <mergeCells count="5">
    <mergeCell ref="L3:M3"/>
    <mergeCell ref="O3:P3"/>
    <mergeCell ref="C3:D3"/>
    <mergeCell ref="F3:G3"/>
    <mergeCell ref="I3:J3"/>
  </mergeCells>
  <pageMargins left="0.7" right="0.7" top="0.75" bottom="0.75" header="0.3" footer="0.3"/>
  <pageSetup paperSize="9" scale="7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J11"/>
  <sheetViews>
    <sheetView showGridLines="0" zoomScaleNormal="100" workbookViewId="0">
      <selection activeCell="E40" sqref="E40"/>
    </sheetView>
  </sheetViews>
  <sheetFormatPr defaultColWidth="9.140625" defaultRowHeight="12.75" x14ac:dyDescent="0.2"/>
  <cols>
    <col min="1" max="1" width="44.5703125" style="52" customWidth="1"/>
    <col min="2" max="2" width="33.7109375" style="52" customWidth="1"/>
    <col min="3" max="3" width="17" style="52" customWidth="1"/>
    <col min="4" max="4" width="10.85546875" style="128" customWidth="1"/>
    <col min="5" max="6" width="11" style="52" bestFit="1" customWidth="1"/>
    <col min="7" max="7" width="9.85546875" style="52" customWidth="1"/>
    <col min="8" max="8" width="9.28515625" style="52" bestFit="1" customWidth="1"/>
    <col min="9" max="9" width="9.140625" style="52"/>
    <col min="10" max="10" width="7" style="52" customWidth="1"/>
    <col min="11" max="16384" width="9.140625" style="52"/>
  </cols>
  <sheetData>
    <row r="1" spans="1:10" s="49" customFormat="1" ht="18.75" x14ac:dyDescent="0.3">
      <c r="A1" s="48" t="s">
        <v>134</v>
      </c>
      <c r="D1" s="75"/>
    </row>
    <row r="2" spans="1:10" s="49" customFormat="1" x14ac:dyDescent="0.2">
      <c r="D2" s="75"/>
    </row>
    <row r="3" spans="1:10" s="49" customFormat="1" ht="15" x14ac:dyDescent="0.25">
      <c r="A3" s="183"/>
      <c r="B3" s="183"/>
      <c r="C3" s="156" t="s">
        <v>120</v>
      </c>
      <c r="D3" s="157">
        <v>2012</v>
      </c>
      <c r="E3" s="157">
        <v>2013</v>
      </c>
      <c r="F3" s="157">
        <v>2014</v>
      </c>
      <c r="G3" s="75"/>
      <c r="H3" s="85"/>
      <c r="I3" s="85"/>
      <c r="J3" s="85"/>
    </row>
    <row r="4" spans="1:10" ht="15" x14ac:dyDescent="0.25">
      <c r="A4" s="123" t="s">
        <v>135</v>
      </c>
      <c r="B4" s="124"/>
      <c r="C4" s="158">
        <v>17122</v>
      </c>
      <c r="D4" s="158">
        <v>28202</v>
      </c>
      <c r="E4" s="158">
        <v>29376</v>
      </c>
      <c r="F4" s="158">
        <v>29919</v>
      </c>
      <c r="G4" s="128"/>
    </row>
    <row r="5" spans="1:10" ht="12.75" customHeight="1" x14ac:dyDescent="0.25">
      <c r="A5" s="182" t="s">
        <v>86</v>
      </c>
      <c r="B5" s="182"/>
      <c r="C5" s="158">
        <v>1230</v>
      </c>
      <c r="D5" s="158">
        <v>2152</v>
      </c>
      <c r="E5" s="158">
        <v>2477</v>
      </c>
      <c r="F5" s="158">
        <v>2625</v>
      </c>
      <c r="G5" s="128"/>
      <c r="H5" s="59"/>
    </row>
    <row r="6" spans="1:10" ht="12.75" customHeight="1" x14ac:dyDescent="0.25">
      <c r="A6" s="182" t="s">
        <v>132</v>
      </c>
      <c r="B6" s="182"/>
      <c r="C6" s="159">
        <v>7.2</v>
      </c>
      <c r="D6" s="159">
        <v>7.6</v>
      </c>
      <c r="E6" s="159">
        <v>8.4</v>
      </c>
      <c r="F6" s="159">
        <v>8.8000000000000007</v>
      </c>
      <c r="G6" s="128"/>
      <c r="H6" s="59"/>
    </row>
    <row r="7" spans="1:10" ht="12.75" customHeight="1" x14ac:dyDescent="0.25">
      <c r="A7" s="124"/>
      <c r="B7" s="124"/>
      <c r="C7" s="149"/>
      <c r="E7" s="128"/>
      <c r="F7" s="150"/>
      <c r="G7" s="128"/>
      <c r="H7" s="59"/>
    </row>
    <row r="8" spans="1:10" ht="12.75" customHeight="1" x14ac:dyDescent="0.25">
      <c r="A8" s="182"/>
      <c r="B8" s="182"/>
      <c r="C8" s="148"/>
      <c r="D8" s="147"/>
      <c r="F8" s="59"/>
      <c r="H8" s="59"/>
    </row>
    <row r="9" spans="1:10" ht="15" x14ac:dyDescent="0.25">
      <c r="A9" s="127" t="s">
        <v>125</v>
      </c>
      <c r="B9" s="126"/>
      <c r="C9" s="126" t="s">
        <v>126</v>
      </c>
      <c r="D9" s="125"/>
    </row>
    <row r="10" spans="1:10" ht="15" x14ac:dyDescent="0.25">
      <c r="A10" s="127"/>
      <c r="B10" s="126"/>
      <c r="C10" s="126"/>
      <c r="D10" s="125"/>
    </row>
    <row r="11" spans="1:10" ht="15" x14ac:dyDescent="0.25">
      <c r="A11" s="127" t="s">
        <v>133</v>
      </c>
      <c r="B11" s="126"/>
      <c r="C11" s="126"/>
      <c r="D11" s="125"/>
    </row>
  </sheetData>
  <mergeCells count="4">
    <mergeCell ref="A8:B8"/>
    <mergeCell ref="A3:B3"/>
    <mergeCell ref="A5:B5"/>
    <mergeCell ref="A6:B6"/>
  </mergeCells>
  <pageMargins left="0.3" right="0.3" top="1" bottom="0.98425196850393704" header="0" footer="0"/>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Chapter 3 Treatment</vt:lpstr>
      <vt:lpstr>3.1</vt:lpstr>
      <vt:lpstr>Sheet1</vt:lpstr>
      <vt:lpstr>Data for fig3.1</vt:lpstr>
      <vt:lpstr>Fig 3.1</vt:lpstr>
      <vt:lpstr>3.2</vt:lpstr>
      <vt:lpstr>Fig 3.2</vt:lpstr>
      <vt:lpstr>Data for Pub15 fig 3.2</vt:lpstr>
      <vt:lpstr>3.3</vt:lpstr>
      <vt:lpstr>Fig 3.3</vt:lpstr>
      <vt:lpstr>Data for Pub 15 Fig 3.3</vt:lpstr>
      <vt:lpstr>3.4</vt:lpstr>
      <vt:lpstr>Fig 3.4</vt:lpstr>
      <vt:lpstr>Data for Pub 15 Fig 3.4</vt:lpstr>
      <vt:lpstr>3.5</vt:lpstr>
      <vt:lpstr>3.6</vt:lpstr>
      <vt:lpstr>data for Pub 15 Fig 3.6</vt:lpstr>
      <vt:lpstr>3.6 </vt:lpstr>
      <vt:lpstr>3.7</vt:lpstr>
      <vt:lpstr>3.8</vt:lpstr>
      <vt:lpstr>3.9</vt:lpstr>
      <vt:lpstr>3.10</vt:lpstr>
      <vt:lpstr>'3.1'!Print_Area</vt:lpstr>
      <vt:lpstr>'3.10'!Print_Area</vt:lpstr>
      <vt:lpstr>'3.2'!Print_Area</vt:lpstr>
      <vt:lpstr>'3.3'!Print_Area</vt:lpstr>
      <vt:lpstr>'3.4'!Print_Area</vt:lpstr>
      <vt:lpstr>'3.5'!Print_Area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2015-08-31T10:20:58Z</cp:lastPrinted>
  <dcterms:created xsi:type="dcterms:W3CDTF">2000-06-12T16:19:03Z</dcterms:created>
  <dcterms:modified xsi:type="dcterms:W3CDTF">2016-01-13T19:32:40Z</dcterms:modified>
</cp:coreProperties>
</file>