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G:\Health Insights\03 Health Intelligence\1. BHF HInt Publications\Compendium\2025\Final\"/>
    </mc:Choice>
  </mc:AlternateContent>
  <xr:revisionPtr revIDLastSave="0" documentId="13_ncr:1_{5718713F-DD9D-4B3F-911D-C5EDB0F47F65}" xr6:coauthVersionLast="47" xr6:coauthVersionMax="47" xr10:uidLastSave="{00000000-0000-0000-0000-000000000000}"/>
  <bookViews>
    <workbookView xWindow="-120" yWindow="-120" windowWidth="29040" windowHeight="15840" tabRatio="913" xr2:uid="{00000000-000D-0000-FFFF-FFFF00000000}"/>
  </bookViews>
  <sheets>
    <sheet name="Chapter 2" sheetId="1" r:id="rId1"/>
    <sheet name="2.1" sheetId="73" r:id="rId2"/>
    <sheet name="Data for Figs 2.1" sheetId="79" state="hidden" r:id="rId3"/>
    <sheet name="2.2a" sheetId="82" r:id="rId4"/>
    <sheet name="2.2b" sheetId="80" r:id="rId5"/>
    <sheet name="2.2c" sheetId="81" r:id="rId6"/>
    <sheet name="Data for figs 2.2" sheetId="87" state="hidden" r:id="rId7"/>
    <sheet name="2.3" sheetId="42" r:id="rId8"/>
    <sheet name="Data for Figs 2.3" sheetId="16" state="hidden" r:id="rId9"/>
    <sheet name="2.4a" sheetId="22" r:id="rId10"/>
    <sheet name="2.4b" sheetId="3" r:id="rId11"/>
    <sheet name="2.4c" sheetId="15" r:id="rId12"/>
    <sheet name="Data for figs 2.4" sheetId="17" state="hidden" r:id="rId13"/>
    <sheet name="2.5" sheetId="216" r:id="rId14"/>
    <sheet name="2.6" sheetId="217" r:id="rId15"/>
    <sheet name="2.7" sheetId="224" r:id="rId16"/>
    <sheet name="2.8" sheetId="223" r:id="rId17"/>
    <sheet name="2.9" sheetId="123" r:id="rId18"/>
    <sheet name="2.10" sheetId="112" r:id="rId19"/>
    <sheet name="2.11" sheetId="192" r:id="rId20"/>
    <sheet name="2.12" sheetId="212" r:id="rId21"/>
    <sheet name="2.13" sheetId="193" r:id="rId22"/>
    <sheet name="2.14" sheetId="218" r:id="rId23"/>
    <sheet name="2.15" sheetId="222" r:id="rId24"/>
    <sheet name="2.16" sheetId="215" r:id="rId25"/>
    <sheet name="2.17" sheetId="194" r:id="rId26"/>
    <sheet name="2.18" sheetId="195" r:id="rId27"/>
    <sheet name="2.19" sheetId="214" r:id="rId28"/>
    <sheet name="2.20" sheetId="196" r:id="rId29"/>
    <sheet name="2.21" sheetId="211" r:id="rId30"/>
    <sheet name="2.22" sheetId="198" r:id="rId31"/>
    <sheet name="2.23" sheetId="200" r:id="rId32"/>
    <sheet name="2.24" sheetId="220" r:id="rId33"/>
    <sheet name="2.25" sheetId="203" r:id="rId34"/>
    <sheet name="2.26" sheetId="199" r:id="rId35"/>
    <sheet name="2.27" sheetId="201" r:id="rId36"/>
    <sheet name="2.28" sheetId="205" r:id="rId37"/>
    <sheet name="2.29" sheetId="206" r:id="rId38"/>
    <sheet name="2.30" sheetId="207" r:id="rId39"/>
    <sheet name="2.31" sheetId="202" r:id="rId40"/>
    <sheet name="2.32" sheetId="210" r:id="rId41"/>
    <sheet name="2.33" sheetId="213" r:id="rId42"/>
    <sheet name="2.34" sheetId="208" r:id="rId43"/>
    <sheet name="2.35" sheetId="209" r:id="rId44"/>
    <sheet name="Data for fig 2.12a" sheetId="18" state="hidden" r:id="rId45"/>
    <sheet name="Data for fig 2.13" sheetId="19" state="hidden" r:id="rId46"/>
    <sheet name="Data for fig 2.15" sheetId="111" state="hidden" r:id="rId47"/>
    <sheet name="Data for fig 2.16" sheetId="142" state="hidden" r:id="rId48"/>
    <sheet name="Data for fig 2.16 (2)" sheetId="144" state="hidden" r:id="rId49"/>
    <sheet name="Data for fig 2.17" sheetId="120" state="hidden" r:id="rId50"/>
    <sheet name="Data for fig 2.17 (2)" sheetId="147" state="hidden" r:id="rId51"/>
    <sheet name="Data for fig 2.18" sheetId="121" state="hidden" r:id="rId52"/>
    <sheet name="Data for fig 2.18 (2)" sheetId="150" state="hidden" r:id="rId53"/>
    <sheet name="Data for fig 2.18 (3)" sheetId="153" state="hidden" r:id="rId54"/>
    <sheet name="POP_2017" sheetId="166" state="hidden" r:id="rId55"/>
    <sheet name="POP_2018" sheetId="165" state="hidden" r:id="rId56"/>
  </sheets>
  <externalReferences>
    <externalReference r:id="rId57"/>
    <externalReference r:id="rId58"/>
    <externalReference r:id="rId59"/>
    <externalReference r:id="rId60"/>
    <externalReference r:id="rId61"/>
    <externalReference r:id="rId62"/>
  </externalReferences>
  <definedNames>
    <definedName name="_xlnm._FilterDatabase" localSheetId="18" hidden="1">'2.10'!$A$4:$I$67</definedName>
    <definedName name="_xlnm._FilterDatabase" localSheetId="29" hidden="1">'2.21'!$A$5:$R$366</definedName>
    <definedName name="_xlnm._FilterDatabase" localSheetId="32" hidden="1">'2.24'!$A$4:$E$311</definedName>
    <definedName name="_xlnm._FilterDatabase" localSheetId="42" hidden="1">'2.34'!$A$4:$E$4</definedName>
    <definedName name="_xlnm._FilterDatabase" localSheetId="43" hidden="1">'2.35'!$A$4:$I$4</definedName>
    <definedName name="_xlnm._FilterDatabase" localSheetId="17" hidden="1">'2.9'!$A$4:$K$4</definedName>
    <definedName name="April">[1]RawDataCliniclTtlPnt!$D$5:$D$454</definedName>
    <definedName name="Clinical">[1]RawDataCliniclTtlPnt!$F$5:$F$454</definedName>
    <definedName name="EpsYrLookup">'2.4a'!$B$12:$I$142</definedName>
    <definedName name="IncYrLookup">'2.4a'!$B$12:$H$142</definedName>
    <definedName name="PPP">'[2]£perPoint'!$B$2</definedName>
    <definedName name="_xlnm.Print_Area" localSheetId="1">'2.1'!$A$1:$N$33</definedName>
    <definedName name="_xlnm.Print_Area" localSheetId="18">'2.10'!$A$1:$L$76</definedName>
    <definedName name="_xlnm.Print_Area" localSheetId="19">'2.11'!$A$1:$O$32</definedName>
    <definedName name="_xlnm.Print_Area" localSheetId="20">'2.12'!$A$1:$S$24</definedName>
    <definedName name="_xlnm.Print_Area" localSheetId="21">'2.13'!$A$1:$U$14</definedName>
    <definedName name="_xlnm.Print_Area" localSheetId="22">'2.14'!$A$1:$T$17</definedName>
    <definedName name="_xlnm.Print_Area" localSheetId="23">'2.15'!$A$1:$T$18</definedName>
    <definedName name="_xlnm.Print_Area" localSheetId="24">'2.16'!$A$1:$P$17</definedName>
    <definedName name="_xlnm.Print_Area" localSheetId="25">'2.17'!$A$1:$P$15</definedName>
    <definedName name="_xlnm.Print_Area" localSheetId="26">'2.18'!$A$1:$S$16</definedName>
    <definedName name="_xlnm.Print_Area" localSheetId="27">'2.19'!$A$1:$R$28</definedName>
    <definedName name="_xlnm.Print_Area" localSheetId="28">'2.20'!$A$1:$U$14</definedName>
    <definedName name="_xlnm.Print_Area" localSheetId="29">'2.21'!$A$1:$R$381</definedName>
    <definedName name="_xlnm.Print_Area" localSheetId="30">'2.22'!$A$1:$J$33</definedName>
    <definedName name="_xlnm.Print_Area" localSheetId="31">'2.23'!$A$1:$L$49</definedName>
    <definedName name="_xlnm.Print_Area" localSheetId="32">'2.24'!$A$1:$H$318</definedName>
    <definedName name="_xlnm.Print_Area" localSheetId="33">'2.25'!$A$1:$N$26</definedName>
    <definedName name="_xlnm.Print_Area" localSheetId="34">'2.26'!$A$1:$R$25</definedName>
    <definedName name="_xlnm.Print_Area" localSheetId="35">'2.27'!$A$1:$R$40</definedName>
    <definedName name="_xlnm.Print_Area" localSheetId="36">'2.28'!$A$1:$K$26</definedName>
    <definedName name="_xlnm.Print_Area" localSheetId="37">'2.29'!$A$1:$L$26</definedName>
    <definedName name="_xlnm.Print_Area" localSheetId="3">'2.2a'!$A$1:$V$51</definedName>
    <definedName name="_xlnm.Print_Area" localSheetId="4">'2.2b'!$A$1:$V$52</definedName>
    <definedName name="_xlnm.Print_Area" localSheetId="5">'2.2c'!$A$1:$V$52</definedName>
    <definedName name="_xlnm.Print_Area" localSheetId="7">'2.3'!$B$1:$O$35</definedName>
    <definedName name="_xlnm.Print_Area" localSheetId="38">'2.30'!$A$1:$Q$30</definedName>
    <definedName name="_xlnm.Print_Area" localSheetId="39">'2.31'!$A$1:$M$37</definedName>
    <definedName name="_xlnm.Print_Area" localSheetId="40">'2.32'!$A$1:$J$19</definedName>
    <definedName name="_xlnm.Print_Area" localSheetId="41">'2.33'!$A$1:$L$35</definedName>
    <definedName name="_xlnm.Print_Area" localSheetId="42">'2.34'!$A$1:$L$28</definedName>
    <definedName name="_xlnm.Print_Area" localSheetId="43">'2.35'!$A$1:$L$77</definedName>
    <definedName name="_xlnm.Print_Area" localSheetId="9">'2.4a'!$A$1:$V$53</definedName>
    <definedName name="_xlnm.Print_Area" localSheetId="10">'2.4b'!$A$1:$V$53</definedName>
    <definedName name="_xlnm.Print_Area" localSheetId="11">'2.4c'!$A$1:$V$54</definedName>
    <definedName name="_xlnm.Print_Area" localSheetId="14">'2.6'!$A$1:$P$45</definedName>
    <definedName name="_xlnm.Print_Area" localSheetId="15">'2.7'!$A$1:$M$27</definedName>
    <definedName name="_xlnm.Print_Area" localSheetId="16">'2.8'!$A$1:$N$27</definedName>
    <definedName name="_xlnm.Print_Area" localSheetId="17">'2.9'!$A$1:$M$27</definedName>
    <definedName name="_xlnm.Print_Area" localSheetId="0">'Chapter 2'!$A$1:$M$55</definedName>
    <definedName name="_xlnm.Print_Titles" localSheetId="29">'2.21'!$1:$5</definedName>
    <definedName name="_xlnm.Print_Titles" localSheetId="32">'2.24'!$1:$4</definedName>
    <definedName name="SCO_2016_4CH" localSheetId="54">[3]Deaths_4Char!$A$79:$AH$111</definedName>
    <definedName name="SCO_2016_4CH" localSheetId="55">[3]Deaths_4Char!$A$79:$AH$111</definedName>
    <definedName name="SCO_2016_4CH">[4]Deaths_4Char!$A$79:$AH$111</definedName>
    <definedName name="SCO_2016_ALL" localSheetId="54">[3]Vital_Events_6.04!$A$1:$AJ$1778</definedName>
    <definedName name="SCO_2016_ALL" localSheetId="55">[3]Vital_Events_6.04!$A$1:$AJ$1778</definedName>
    <definedName name="SCO_2016_ALL">[4]Vital_Events_6.04!$A$1:$AJ$1778</definedName>
    <definedName name="Total">[1]RawDataCliniclTtlPnt!$E$5:$E$454</definedName>
    <definedName name="WAL_ADMISS_2005_06" localSheetId="54">[5]WAL_Admissions!$A$3:$E$116</definedName>
    <definedName name="WAL_ADMISS_2005_06" localSheetId="55">[5]WAL_Admissions!$A$3:$E$116</definedName>
    <definedName name="WAL_ADMISS_2005_06">[6]WAL_Admissions!$A$3:$E$116</definedName>
    <definedName name="WAL_ADMISS_2006_07" localSheetId="54">[5]WAL_Admissions!$A$117:$E$229</definedName>
    <definedName name="WAL_ADMISS_2006_07" localSheetId="55">[5]WAL_Admissions!$A$117:$E$229</definedName>
    <definedName name="WAL_ADMISS_2006_07">[6]WAL_Admissions!$A$117:$E$229</definedName>
    <definedName name="WAL_ADMISS_2007_08" localSheetId="54">[5]WAL_Admissions!$A$230:$E$343</definedName>
    <definedName name="WAL_ADMISS_2007_08" localSheetId="55">[5]WAL_Admissions!$A$230:$E$343</definedName>
    <definedName name="WAL_ADMISS_2007_08">[6]WAL_Admissions!$A$230:$E$343</definedName>
    <definedName name="WAL_ADMISS_2008_09" localSheetId="54">[5]WAL_Admissions!$A$344:$E$456</definedName>
    <definedName name="WAL_ADMISS_2008_09" localSheetId="55">[5]WAL_Admissions!$A$344:$E$456</definedName>
    <definedName name="WAL_ADMISS_2008_09">[6]WAL_Admissions!$A$344:$E$456</definedName>
    <definedName name="WAL_ADMISS_2009_10" localSheetId="54">[5]WAL_Admissions!$A$457:$E$569</definedName>
    <definedName name="WAL_ADMISS_2009_10" localSheetId="55">[5]WAL_Admissions!$A$457:$E$569</definedName>
    <definedName name="WAL_ADMISS_2009_10">[6]WAL_Admissions!$A$457:$E$569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8" i="79" l="1"/>
  <c r="T45" i="16"/>
  <c r="P60" i="16"/>
  <c r="P49" i="17"/>
  <c r="Q49" i="17"/>
  <c r="P50" i="17"/>
  <c r="Q50" i="17"/>
  <c r="P51" i="17"/>
  <c r="Q51" i="17"/>
  <c r="P52" i="17"/>
  <c r="Q52" i="17"/>
  <c r="P55" i="17"/>
  <c r="Q55" i="17"/>
  <c r="P56" i="17"/>
  <c r="Q56" i="17"/>
  <c r="P57" i="17"/>
  <c r="Q57" i="17"/>
  <c r="P58" i="17"/>
  <c r="Q58" i="17"/>
  <c r="Q11" i="87"/>
  <c r="Q12" i="87"/>
  <c r="Q14" i="87"/>
  <c r="Q13" i="87"/>
  <c r="P34" i="17"/>
  <c r="Q34" i="17"/>
  <c r="P35" i="17"/>
  <c r="Q35" i="17"/>
  <c r="P36" i="17"/>
  <c r="Q36" i="17"/>
  <c r="P37" i="17"/>
  <c r="Q37" i="17"/>
  <c r="P40" i="17"/>
  <c r="Q40" i="17"/>
  <c r="P41" i="17"/>
  <c r="Q41" i="17"/>
  <c r="P42" i="17"/>
  <c r="Q42" i="17"/>
  <c r="P43" i="17"/>
  <c r="Q43" i="17"/>
  <c r="P20" i="17"/>
  <c r="Q20" i="17"/>
  <c r="P21" i="17"/>
  <c r="Q21" i="17"/>
  <c r="P22" i="17"/>
  <c r="Q22" i="17"/>
  <c r="P23" i="17"/>
  <c r="Q23" i="17"/>
  <c r="P26" i="17"/>
  <c r="Q26" i="17"/>
  <c r="P27" i="17"/>
  <c r="Q27" i="17"/>
  <c r="P28" i="17"/>
  <c r="Q28" i="17"/>
  <c r="P29" i="17"/>
  <c r="Q29" i="17"/>
  <c r="P11" i="17"/>
  <c r="Q11" i="17"/>
  <c r="P12" i="17"/>
  <c r="Q12" i="17"/>
  <c r="P13" i="17"/>
  <c r="Q13" i="17"/>
  <c r="P14" i="17"/>
  <c r="Q14" i="17"/>
  <c r="P5" i="17"/>
  <c r="Q5" i="17"/>
  <c r="P6" i="17"/>
  <c r="Q6" i="17"/>
  <c r="P7" i="17"/>
  <c r="Q7" i="17"/>
  <c r="P8" i="17"/>
  <c r="Q8" i="17"/>
  <c r="G20" i="87"/>
  <c r="H20" i="87"/>
  <c r="I20" i="87"/>
  <c r="J20" i="87"/>
  <c r="K20" i="87"/>
  <c r="L20" i="87"/>
  <c r="M20" i="87"/>
  <c r="N20" i="87"/>
  <c r="O20" i="87"/>
  <c r="P20" i="87"/>
  <c r="Q20" i="87"/>
  <c r="Q58" i="87"/>
  <c r="P58" i="87"/>
  <c r="Q57" i="87"/>
  <c r="P57" i="87"/>
  <c r="Q56" i="87"/>
  <c r="P56" i="87"/>
  <c r="Q55" i="87"/>
  <c r="P55" i="87"/>
  <c r="Q52" i="87"/>
  <c r="P52" i="87"/>
  <c r="Q51" i="87"/>
  <c r="P51" i="87"/>
  <c r="Q50" i="87"/>
  <c r="P50" i="87"/>
  <c r="Q49" i="87"/>
  <c r="P49" i="87"/>
  <c r="Q43" i="87"/>
  <c r="P43" i="87"/>
  <c r="Q42" i="87"/>
  <c r="P42" i="87"/>
  <c r="Q41" i="87"/>
  <c r="P41" i="87"/>
  <c r="Q40" i="87"/>
  <c r="P40" i="87"/>
  <c r="Q37" i="87"/>
  <c r="P37" i="87"/>
  <c r="Q36" i="87"/>
  <c r="P36" i="87"/>
  <c r="Q35" i="87"/>
  <c r="P35" i="87"/>
  <c r="Q34" i="87"/>
  <c r="P34" i="87"/>
  <c r="Q29" i="87"/>
  <c r="P29" i="87"/>
  <c r="Q28" i="87"/>
  <c r="P28" i="87"/>
  <c r="Q27" i="87"/>
  <c r="P27" i="87"/>
  <c r="Q26" i="87"/>
  <c r="P26" i="87"/>
  <c r="Q23" i="87"/>
  <c r="P23" i="87"/>
  <c r="Q22" i="87"/>
  <c r="P22" i="87"/>
  <c r="Q21" i="87"/>
  <c r="P21" i="87"/>
  <c r="P14" i="87"/>
  <c r="P13" i="87"/>
  <c r="P12" i="87"/>
  <c r="P11" i="87"/>
  <c r="Q8" i="87"/>
  <c r="P8" i="87"/>
  <c r="Q7" i="87"/>
  <c r="P7" i="87"/>
  <c r="Q6" i="87"/>
  <c r="P6" i="87"/>
  <c r="Q5" i="87"/>
  <c r="P5" i="87"/>
  <c r="H8" i="16"/>
  <c r="H9" i="16"/>
  <c r="H10" i="16"/>
  <c r="H11" i="16"/>
  <c r="H13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8" i="79"/>
  <c r="H9" i="79"/>
  <c r="H10" i="79"/>
  <c r="H11" i="79"/>
  <c r="H13" i="79"/>
  <c r="H15" i="79"/>
  <c r="H16" i="79"/>
  <c r="H17" i="79"/>
  <c r="H18" i="79"/>
  <c r="H19" i="79"/>
  <c r="H20" i="79"/>
  <c r="H21" i="79"/>
  <c r="H22" i="79"/>
  <c r="H23" i="79"/>
  <c r="H24" i="79"/>
  <c r="H25" i="79"/>
  <c r="H26" i="79"/>
  <c r="H27" i="79"/>
  <c r="H28" i="79"/>
  <c r="L20" i="79"/>
  <c r="L21" i="79"/>
  <c r="L22" i="79"/>
  <c r="L23" i="79"/>
  <c r="L24" i="79"/>
  <c r="L25" i="79"/>
  <c r="L26" i="79"/>
  <c r="L27" i="79"/>
  <c r="L28" i="79"/>
  <c r="L8" i="79"/>
  <c r="L9" i="79"/>
  <c r="L10" i="79"/>
  <c r="L11" i="79"/>
  <c r="L13" i="79"/>
  <c r="L15" i="79"/>
  <c r="L16" i="79"/>
  <c r="L17" i="79"/>
  <c r="L18" i="79"/>
  <c r="L19" i="79"/>
  <c r="D18" i="79"/>
  <c r="P53" i="79"/>
  <c r="L6" i="16"/>
  <c r="L60" i="16"/>
  <c r="H60" i="16"/>
  <c r="D60" i="16"/>
  <c r="P59" i="16"/>
  <c r="L59" i="16"/>
  <c r="H59" i="16"/>
  <c r="D59" i="16"/>
  <c r="P58" i="16"/>
  <c r="L58" i="16"/>
  <c r="H58" i="16"/>
  <c r="D58" i="16"/>
  <c r="P57" i="16"/>
  <c r="L57" i="16"/>
  <c r="H57" i="16"/>
  <c r="D57" i="16"/>
  <c r="P56" i="16"/>
  <c r="L56" i="16"/>
  <c r="H56" i="16"/>
  <c r="D56" i="16"/>
  <c r="P55" i="16"/>
  <c r="L55" i="16"/>
  <c r="H55" i="16"/>
  <c r="D55" i="16"/>
  <c r="P54" i="16"/>
  <c r="L54" i="16"/>
  <c r="H54" i="16"/>
  <c r="D54" i="16"/>
  <c r="P53" i="16"/>
  <c r="L53" i="16"/>
  <c r="H53" i="16"/>
  <c r="D53" i="16"/>
  <c r="P52" i="16"/>
  <c r="L52" i="16"/>
  <c r="H52" i="16"/>
  <c r="D52" i="16"/>
  <c r="P51" i="16"/>
  <c r="L51" i="16"/>
  <c r="H51" i="16"/>
  <c r="D51" i="16"/>
  <c r="P50" i="16"/>
  <c r="L50" i="16"/>
  <c r="H50" i="16"/>
  <c r="D50" i="16"/>
  <c r="P49" i="16"/>
  <c r="L49" i="16"/>
  <c r="H49" i="16"/>
  <c r="D49" i="16"/>
  <c r="P48" i="16"/>
  <c r="L48" i="16"/>
  <c r="H48" i="16"/>
  <c r="D48" i="16"/>
  <c r="P47" i="16"/>
  <c r="L47" i="16"/>
  <c r="H47" i="16"/>
  <c r="D47" i="16"/>
  <c r="L45" i="16"/>
  <c r="H45" i="16"/>
  <c r="D45" i="16"/>
  <c r="P43" i="16"/>
  <c r="L43" i="16"/>
  <c r="H43" i="16"/>
  <c r="D43" i="16"/>
  <c r="P42" i="16"/>
  <c r="L42" i="16"/>
  <c r="H42" i="16"/>
  <c r="D42" i="16"/>
  <c r="P41" i="16"/>
  <c r="L41" i="16"/>
  <c r="H41" i="16"/>
  <c r="D41" i="16"/>
  <c r="P40" i="16"/>
  <c r="L40" i="16"/>
  <c r="H40" i="16"/>
  <c r="D40" i="16"/>
  <c r="P38" i="16"/>
  <c r="L38" i="16"/>
  <c r="H38" i="16"/>
  <c r="D38" i="16"/>
  <c r="P28" i="16"/>
  <c r="L28" i="16"/>
  <c r="D28" i="16"/>
  <c r="P27" i="16"/>
  <c r="L27" i="16"/>
  <c r="D27" i="16"/>
  <c r="P26" i="16"/>
  <c r="L26" i="16"/>
  <c r="D26" i="16"/>
  <c r="P25" i="16"/>
  <c r="L25" i="16"/>
  <c r="D25" i="16"/>
  <c r="P24" i="16"/>
  <c r="L24" i="16"/>
  <c r="D24" i="16"/>
  <c r="P23" i="16"/>
  <c r="L23" i="16"/>
  <c r="D23" i="16"/>
  <c r="P22" i="16"/>
  <c r="L22" i="16"/>
  <c r="D22" i="16"/>
  <c r="P21" i="16"/>
  <c r="L21" i="16"/>
  <c r="D21" i="16"/>
  <c r="P20" i="16"/>
  <c r="L20" i="16"/>
  <c r="D20" i="16"/>
  <c r="P19" i="16"/>
  <c r="L19" i="16"/>
  <c r="D19" i="16"/>
  <c r="P18" i="16"/>
  <c r="L18" i="16"/>
  <c r="D18" i="16"/>
  <c r="P17" i="16"/>
  <c r="L17" i="16"/>
  <c r="D17" i="16"/>
  <c r="P16" i="16"/>
  <c r="L16" i="16"/>
  <c r="D16" i="16"/>
  <c r="P15" i="16"/>
  <c r="L15" i="16"/>
  <c r="D15" i="16"/>
  <c r="L13" i="16"/>
  <c r="D13" i="16"/>
  <c r="P11" i="16"/>
  <c r="L11" i="16"/>
  <c r="D11" i="16"/>
  <c r="P10" i="16"/>
  <c r="L10" i="16"/>
  <c r="D10" i="16"/>
  <c r="P9" i="16"/>
  <c r="L9" i="16"/>
  <c r="D9" i="16"/>
  <c r="P8" i="16"/>
  <c r="L8" i="16"/>
  <c r="D8" i="16"/>
  <c r="P6" i="16"/>
  <c r="H6" i="16"/>
  <c r="D6" i="16"/>
  <c r="D38" i="79"/>
  <c r="H38" i="79"/>
  <c r="L38" i="79"/>
  <c r="P38" i="79"/>
  <c r="T38" i="79"/>
  <c r="T51" i="79"/>
  <c r="T50" i="79"/>
  <c r="T49" i="79"/>
  <c r="T48" i="79"/>
  <c r="T47" i="79"/>
  <c r="P51" i="79"/>
  <c r="P50" i="79"/>
  <c r="P49" i="79"/>
  <c r="P48" i="79"/>
  <c r="P47" i="79"/>
  <c r="L51" i="79"/>
  <c r="L50" i="79"/>
  <c r="L49" i="79"/>
  <c r="L48" i="79"/>
  <c r="L47" i="79"/>
  <c r="H51" i="79"/>
  <c r="H50" i="79"/>
  <c r="H49" i="79"/>
  <c r="H48" i="79"/>
  <c r="H47" i="79"/>
  <c r="D51" i="79"/>
  <c r="D50" i="79"/>
  <c r="D49" i="79"/>
  <c r="D48" i="79"/>
  <c r="D47" i="79"/>
  <c r="D15" i="79"/>
  <c r="T18" i="16"/>
  <c r="D34" i="87"/>
  <c r="E34" i="87"/>
  <c r="F34" i="87"/>
  <c r="G34" i="87"/>
  <c r="H34" i="87"/>
  <c r="I34" i="87"/>
  <c r="J34" i="87"/>
  <c r="K34" i="87"/>
  <c r="L34" i="87"/>
  <c r="M34" i="87"/>
  <c r="N34" i="87"/>
  <c r="O34" i="87"/>
  <c r="D35" i="87"/>
  <c r="E35" i="87"/>
  <c r="F35" i="87"/>
  <c r="G35" i="87"/>
  <c r="H35" i="87"/>
  <c r="I35" i="87"/>
  <c r="J35" i="87"/>
  <c r="K35" i="87"/>
  <c r="L35" i="87"/>
  <c r="M35" i="87"/>
  <c r="N35" i="87"/>
  <c r="O35" i="87"/>
  <c r="D36" i="87"/>
  <c r="E36" i="87"/>
  <c r="F36" i="87"/>
  <c r="G36" i="87"/>
  <c r="H36" i="87"/>
  <c r="I36" i="87"/>
  <c r="J36" i="87"/>
  <c r="K36" i="87"/>
  <c r="L36" i="87"/>
  <c r="M36" i="87"/>
  <c r="N36" i="87"/>
  <c r="O36" i="87"/>
  <c r="D37" i="87"/>
  <c r="E37" i="87"/>
  <c r="F37" i="87"/>
  <c r="G37" i="87"/>
  <c r="H37" i="87"/>
  <c r="I37" i="87"/>
  <c r="J37" i="87"/>
  <c r="K37" i="87"/>
  <c r="L37" i="87"/>
  <c r="M37" i="87"/>
  <c r="N37" i="87"/>
  <c r="O37" i="87"/>
  <c r="D40" i="87"/>
  <c r="E40" i="87"/>
  <c r="F40" i="87"/>
  <c r="G40" i="87"/>
  <c r="H40" i="87"/>
  <c r="I40" i="87"/>
  <c r="J40" i="87"/>
  <c r="K40" i="87"/>
  <c r="L40" i="87"/>
  <c r="M40" i="87"/>
  <c r="N40" i="87"/>
  <c r="O40" i="87"/>
  <c r="D41" i="87"/>
  <c r="E41" i="87"/>
  <c r="F41" i="87"/>
  <c r="G41" i="87"/>
  <c r="H41" i="87"/>
  <c r="I41" i="87"/>
  <c r="J41" i="87"/>
  <c r="K41" i="87"/>
  <c r="L41" i="87"/>
  <c r="M41" i="87"/>
  <c r="N41" i="87"/>
  <c r="O41" i="87"/>
  <c r="E42" i="87"/>
  <c r="F42" i="87"/>
  <c r="G42" i="87"/>
  <c r="H42" i="87"/>
  <c r="I42" i="87"/>
  <c r="J42" i="87"/>
  <c r="K42" i="87"/>
  <c r="L42" i="87"/>
  <c r="M42" i="87"/>
  <c r="N42" i="87"/>
  <c r="O42" i="87"/>
  <c r="E43" i="87"/>
  <c r="F43" i="87"/>
  <c r="G43" i="87"/>
  <c r="H43" i="87"/>
  <c r="I43" i="87"/>
  <c r="J43" i="87"/>
  <c r="K43" i="87"/>
  <c r="L43" i="87"/>
  <c r="M43" i="87"/>
  <c r="N43" i="87"/>
  <c r="O43" i="87"/>
  <c r="C41" i="87"/>
  <c r="C40" i="87"/>
  <c r="C37" i="87"/>
  <c r="C36" i="87"/>
  <c r="C35" i="87"/>
  <c r="C34" i="87"/>
  <c r="D34" i="17"/>
  <c r="E34" i="17"/>
  <c r="F34" i="17"/>
  <c r="G34" i="17"/>
  <c r="H34" i="17"/>
  <c r="I34" i="17"/>
  <c r="J34" i="17"/>
  <c r="K34" i="17"/>
  <c r="L34" i="17"/>
  <c r="M34" i="17"/>
  <c r="N34" i="17"/>
  <c r="O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D42" i="17"/>
  <c r="E42" i="17"/>
  <c r="F42" i="17"/>
  <c r="G42" i="17"/>
  <c r="H42" i="17"/>
  <c r="I42" i="17"/>
  <c r="J42" i="17"/>
  <c r="K42" i="17"/>
  <c r="L42" i="17"/>
  <c r="M42" i="17"/>
  <c r="N42" i="17"/>
  <c r="O42" i="17"/>
  <c r="D43" i="17"/>
  <c r="E43" i="17"/>
  <c r="F43" i="17"/>
  <c r="G43" i="17"/>
  <c r="H43" i="17"/>
  <c r="I43" i="17"/>
  <c r="J43" i="17"/>
  <c r="K43" i="17"/>
  <c r="L43" i="17"/>
  <c r="M43" i="17"/>
  <c r="N43" i="17"/>
  <c r="O43" i="17"/>
  <c r="C43" i="17"/>
  <c r="C42" i="17"/>
  <c r="C41" i="17"/>
  <c r="C40" i="17"/>
  <c r="C37" i="17"/>
  <c r="C36" i="17"/>
  <c r="C35" i="17"/>
  <c r="C34" i="17"/>
  <c r="P15" i="79"/>
  <c r="P16" i="79"/>
  <c r="P17" i="79"/>
  <c r="P18" i="79"/>
  <c r="P19" i="79"/>
  <c r="D16" i="79"/>
  <c r="D17" i="79"/>
  <c r="D19" i="79"/>
  <c r="P6" i="79"/>
  <c r="L6" i="79"/>
  <c r="H6" i="79"/>
  <c r="D6" i="79"/>
  <c r="P60" i="79"/>
  <c r="P59" i="79"/>
  <c r="P58" i="79"/>
  <c r="P57" i="79"/>
  <c r="P56" i="79"/>
  <c r="P55" i="79"/>
  <c r="P54" i="79"/>
  <c r="P52" i="79"/>
  <c r="P45" i="79"/>
  <c r="P43" i="79"/>
  <c r="P42" i="79"/>
  <c r="P41" i="79"/>
  <c r="P40" i="79"/>
  <c r="L60" i="79"/>
  <c r="L59" i="79"/>
  <c r="L58" i="79"/>
  <c r="L57" i="79"/>
  <c r="L56" i="79"/>
  <c r="L55" i="79"/>
  <c r="L54" i="79"/>
  <c r="L53" i="79"/>
  <c r="L52" i="79"/>
  <c r="L45" i="79"/>
  <c r="L43" i="79"/>
  <c r="L42" i="79"/>
  <c r="L41" i="79"/>
  <c r="L40" i="79"/>
  <c r="H60" i="79"/>
  <c r="H59" i="79"/>
  <c r="H58" i="79"/>
  <c r="H57" i="79"/>
  <c r="H56" i="79"/>
  <c r="H55" i="79"/>
  <c r="H54" i="79"/>
  <c r="H53" i="79"/>
  <c r="H52" i="79"/>
  <c r="H45" i="79"/>
  <c r="H43" i="79"/>
  <c r="H42" i="79"/>
  <c r="H41" i="79"/>
  <c r="H40" i="79"/>
  <c r="D41" i="79"/>
  <c r="D42" i="79"/>
  <c r="D43" i="79"/>
  <c r="D45" i="79"/>
  <c r="D52" i="79"/>
  <c r="D53" i="79"/>
  <c r="D54" i="79"/>
  <c r="D55" i="79"/>
  <c r="D56" i="79"/>
  <c r="D57" i="79"/>
  <c r="D58" i="79"/>
  <c r="D59" i="79"/>
  <c r="D60" i="79"/>
  <c r="D40" i="79"/>
  <c r="P27" i="79"/>
  <c r="P26" i="79"/>
  <c r="P25" i="79"/>
  <c r="P24" i="79"/>
  <c r="P23" i="79"/>
  <c r="P22" i="79"/>
  <c r="P21" i="79"/>
  <c r="P20" i="79"/>
  <c r="P13" i="79"/>
  <c r="P11" i="79"/>
  <c r="P10" i="79"/>
  <c r="P9" i="79"/>
  <c r="P8" i="79"/>
  <c r="D9" i="79"/>
  <c r="D10" i="79"/>
  <c r="D11" i="79"/>
  <c r="D13" i="79"/>
  <c r="D20" i="79"/>
  <c r="D21" i="79"/>
  <c r="D22" i="79"/>
  <c r="D23" i="79"/>
  <c r="D24" i="79"/>
  <c r="D25" i="79"/>
  <c r="D26" i="79"/>
  <c r="D27" i="79"/>
  <c r="D28" i="79"/>
  <c r="D8" i="79"/>
  <c r="H131" i="166"/>
  <c r="G131" i="166"/>
  <c r="F131" i="166"/>
  <c r="E131" i="166"/>
  <c r="D131" i="166"/>
  <c r="C131" i="166"/>
  <c r="B131" i="166"/>
  <c r="H130" i="166"/>
  <c r="G130" i="166"/>
  <c r="F130" i="166"/>
  <c r="E130" i="166"/>
  <c r="D130" i="166"/>
  <c r="C130" i="166"/>
  <c r="B130" i="166"/>
  <c r="H129" i="166"/>
  <c r="G129" i="166"/>
  <c r="F129" i="166"/>
  <c r="E129" i="166"/>
  <c r="D129" i="166"/>
  <c r="C129" i="166"/>
  <c r="B129" i="166"/>
  <c r="H128" i="166"/>
  <c r="G128" i="166"/>
  <c r="F128" i="166"/>
  <c r="E128" i="166"/>
  <c r="D128" i="166"/>
  <c r="C128" i="166"/>
  <c r="B128" i="166"/>
  <c r="H122" i="166"/>
  <c r="G122" i="166"/>
  <c r="F122" i="166"/>
  <c r="E122" i="166"/>
  <c r="D122" i="166"/>
  <c r="C122" i="166"/>
  <c r="B122" i="166"/>
  <c r="H121" i="166"/>
  <c r="G121" i="166"/>
  <c r="F121" i="166"/>
  <c r="E121" i="166"/>
  <c r="D121" i="166"/>
  <c r="C121" i="166"/>
  <c r="B121" i="166"/>
  <c r="H118" i="166"/>
  <c r="G118" i="166"/>
  <c r="F118" i="166"/>
  <c r="E118" i="166"/>
  <c r="D118" i="166"/>
  <c r="C118" i="166"/>
  <c r="B118" i="166"/>
  <c r="H117" i="166"/>
  <c r="G117" i="166"/>
  <c r="F117" i="166"/>
  <c r="E117" i="166"/>
  <c r="D117" i="166"/>
  <c r="C117" i="166"/>
  <c r="B117" i="166"/>
  <c r="H116" i="166"/>
  <c r="G116" i="166"/>
  <c r="F116" i="166"/>
  <c r="E116" i="166"/>
  <c r="D116" i="166"/>
  <c r="C116" i="166"/>
  <c r="B116" i="166"/>
  <c r="H115" i="166"/>
  <c r="H127" i="166"/>
  <c r="G115" i="166"/>
  <c r="G127" i="166"/>
  <c r="F115" i="166"/>
  <c r="E115" i="166"/>
  <c r="E127" i="166"/>
  <c r="D115" i="166"/>
  <c r="C115" i="166"/>
  <c r="C127" i="166"/>
  <c r="B115" i="166"/>
  <c r="H114" i="166"/>
  <c r="G114" i="166"/>
  <c r="G126" i="166"/>
  <c r="F114" i="166"/>
  <c r="E114" i="166"/>
  <c r="D114" i="166"/>
  <c r="C114" i="166"/>
  <c r="B114" i="166"/>
  <c r="H113" i="166"/>
  <c r="G113" i="166"/>
  <c r="F113" i="166"/>
  <c r="F126" i="166"/>
  <c r="E113" i="166"/>
  <c r="E119" i="166"/>
  <c r="D113" i="166"/>
  <c r="C113" i="166"/>
  <c r="C126" i="166"/>
  <c r="B113" i="166"/>
  <c r="H79" i="166"/>
  <c r="G79" i="166"/>
  <c r="F79" i="166"/>
  <c r="E79" i="166"/>
  <c r="D79" i="166"/>
  <c r="C79" i="166"/>
  <c r="B79" i="166"/>
  <c r="H78" i="166"/>
  <c r="G78" i="166"/>
  <c r="F78" i="166"/>
  <c r="E78" i="166"/>
  <c r="D78" i="166"/>
  <c r="C78" i="166"/>
  <c r="B78" i="166"/>
  <c r="H77" i="166"/>
  <c r="G77" i="166"/>
  <c r="F77" i="166"/>
  <c r="E77" i="166"/>
  <c r="D77" i="166"/>
  <c r="C77" i="166"/>
  <c r="B77" i="166"/>
  <c r="H76" i="166"/>
  <c r="G76" i="166"/>
  <c r="F76" i="166"/>
  <c r="E76" i="166"/>
  <c r="D76" i="166"/>
  <c r="C76" i="166"/>
  <c r="B76" i="166"/>
  <c r="H70" i="166"/>
  <c r="G70" i="166"/>
  <c r="F70" i="166"/>
  <c r="E70" i="166"/>
  <c r="D70" i="166"/>
  <c r="C70" i="166"/>
  <c r="B70" i="166"/>
  <c r="H69" i="166"/>
  <c r="G69" i="166"/>
  <c r="F69" i="166"/>
  <c r="E69" i="166"/>
  <c r="D69" i="166"/>
  <c r="C69" i="166"/>
  <c r="B69" i="166"/>
  <c r="H66" i="166"/>
  <c r="G66" i="166"/>
  <c r="F66" i="166"/>
  <c r="E66" i="166"/>
  <c r="D66" i="166"/>
  <c r="C66" i="166"/>
  <c r="B66" i="166"/>
  <c r="H65" i="166"/>
  <c r="G65" i="166"/>
  <c r="F65" i="166"/>
  <c r="E65" i="166"/>
  <c r="D65" i="166"/>
  <c r="C65" i="166"/>
  <c r="B65" i="166"/>
  <c r="H64" i="166"/>
  <c r="G64" i="166"/>
  <c r="F64" i="166"/>
  <c r="E64" i="166"/>
  <c r="D64" i="166"/>
  <c r="C64" i="166"/>
  <c r="B64" i="166"/>
  <c r="H63" i="166"/>
  <c r="G63" i="166"/>
  <c r="F63" i="166"/>
  <c r="F75" i="166"/>
  <c r="E63" i="166"/>
  <c r="D63" i="166"/>
  <c r="D75" i="166"/>
  <c r="C63" i="166"/>
  <c r="B63" i="166"/>
  <c r="H62" i="166"/>
  <c r="G62" i="166"/>
  <c r="F62" i="166"/>
  <c r="E62" i="166"/>
  <c r="D62" i="166"/>
  <c r="C62" i="166"/>
  <c r="B62" i="166"/>
  <c r="H61" i="166"/>
  <c r="G61" i="166"/>
  <c r="F61" i="166"/>
  <c r="E61" i="166"/>
  <c r="E74" i="166"/>
  <c r="D61" i="166"/>
  <c r="C61" i="166"/>
  <c r="B61" i="166"/>
  <c r="H28" i="166"/>
  <c r="G28" i="166"/>
  <c r="F28" i="166"/>
  <c r="E28" i="166"/>
  <c r="D28" i="166"/>
  <c r="C28" i="166"/>
  <c r="B28" i="166"/>
  <c r="H27" i="166"/>
  <c r="G27" i="166"/>
  <c r="F27" i="166"/>
  <c r="E27" i="166"/>
  <c r="D27" i="166"/>
  <c r="C27" i="166"/>
  <c r="B27" i="166"/>
  <c r="H26" i="166"/>
  <c r="G26" i="166"/>
  <c r="F26" i="166"/>
  <c r="E26" i="166"/>
  <c r="D26" i="166"/>
  <c r="C26" i="166"/>
  <c r="B26" i="166"/>
  <c r="H25" i="166"/>
  <c r="G25" i="166"/>
  <c r="F25" i="166"/>
  <c r="E25" i="166"/>
  <c r="D25" i="166"/>
  <c r="C25" i="166"/>
  <c r="B25" i="166"/>
  <c r="H19" i="166"/>
  <c r="G19" i="166"/>
  <c r="F19" i="166"/>
  <c r="E19" i="166"/>
  <c r="D19" i="166"/>
  <c r="C19" i="166"/>
  <c r="B19" i="166"/>
  <c r="H18" i="166"/>
  <c r="G18" i="166"/>
  <c r="F18" i="166"/>
  <c r="E18" i="166"/>
  <c r="D18" i="166"/>
  <c r="C18" i="166"/>
  <c r="B18" i="166"/>
  <c r="H15" i="166"/>
  <c r="G15" i="166"/>
  <c r="F15" i="166"/>
  <c r="E15" i="166"/>
  <c r="D15" i="166"/>
  <c r="C15" i="166"/>
  <c r="B15" i="166"/>
  <c r="H14" i="166"/>
  <c r="G14" i="166"/>
  <c r="F14" i="166"/>
  <c r="E14" i="166"/>
  <c r="D14" i="166"/>
  <c r="C14" i="166"/>
  <c r="B14" i="166"/>
  <c r="H13" i="166"/>
  <c r="G13" i="166"/>
  <c r="F13" i="166"/>
  <c r="E13" i="166"/>
  <c r="D13" i="166"/>
  <c r="C13" i="166"/>
  <c r="B13" i="166"/>
  <c r="H12" i="166"/>
  <c r="G12" i="166"/>
  <c r="G24" i="166"/>
  <c r="F12" i="166"/>
  <c r="E12" i="166"/>
  <c r="E24" i="166"/>
  <c r="D12" i="166"/>
  <c r="D24" i="166"/>
  <c r="C12" i="166"/>
  <c r="C24" i="166"/>
  <c r="B12" i="166"/>
  <c r="H11" i="166"/>
  <c r="H20" i="166"/>
  <c r="G11" i="166"/>
  <c r="F11" i="166"/>
  <c r="E11" i="166"/>
  <c r="D11" i="166"/>
  <c r="C11" i="166"/>
  <c r="B11" i="166"/>
  <c r="H10" i="166"/>
  <c r="G10" i="166"/>
  <c r="G23" i="166"/>
  <c r="F10" i="166"/>
  <c r="E10" i="166"/>
  <c r="E23" i="166"/>
  <c r="D10" i="166"/>
  <c r="C10" i="166"/>
  <c r="C23" i="166"/>
  <c r="B10" i="166"/>
  <c r="B23" i="166"/>
  <c r="E75" i="166"/>
  <c r="D67" i="166"/>
  <c r="H74" i="166"/>
  <c r="B75" i="166"/>
  <c r="C73" i="166"/>
  <c r="D126" i="166"/>
  <c r="B22" i="166"/>
  <c r="E21" i="166"/>
  <c r="F72" i="166"/>
  <c r="F123" i="166"/>
  <c r="C124" i="166"/>
  <c r="D16" i="166"/>
  <c r="H16" i="166"/>
  <c r="E20" i="166"/>
  <c r="B24" i="166"/>
  <c r="F21" i="166"/>
  <c r="G22" i="166"/>
  <c r="B16" i="166"/>
  <c r="B21" i="166"/>
  <c r="F22" i="166"/>
  <c r="B71" i="166"/>
  <c r="C72" i="166"/>
  <c r="G75" i="166"/>
  <c r="D73" i="166"/>
  <c r="E67" i="166"/>
  <c r="F71" i="166"/>
  <c r="G72" i="166"/>
  <c r="B126" i="166"/>
  <c r="C123" i="166"/>
  <c r="D127" i="166"/>
  <c r="E125" i="166"/>
  <c r="G123" i="166"/>
  <c r="H124" i="166"/>
  <c r="E71" i="166"/>
  <c r="D74" i="166"/>
  <c r="F20" i="166"/>
  <c r="C21" i="166"/>
  <c r="G21" i="166"/>
  <c r="B67" i="166"/>
  <c r="F67" i="166"/>
  <c r="G67" i="166"/>
  <c r="H72" i="166"/>
  <c r="C71" i="166"/>
  <c r="D72" i="166"/>
  <c r="H73" i="166"/>
  <c r="C75" i="166"/>
  <c r="D123" i="166"/>
  <c r="E124" i="166"/>
  <c r="F125" i="166"/>
  <c r="G119" i="166"/>
  <c r="H123" i="166"/>
  <c r="D20" i="166"/>
  <c r="B123" i="166"/>
  <c r="G124" i="166"/>
  <c r="B20" i="166"/>
  <c r="F23" i="166"/>
  <c r="C16" i="166"/>
  <c r="G20" i="166"/>
  <c r="H24" i="166"/>
  <c r="C20" i="166"/>
  <c r="D21" i="166"/>
  <c r="H23" i="166"/>
  <c r="C67" i="166"/>
  <c r="G74" i="166"/>
  <c r="D71" i="166"/>
  <c r="H71" i="166"/>
  <c r="E72" i="166"/>
  <c r="B74" i="166"/>
  <c r="D119" i="166"/>
  <c r="H119" i="166"/>
  <c r="B127" i="166"/>
  <c r="F127" i="166"/>
  <c r="C125" i="166"/>
  <c r="F119" i="166"/>
  <c r="E123" i="166"/>
  <c r="B125" i="166"/>
  <c r="F124" i="166"/>
  <c r="G71" i="166"/>
  <c r="B124" i="166"/>
  <c r="H22" i="166"/>
  <c r="B73" i="166"/>
  <c r="C74" i="166"/>
  <c r="D125" i="166"/>
  <c r="E126" i="166"/>
  <c r="F16" i="166"/>
  <c r="C22" i="166"/>
  <c r="D23" i="166"/>
  <c r="H67" i="166"/>
  <c r="E73" i="166"/>
  <c r="F74" i="166"/>
  <c r="B119" i="166"/>
  <c r="G125" i="166"/>
  <c r="H126" i="166"/>
  <c r="B72" i="166"/>
  <c r="E16" i="166"/>
  <c r="G16" i="166"/>
  <c r="D22" i="166"/>
  <c r="F24" i="166"/>
  <c r="F73" i="166"/>
  <c r="H75" i="166"/>
  <c r="C119" i="166"/>
  <c r="H125" i="166"/>
  <c r="E22" i="166"/>
  <c r="G73" i="166"/>
  <c r="H21" i="166"/>
  <c r="D124" i="166"/>
  <c r="G113" i="165"/>
  <c r="F113" i="165"/>
  <c r="E113" i="165"/>
  <c r="D113" i="165"/>
  <c r="C113" i="165"/>
  <c r="B113" i="165"/>
  <c r="G112" i="165"/>
  <c r="F112" i="165"/>
  <c r="E112" i="165"/>
  <c r="D112" i="165"/>
  <c r="C112" i="165"/>
  <c r="B112" i="165"/>
  <c r="G111" i="165"/>
  <c r="F111" i="165"/>
  <c r="E111" i="165"/>
  <c r="D111" i="165"/>
  <c r="C111" i="165"/>
  <c r="B111" i="165"/>
  <c r="G105" i="165"/>
  <c r="F105" i="165"/>
  <c r="E105" i="165"/>
  <c r="D105" i="165"/>
  <c r="C105" i="165"/>
  <c r="B105" i="165"/>
  <c r="G104" i="165"/>
  <c r="F104" i="165"/>
  <c r="E104" i="165"/>
  <c r="D104" i="165"/>
  <c r="C104" i="165"/>
  <c r="B104" i="165"/>
  <c r="G103" i="165"/>
  <c r="F103" i="165"/>
  <c r="E103" i="165"/>
  <c r="D103" i="165"/>
  <c r="C103" i="165"/>
  <c r="B103" i="165"/>
  <c r="G102" i="165"/>
  <c r="F102" i="165"/>
  <c r="E102" i="165"/>
  <c r="D102" i="165"/>
  <c r="C102" i="165"/>
  <c r="B102" i="165"/>
  <c r="G101" i="165"/>
  <c r="F101" i="165"/>
  <c r="E101" i="165"/>
  <c r="D101" i="165"/>
  <c r="C101" i="165"/>
  <c r="B101" i="165"/>
  <c r="G100" i="165"/>
  <c r="F100" i="165"/>
  <c r="E100" i="165"/>
  <c r="D100" i="165"/>
  <c r="C100" i="165"/>
  <c r="B100" i="165"/>
  <c r="G99" i="165"/>
  <c r="F99" i="165"/>
  <c r="E99" i="165"/>
  <c r="D99" i="165"/>
  <c r="C99" i="165"/>
  <c r="B99" i="165"/>
  <c r="B106" i="165"/>
  <c r="G68" i="165"/>
  <c r="F68" i="165"/>
  <c r="E68" i="165"/>
  <c r="D68" i="165"/>
  <c r="C68" i="165"/>
  <c r="B68" i="165"/>
  <c r="G67" i="165"/>
  <c r="F67" i="165"/>
  <c r="E67" i="165"/>
  <c r="D67" i="165"/>
  <c r="C67" i="165"/>
  <c r="B67" i="165"/>
  <c r="G66" i="165"/>
  <c r="F66" i="165"/>
  <c r="E66" i="165"/>
  <c r="D66" i="165"/>
  <c r="C66" i="165"/>
  <c r="B66" i="165"/>
  <c r="G60" i="165"/>
  <c r="F60" i="165"/>
  <c r="E60" i="165"/>
  <c r="D60" i="165"/>
  <c r="C60" i="165"/>
  <c r="B60" i="165"/>
  <c r="G59" i="165"/>
  <c r="F59" i="165"/>
  <c r="E59" i="165"/>
  <c r="D59" i="165"/>
  <c r="C59" i="165"/>
  <c r="B59" i="165"/>
  <c r="G58" i="165"/>
  <c r="F58" i="165"/>
  <c r="E58" i="165"/>
  <c r="D58" i="165"/>
  <c r="C58" i="165"/>
  <c r="B58" i="165"/>
  <c r="G57" i="165"/>
  <c r="F57" i="165"/>
  <c r="E57" i="165"/>
  <c r="D57" i="165"/>
  <c r="C57" i="165"/>
  <c r="B57" i="165"/>
  <c r="G56" i="165"/>
  <c r="F56" i="165"/>
  <c r="E56" i="165"/>
  <c r="D56" i="165"/>
  <c r="C56" i="165"/>
  <c r="B56" i="165"/>
  <c r="G55" i="165"/>
  <c r="F55" i="165"/>
  <c r="E55" i="165"/>
  <c r="D55" i="165"/>
  <c r="C55" i="165"/>
  <c r="B55" i="165"/>
  <c r="G54" i="165"/>
  <c r="F54" i="165"/>
  <c r="E54" i="165"/>
  <c r="D54" i="165"/>
  <c r="C54" i="165"/>
  <c r="B54" i="165"/>
  <c r="G23" i="165"/>
  <c r="F23" i="165"/>
  <c r="E23" i="165"/>
  <c r="D23" i="165"/>
  <c r="C23" i="165"/>
  <c r="B23" i="165"/>
  <c r="G22" i="165"/>
  <c r="F22" i="165"/>
  <c r="E22" i="165"/>
  <c r="D22" i="165"/>
  <c r="C22" i="165"/>
  <c r="B22" i="165"/>
  <c r="G21" i="165"/>
  <c r="F21" i="165"/>
  <c r="E21" i="165"/>
  <c r="D21" i="165"/>
  <c r="C21" i="165"/>
  <c r="B21" i="165"/>
  <c r="G15" i="165"/>
  <c r="F15" i="165"/>
  <c r="E15" i="165"/>
  <c r="D15" i="165"/>
  <c r="C15" i="165"/>
  <c r="B15" i="165"/>
  <c r="G14" i="165"/>
  <c r="F14" i="165"/>
  <c r="E14" i="165"/>
  <c r="D14" i="165"/>
  <c r="C14" i="165"/>
  <c r="B14" i="165"/>
  <c r="G13" i="165"/>
  <c r="F13" i="165"/>
  <c r="E13" i="165"/>
  <c r="D13" i="165"/>
  <c r="C13" i="165"/>
  <c r="B13" i="165"/>
  <c r="G12" i="165"/>
  <c r="F12" i="165"/>
  <c r="E12" i="165"/>
  <c r="D12" i="165"/>
  <c r="C12" i="165"/>
  <c r="B12" i="165"/>
  <c r="G11" i="165"/>
  <c r="F11" i="165"/>
  <c r="E11" i="165"/>
  <c r="D11" i="165"/>
  <c r="C11" i="165"/>
  <c r="B11" i="165"/>
  <c r="G10" i="165"/>
  <c r="F10" i="165"/>
  <c r="E10" i="165"/>
  <c r="E16" i="165"/>
  <c r="D10" i="165"/>
  <c r="C10" i="165"/>
  <c r="B10" i="165"/>
  <c r="G9" i="165"/>
  <c r="G16" i="165"/>
  <c r="F9" i="165"/>
  <c r="E9" i="165"/>
  <c r="D9" i="165"/>
  <c r="C9" i="165"/>
  <c r="C16" i="165"/>
  <c r="B9" i="165"/>
  <c r="I10" i="165"/>
  <c r="K99" i="165"/>
  <c r="F106" i="165"/>
  <c r="C106" i="165"/>
  <c r="D106" i="165"/>
  <c r="B16" i="165"/>
  <c r="F16" i="165"/>
  <c r="D61" i="165"/>
  <c r="B61" i="165"/>
  <c r="F61" i="165"/>
  <c r="J54" i="165"/>
  <c r="G106" i="165"/>
  <c r="D16" i="165"/>
  <c r="L9" i="165"/>
  <c r="E61" i="165"/>
  <c r="L61" i="165"/>
  <c r="C61" i="165"/>
  <c r="L99" i="165"/>
  <c r="I9" i="165"/>
  <c r="J9" i="165"/>
  <c r="K9" i="165"/>
  <c r="K54" i="165"/>
  <c r="I99" i="165"/>
  <c r="I54" i="165"/>
  <c r="L54" i="165"/>
  <c r="J99" i="165"/>
  <c r="E106" i="165"/>
  <c r="L21" i="165"/>
  <c r="G61" i="165"/>
  <c r="I61" i="165"/>
  <c r="K61" i="165"/>
  <c r="J61" i="165"/>
  <c r="D43" i="87"/>
  <c r="C43" i="87"/>
  <c r="D42" i="87"/>
  <c r="C42" i="87"/>
  <c r="N22" i="153"/>
  <c r="M22" i="153"/>
  <c r="L22" i="153"/>
  <c r="K22" i="153"/>
  <c r="J22" i="153"/>
  <c r="I22" i="153"/>
  <c r="H22" i="153"/>
  <c r="G22" i="153"/>
  <c r="F22" i="153"/>
  <c r="E22" i="153"/>
  <c r="D22" i="153"/>
  <c r="C22" i="153"/>
  <c r="N21" i="153"/>
  <c r="M21" i="153"/>
  <c r="L21" i="153"/>
  <c r="K21" i="153"/>
  <c r="J21" i="153"/>
  <c r="I21" i="153"/>
  <c r="H21" i="153"/>
  <c r="G21" i="153"/>
  <c r="F21" i="153"/>
  <c r="E21" i="153"/>
  <c r="D21" i="153"/>
  <c r="C21" i="153"/>
  <c r="N20" i="153"/>
  <c r="M20" i="153"/>
  <c r="L20" i="153"/>
  <c r="K20" i="153"/>
  <c r="J20" i="153"/>
  <c r="I20" i="153"/>
  <c r="H20" i="153"/>
  <c r="G20" i="153"/>
  <c r="F20" i="153"/>
  <c r="E20" i="153"/>
  <c r="D20" i="153"/>
  <c r="C20" i="153"/>
  <c r="N19" i="153"/>
  <c r="M19" i="153"/>
  <c r="L19" i="153"/>
  <c r="K19" i="153"/>
  <c r="J19" i="153"/>
  <c r="I19" i="153"/>
  <c r="H19" i="153"/>
  <c r="G19" i="153"/>
  <c r="F19" i="153"/>
  <c r="E19" i="153"/>
  <c r="D19" i="153"/>
  <c r="C19" i="153"/>
  <c r="N18" i="153"/>
  <c r="M18" i="153"/>
  <c r="L18" i="153"/>
  <c r="K18" i="153"/>
  <c r="J18" i="153"/>
  <c r="I18" i="153"/>
  <c r="H18" i="153"/>
  <c r="G18" i="153"/>
  <c r="F18" i="153"/>
  <c r="E18" i="153"/>
  <c r="D18" i="153"/>
  <c r="C18" i="153"/>
  <c r="N16" i="153"/>
  <c r="M16" i="153"/>
  <c r="L16" i="153"/>
  <c r="K16" i="153"/>
  <c r="J16" i="153"/>
  <c r="I16" i="153"/>
  <c r="H16" i="153"/>
  <c r="G16" i="153"/>
  <c r="F16" i="153"/>
  <c r="E16" i="153"/>
  <c r="D16" i="153"/>
  <c r="C16" i="153"/>
  <c r="N15" i="153"/>
  <c r="M15" i="153"/>
  <c r="L15" i="153"/>
  <c r="K15" i="153"/>
  <c r="J15" i="153"/>
  <c r="I15" i="153"/>
  <c r="H15" i="153"/>
  <c r="G15" i="153"/>
  <c r="F15" i="153"/>
  <c r="E15" i="153"/>
  <c r="D15" i="153"/>
  <c r="C15" i="153"/>
  <c r="N14" i="153"/>
  <c r="M14" i="153"/>
  <c r="L14" i="153"/>
  <c r="K14" i="153"/>
  <c r="J14" i="153"/>
  <c r="I14" i="153"/>
  <c r="H14" i="153"/>
  <c r="G14" i="153"/>
  <c r="F14" i="153"/>
  <c r="E14" i="153"/>
  <c r="D14" i="153"/>
  <c r="C14" i="153"/>
  <c r="N13" i="153"/>
  <c r="M13" i="153"/>
  <c r="L13" i="153"/>
  <c r="K13" i="153"/>
  <c r="J13" i="153"/>
  <c r="I13" i="153"/>
  <c r="H13" i="153"/>
  <c r="G13" i="153"/>
  <c r="F13" i="153"/>
  <c r="E13" i="153"/>
  <c r="D13" i="153"/>
  <c r="C13" i="153"/>
  <c r="N12" i="153"/>
  <c r="M12" i="153"/>
  <c r="L12" i="153"/>
  <c r="K12" i="153"/>
  <c r="J12" i="153"/>
  <c r="I12" i="153"/>
  <c r="H12" i="153"/>
  <c r="G12" i="153"/>
  <c r="F12" i="153"/>
  <c r="E12" i="153"/>
  <c r="D12" i="153"/>
  <c r="C12" i="153"/>
  <c r="D6" i="153"/>
  <c r="E6" i="153"/>
  <c r="F6" i="153"/>
  <c r="G6" i="153"/>
  <c r="H6" i="153"/>
  <c r="I6" i="153"/>
  <c r="J6" i="153"/>
  <c r="K6" i="153"/>
  <c r="L6" i="153"/>
  <c r="M6" i="153"/>
  <c r="N6" i="153"/>
  <c r="D7" i="153"/>
  <c r="E7" i="153"/>
  <c r="F7" i="153"/>
  <c r="G7" i="153"/>
  <c r="H7" i="153"/>
  <c r="I7" i="153"/>
  <c r="J7" i="153"/>
  <c r="K7" i="153"/>
  <c r="L7" i="153"/>
  <c r="M7" i="153"/>
  <c r="N7" i="153"/>
  <c r="D8" i="153"/>
  <c r="E8" i="153"/>
  <c r="F8" i="153"/>
  <c r="G8" i="153"/>
  <c r="H8" i="153"/>
  <c r="I8" i="153"/>
  <c r="J8" i="153"/>
  <c r="K8" i="153"/>
  <c r="L8" i="153"/>
  <c r="M8" i="153"/>
  <c r="N8" i="153"/>
  <c r="D9" i="153"/>
  <c r="E9" i="153"/>
  <c r="F9" i="153"/>
  <c r="G9" i="153"/>
  <c r="H9" i="153"/>
  <c r="I9" i="153"/>
  <c r="J9" i="153"/>
  <c r="K9" i="153"/>
  <c r="L9" i="153"/>
  <c r="M9" i="153"/>
  <c r="N9" i="153"/>
  <c r="D10" i="153"/>
  <c r="E10" i="153"/>
  <c r="F10" i="153"/>
  <c r="G10" i="153"/>
  <c r="H10" i="153"/>
  <c r="I10" i="153"/>
  <c r="J10" i="153"/>
  <c r="K10" i="153"/>
  <c r="L10" i="153"/>
  <c r="M10" i="153"/>
  <c r="N10" i="153"/>
  <c r="C7" i="153"/>
  <c r="C8" i="153"/>
  <c r="C9" i="153"/>
  <c r="C10" i="153"/>
  <c r="C6" i="153"/>
  <c r="F12" i="150"/>
  <c r="G12" i="150"/>
  <c r="H12" i="150"/>
  <c r="I12" i="150"/>
  <c r="F13" i="150"/>
  <c r="G13" i="150"/>
  <c r="H13" i="150"/>
  <c r="I13" i="150"/>
  <c r="F14" i="150"/>
  <c r="G14" i="150"/>
  <c r="H14" i="150"/>
  <c r="I14" i="150"/>
  <c r="E13" i="150"/>
  <c r="E14" i="150"/>
  <c r="E12" i="150"/>
  <c r="F8" i="150"/>
  <c r="G8" i="150"/>
  <c r="H8" i="150"/>
  <c r="I8" i="150"/>
  <c r="F9" i="150"/>
  <c r="G9" i="150"/>
  <c r="H9" i="150"/>
  <c r="I9" i="150"/>
  <c r="F10" i="150"/>
  <c r="G10" i="150"/>
  <c r="H10" i="150"/>
  <c r="I10" i="150"/>
  <c r="E9" i="150"/>
  <c r="E10" i="150"/>
  <c r="E8" i="150"/>
  <c r="F4" i="150"/>
  <c r="G4" i="150"/>
  <c r="H4" i="150"/>
  <c r="I4" i="150"/>
  <c r="F5" i="150"/>
  <c r="G5" i="150"/>
  <c r="H5" i="150"/>
  <c r="I5" i="150"/>
  <c r="F6" i="150"/>
  <c r="G6" i="150"/>
  <c r="H6" i="150"/>
  <c r="I6" i="150"/>
  <c r="E5" i="150"/>
  <c r="E6" i="150"/>
  <c r="E4" i="150"/>
  <c r="E5" i="147"/>
  <c r="F5" i="147"/>
  <c r="G5" i="147"/>
  <c r="H5" i="147"/>
  <c r="I5" i="147"/>
  <c r="E6" i="147"/>
  <c r="F6" i="147"/>
  <c r="G6" i="147"/>
  <c r="H6" i="147"/>
  <c r="I6" i="147"/>
  <c r="F4" i="147"/>
  <c r="G4" i="147"/>
  <c r="H4" i="147"/>
  <c r="I4" i="147"/>
  <c r="E4" i="147"/>
  <c r="K14" i="142"/>
  <c r="L14" i="142"/>
  <c r="M14" i="142"/>
  <c r="N14" i="142"/>
  <c r="O14" i="142"/>
  <c r="P14" i="142"/>
  <c r="Q14" i="142"/>
  <c r="R14" i="142"/>
  <c r="S14" i="142"/>
  <c r="T14" i="142"/>
  <c r="K15" i="142"/>
  <c r="L15" i="142"/>
  <c r="M15" i="142"/>
  <c r="N15" i="142"/>
  <c r="O15" i="142"/>
  <c r="P15" i="142"/>
  <c r="Q15" i="142"/>
  <c r="R15" i="142"/>
  <c r="S15" i="142"/>
  <c r="T15" i="142"/>
  <c r="K16" i="142"/>
  <c r="L16" i="142"/>
  <c r="M16" i="142"/>
  <c r="N16" i="142"/>
  <c r="O16" i="142"/>
  <c r="P16" i="142"/>
  <c r="Q16" i="142"/>
  <c r="R16" i="142"/>
  <c r="S16" i="142"/>
  <c r="T16" i="142"/>
  <c r="K17" i="142"/>
  <c r="L17" i="142"/>
  <c r="M17" i="142"/>
  <c r="N17" i="142"/>
  <c r="O17" i="142"/>
  <c r="P17" i="142"/>
  <c r="Q17" i="142"/>
  <c r="R17" i="142"/>
  <c r="S17" i="142"/>
  <c r="T17" i="142"/>
  <c r="J15" i="142"/>
  <c r="J16" i="142"/>
  <c r="J17" i="142"/>
  <c r="J14" i="142"/>
  <c r="K9" i="142"/>
  <c r="L9" i="142"/>
  <c r="M9" i="142"/>
  <c r="N9" i="142"/>
  <c r="O9" i="142"/>
  <c r="P9" i="142"/>
  <c r="Q9" i="142"/>
  <c r="R9" i="142"/>
  <c r="S9" i="142"/>
  <c r="T9" i="142"/>
  <c r="K10" i="142"/>
  <c r="L10" i="142"/>
  <c r="M10" i="142"/>
  <c r="N10" i="142"/>
  <c r="O10" i="142"/>
  <c r="P10" i="142"/>
  <c r="Q10" i="142"/>
  <c r="R10" i="142"/>
  <c r="S10" i="142"/>
  <c r="T10" i="142"/>
  <c r="K11" i="142"/>
  <c r="L11" i="142"/>
  <c r="M11" i="142"/>
  <c r="N11" i="142"/>
  <c r="O11" i="142"/>
  <c r="P11" i="142"/>
  <c r="Q11" i="142"/>
  <c r="R11" i="142"/>
  <c r="S11" i="142"/>
  <c r="T11" i="142"/>
  <c r="K12" i="142"/>
  <c r="L12" i="142"/>
  <c r="M12" i="142"/>
  <c r="N12" i="142"/>
  <c r="O12" i="142"/>
  <c r="P12" i="142"/>
  <c r="Q12" i="142"/>
  <c r="R12" i="142"/>
  <c r="S12" i="142"/>
  <c r="T12" i="142"/>
  <c r="J10" i="142"/>
  <c r="J11" i="142"/>
  <c r="J12" i="142"/>
  <c r="J9" i="142"/>
  <c r="E15" i="142"/>
  <c r="E16" i="142"/>
  <c r="E17" i="142"/>
  <c r="E14" i="142"/>
  <c r="E10" i="142"/>
  <c r="E11" i="142"/>
  <c r="E12" i="142"/>
  <c r="E9" i="142"/>
  <c r="E5" i="142"/>
  <c r="E6" i="142"/>
  <c r="E7" i="142"/>
  <c r="E4" i="142"/>
  <c r="K4" i="142"/>
  <c r="L4" i="142"/>
  <c r="M4" i="142"/>
  <c r="N4" i="142"/>
  <c r="O4" i="142"/>
  <c r="P4" i="142"/>
  <c r="Q4" i="142"/>
  <c r="R4" i="142"/>
  <c r="S4" i="142"/>
  <c r="T4" i="142"/>
  <c r="K5" i="142"/>
  <c r="L5" i="142"/>
  <c r="M5" i="142"/>
  <c r="N5" i="142"/>
  <c r="O5" i="142"/>
  <c r="P5" i="142"/>
  <c r="Q5" i="142"/>
  <c r="R5" i="142"/>
  <c r="S5" i="142"/>
  <c r="T5" i="142"/>
  <c r="K6" i="142"/>
  <c r="L6" i="142"/>
  <c r="M6" i="142"/>
  <c r="N6" i="142"/>
  <c r="O6" i="142"/>
  <c r="P6" i="142"/>
  <c r="Q6" i="142"/>
  <c r="R6" i="142"/>
  <c r="S6" i="142"/>
  <c r="T6" i="142"/>
  <c r="K7" i="142"/>
  <c r="L7" i="142"/>
  <c r="M7" i="142"/>
  <c r="N7" i="142"/>
  <c r="O7" i="142"/>
  <c r="P7" i="142"/>
  <c r="Q7" i="142"/>
  <c r="R7" i="142"/>
  <c r="S7" i="142"/>
  <c r="T7" i="142"/>
  <c r="J5" i="142"/>
  <c r="J6" i="142"/>
  <c r="J7" i="142"/>
  <c r="J4" i="142"/>
  <c r="K10" i="19"/>
  <c r="L10" i="19"/>
  <c r="M10" i="19"/>
  <c r="N10" i="19"/>
  <c r="O10" i="19"/>
  <c r="P10" i="19"/>
  <c r="Q10" i="19"/>
  <c r="R10" i="19"/>
  <c r="S10" i="19"/>
  <c r="T10" i="19"/>
  <c r="K11" i="19"/>
  <c r="L11" i="19"/>
  <c r="M11" i="19"/>
  <c r="N11" i="19"/>
  <c r="O11" i="19"/>
  <c r="P11" i="19"/>
  <c r="Q11" i="19"/>
  <c r="R11" i="19"/>
  <c r="S11" i="19"/>
  <c r="T11" i="19"/>
  <c r="J11" i="19"/>
  <c r="J10" i="19"/>
  <c r="E11" i="19"/>
  <c r="E10" i="19"/>
  <c r="E8" i="19"/>
  <c r="E7" i="19"/>
  <c r="E5" i="19"/>
  <c r="E4" i="19"/>
  <c r="J7" i="19"/>
  <c r="K7" i="19"/>
  <c r="L7" i="19"/>
  <c r="M7" i="19"/>
  <c r="N7" i="19"/>
  <c r="O7" i="19"/>
  <c r="P7" i="19"/>
  <c r="Q7" i="19"/>
  <c r="R7" i="19"/>
  <c r="J8" i="19"/>
  <c r="K8" i="19"/>
  <c r="L8" i="19"/>
  <c r="M8" i="19"/>
  <c r="N8" i="19"/>
  <c r="O8" i="19"/>
  <c r="P8" i="19"/>
  <c r="Q8" i="19"/>
  <c r="R8" i="19"/>
  <c r="J5" i="19"/>
  <c r="K5" i="19"/>
  <c r="L5" i="19"/>
  <c r="M5" i="19"/>
  <c r="N5" i="19"/>
  <c r="O5" i="19"/>
  <c r="P5" i="19"/>
  <c r="Q5" i="19"/>
  <c r="R5" i="19"/>
  <c r="S5" i="19"/>
  <c r="J4" i="19"/>
  <c r="K4" i="19"/>
  <c r="L4" i="19"/>
  <c r="M4" i="19"/>
  <c r="N4" i="19"/>
  <c r="O4" i="19"/>
  <c r="P4" i="19"/>
  <c r="Q4" i="19"/>
  <c r="R4" i="19"/>
  <c r="S4" i="19"/>
  <c r="T38" i="16"/>
  <c r="T60" i="16"/>
  <c r="T59" i="16"/>
  <c r="T58" i="16"/>
  <c r="T57" i="16"/>
  <c r="T55" i="16"/>
  <c r="T54" i="16"/>
  <c r="T56" i="16"/>
  <c r="T53" i="16"/>
  <c r="T52" i="16"/>
  <c r="T51" i="16"/>
  <c r="T50" i="16"/>
  <c r="T49" i="16"/>
  <c r="T48" i="16"/>
  <c r="T47" i="16"/>
  <c r="T43" i="16"/>
  <c r="T42" i="16"/>
  <c r="T41" i="16"/>
  <c r="T40" i="16"/>
  <c r="T28" i="16"/>
  <c r="T27" i="16"/>
  <c r="T26" i="16"/>
  <c r="T25" i="16"/>
  <c r="T23" i="16"/>
  <c r="T22" i="16"/>
  <c r="T24" i="16"/>
  <c r="T21" i="16"/>
  <c r="T20" i="16"/>
  <c r="T17" i="16"/>
  <c r="T16" i="16"/>
  <c r="T8" i="16"/>
  <c r="T6" i="16"/>
  <c r="T60" i="79"/>
  <c r="T59" i="79"/>
  <c r="T58" i="79"/>
  <c r="T57" i="79"/>
  <c r="T55" i="79"/>
  <c r="T54" i="79"/>
  <c r="T56" i="79"/>
  <c r="T53" i="79"/>
  <c r="T52" i="79"/>
  <c r="T45" i="79"/>
  <c r="T43" i="79"/>
  <c r="T42" i="79"/>
  <c r="T41" i="79"/>
  <c r="T40" i="79"/>
  <c r="T28" i="79"/>
  <c r="T27" i="79"/>
  <c r="T26" i="79"/>
  <c r="T25" i="79"/>
  <c r="T6" i="79"/>
  <c r="T23" i="79"/>
  <c r="T22" i="79"/>
  <c r="T24" i="79"/>
  <c r="T21" i="79"/>
  <c r="T20" i="79"/>
  <c r="T19" i="79"/>
  <c r="T18" i="79"/>
  <c r="T17" i="79"/>
  <c r="T16" i="79"/>
  <c r="T15" i="79"/>
  <c r="T13" i="79"/>
  <c r="T11" i="79"/>
  <c r="T10" i="79"/>
  <c r="T9" i="79"/>
  <c r="T8" i="79"/>
  <c r="T9" i="16"/>
  <c r="T19" i="16"/>
  <c r="T10" i="16"/>
  <c r="T15" i="16"/>
  <c r="T11" i="16"/>
  <c r="G17" i="144"/>
  <c r="F17" i="144"/>
  <c r="E17" i="144"/>
  <c r="G16" i="144"/>
  <c r="F16" i="144"/>
  <c r="E16" i="144"/>
  <c r="G15" i="144"/>
  <c r="F15" i="144"/>
  <c r="E15" i="144"/>
  <c r="G14" i="144"/>
  <c r="F14" i="144"/>
  <c r="E14" i="144"/>
  <c r="G12" i="144"/>
  <c r="F12" i="144"/>
  <c r="E12" i="144"/>
  <c r="G11" i="144"/>
  <c r="F11" i="144"/>
  <c r="E11" i="144"/>
  <c r="G10" i="144"/>
  <c r="F10" i="144"/>
  <c r="E10" i="144"/>
  <c r="G9" i="144"/>
  <c r="F9" i="144"/>
  <c r="E9" i="144"/>
  <c r="G7" i="144"/>
  <c r="F7" i="144"/>
  <c r="E7" i="144"/>
  <c r="G6" i="144"/>
  <c r="F6" i="144"/>
  <c r="E6" i="144"/>
  <c r="G5" i="144"/>
  <c r="F5" i="144"/>
  <c r="E5" i="144"/>
  <c r="G4" i="144"/>
  <c r="F4" i="144"/>
  <c r="E4" i="144"/>
  <c r="S8" i="19"/>
  <c r="S7" i="19"/>
  <c r="L14" i="17"/>
  <c r="I14" i="17"/>
  <c r="H14" i="17"/>
  <c r="D14" i="17"/>
  <c r="O58" i="17"/>
  <c r="N58" i="17"/>
  <c r="M58" i="17"/>
  <c r="L58" i="17"/>
  <c r="K58" i="17"/>
  <c r="J58" i="17"/>
  <c r="I58" i="17"/>
  <c r="O57" i="17"/>
  <c r="N57" i="17"/>
  <c r="M57" i="17"/>
  <c r="L57" i="17"/>
  <c r="K57" i="17"/>
  <c r="J57" i="17"/>
  <c r="I57" i="17"/>
  <c r="O56" i="17"/>
  <c r="N56" i="17"/>
  <c r="M56" i="17"/>
  <c r="L56" i="17"/>
  <c r="K56" i="17"/>
  <c r="J56" i="17"/>
  <c r="I56" i="17"/>
  <c r="H56" i="17"/>
  <c r="O55" i="17"/>
  <c r="N55" i="17"/>
  <c r="M55" i="17"/>
  <c r="L55" i="17"/>
  <c r="K55" i="17"/>
  <c r="J55" i="17"/>
  <c r="I55" i="17"/>
  <c r="H55" i="17"/>
  <c r="O52" i="17"/>
  <c r="N52" i="17"/>
  <c r="M52" i="17"/>
  <c r="L52" i="17"/>
  <c r="K52" i="17"/>
  <c r="J52" i="17"/>
  <c r="I52" i="17"/>
  <c r="H52" i="17"/>
  <c r="O51" i="17"/>
  <c r="N51" i="17"/>
  <c r="M51" i="17"/>
  <c r="L51" i="17"/>
  <c r="K51" i="17"/>
  <c r="J51" i="17"/>
  <c r="I51" i="17"/>
  <c r="H51" i="17"/>
  <c r="O50" i="17"/>
  <c r="N50" i="17"/>
  <c r="M50" i="17"/>
  <c r="L50" i="17"/>
  <c r="K50" i="17"/>
  <c r="J50" i="17"/>
  <c r="I50" i="17"/>
  <c r="H50" i="17"/>
  <c r="O49" i="17"/>
  <c r="N49" i="17"/>
  <c r="M49" i="17"/>
  <c r="L49" i="17"/>
  <c r="K49" i="17"/>
  <c r="J49" i="17"/>
  <c r="I49" i="17"/>
  <c r="H49" i="17"/>
  <c r="O29" i="17"/>
  <c r="N29" i="17"/>
  <c r="M29" i="17"/>
  <c r="L29" i="17"/>
  <c r="K29" i="17"/>
  <c r="J29" i="17"/>
  <c r="I29" i="17"/>
  <c r="H29" i="17"/>
  <c r="G29" i="17"/>
  <c r="F29" i="17"/>
  <c r="O28" i="17"/>
  <c r="N28" i="17"/>
  <c r="M28" i="17"/>
  <c r="L28" i="17"/>
  <c r="K28" i="17"/>
  <c r="J28" i="17"/>
  <c r="I28" i="17"/>
  <c r="H28" i="17"/>
  <c r="G28" i="17"/>
  <c r="F28" i="17"/>
  <c r="O27" i="17"/>
  <c r="N27" i="17"/>
  <c r="M27" i="17"/>
  <c r="L27" i="17"/>
  <c r="K27" i="17"/>
  <c r="J27" i="17"/>
  <c r="I27" i="17"/>
  <c r="H27" i="17"/>
  <c r="G27" i="17"/>
  <c r="F27" i="17"/>
  <c r="O26" i="17"/>
  <c r="N26" i="17"/>
  <c r="M26" i="17"/>
  <c r="L26" i="17"/>
  <c r="K26" i="17"/>
  <c r="J26" i="17"/>
  <c r="I26" i="17"/>
  <c r="H26" i="17"/>
  <c r="G26" i="17"/>
  <c r="F26" i="17"/>
  <c r="O23" i="17"/>
  <c r="N23" i="17"/>
  <c r="M23" i="17"/>
  <c r="L23" i="17"/>
  <c r="K23" i="17"/>
  <c r="J23" i="17"/>
  <c r="I23" i="17"/>
  <c r="H23" i="17"/>
  <c r="G23" i="17"/>
  <c r="F23" i="17"/>
  <c r="O22" i="17"/>
  <c r="N22" i="17"/>
  <c r="M22" i="17"/>
  <c r="L22" i="17"/>
  <c r="K22" i="17"/>
  <c r="J22" i="17"/>
  <c r="I22" i="17"/>
  <c r="H22" i="17"/>
  <c r="G22" i="17"/>
  <c r="F22" i="17"/>
  <c r="O21" i="17"/>
  <c r="N21" i="17"/>
  <c r="M21" i="17"/>
  <c r="L21" i="17"/>
  <c r="K21" i="17"/>
  <c r="J21" i="17"/>
  <c r="I21" i="17"/>
  <c r="H21" i="17"/>
  <c r="G21" i="17"/>
  <c r="F21" i="17"/>
  <c r="O20" i="17"/>
  <c r="N20" i="17"/>
  <c r="M20" i="17"/>
  <c r="L20" i="17"/>
  <c r="K20" i="17"/>
  <c r="J20" i="17"/>
  <c r="I20" i="17"/>
  <c r="H20" i="17"/>
  <c r="G20" i="17"/>
  <c r="F20" i="17"/>
  <c r="O14" i="17"/>
  <c r="N14" i="17"/>
  <c r="M14" i="17"/>
  <c r="K14" i="17"/>
  <c r="J14" i="17"/>
  <c r="G14" i="17"/>
  <c r="F14" i="17"/>
  <c r="E14" i="17"/>
  <c r="C14" i="17"/>
  <c r="O13" i="17"/>
  <c r="N13" i="17"/>
  <c r="M13" i="17"/>
  <c r="L13" i="17"/>
  <c r="K13" i="17"/>
  <c r="J13" i="17"/>
  <c r="I13" i="17"/>
  <c r="H13" i="17"/>
  <c r="G13" i="17"/>
  <c r="F13" i="17"/>
  <c r="E13" i="17"/>
  <c r="D13" i="17"/>
  <c r="C13" i="17"/>
  <c r="O12" i="17"/>
  <c r="N12" i="17"/>
  <c r="M12" i="17"/>
  <c r="L12" i="17"/>
  <c r="K12" i="17"/>
  <c r="J12" i="17"/>
  <c r="I12" i="17"/>
  <c r="H12" i="17"/>
  <c r="G12" i="17"/>
  <c r="F12" i="17"/>
  <c r="E12" i="17"/>
  <c r="D12" i="17"/>
  <c r="C12" i="17"/>
  <c r="O11" i="17"/>
  <c r="N11" i="17"/>
  <c r="M11" i="17"/>
  <c r="L11" i="17"/>
  <c r="K11" i="17"/>
  <c r="J11" i="17"/>
  <c r="I11" i="17"/>
  <c r="H11" i="17"/>
  <c r="G11" i="17"/>
  <c r="F11" i="17"/>
  <c r="E11" i="17"/>
  <c r="D11" i="17"/>
  <c r="C11" i="17"/>
  <c r="O8" i="17"/>
  <c r="N8" i="17"/>
  <c r="M8" i="17"/>
  <c r="L8" i="17"/>
  <c r="K8" i="17"/>
  <c r="J8" i="17"/>
  <c r="I8" i="17"/>
  <c r="H8" i="17"/>
  <c r="G8" i="17"/>
  <c r="F8" i="17"/>
  <c r="E8" i="17"/>
  <c r="D8" i="17"/>
  <c r="C8" i="17"/>
  <c r="O7" i="17"/>
  <c r="N7" i="17"/>
  <c r="M7" i="17"/>
  <c r="L7" i="17"/>
  <c r="K7" i="17"/>
  <c r="J7" i="17"/>
  <c r="I7" i="17"/>
  <c r="H7" i="17"/>
  <c r="G7" i="17"/>
  <c r="F7" i="17"/>
  <c r="E7" i="17"/>
  <c r="D7" i="17"/>
  <c r="C7" i="17"/>
  <c r="O6" i="17"/>
  <c r="N6" i="17"/>
  <c r="M6" i="17"/>
  <c r="L6" i="17"/>
  <c r="K6" i="17"/>
  <c r="J6" i="17"/>
  <c r="I6" i="17"/>
  <c r="H6" i="17"/>
  <c r="G6" i="17"/>
  <c r="F6" i="17"/>
  <c r="E6" i="17"/>
  <c r="D6" i="17"/>
  <c r="C6" i="17"/>
  <c r="O5" i="17"/>
  <c r="N5" i="17"/>
  <c r="M5" i="17"/>
  <c r="L5" i="17"/>
  <c r="K5" i="17"/>
  <c r="J5" i="17"/>
  <c r="I5" i="17"/>
  <c r="H5" i="17"/>
  <c r="G5" i="17"/>
  <c r="F5" i="17"/>
  <c r="E5" i="17"/>
  <c r="D5" i="17"/>
  <c r="C5" i="17"/>
  <c r="E5" i="87"/>
  <c r="F5" i="87"/>
  <c r="G5" i="87"/>
  <c r="H5" i="87"/>
  <c r="I5" i="87"/>
  <c r="J5" i="87"/>
  <c r="K5" i="87"/>
  <c r="L5" i="87"/>
  <c r="M5" i="87"/>
  <c r="N5" i="87"/>
  <c r="E6" i="87"/>
  <c r="F6" i="87"/>
  <c r="G6" i="87"/>
  <c r="H6" i="87"/>
  <c r="I6" i="87"/>
  <c r="J6" i="87"/>
  <c r="K6" i="87"/>
  <c r="L6" i="87"/>
  <c r="M6" i="87"/>
  <c r="N6" i="87"/>
  <c r="E7" i="87"/>
  <c r="F7" i="87"/>
  <c r="G7" i="87"/>
  <c r="H7" i="87"/>
  <c r="I7" i="87"/>
  <c r="J7" i="87"/>
  <c r="K7" i="87"/>
  <c r="L7" i="87"/>
  <c r="M7" i="87"/>
  <c r="N7" i="87"/>
  <c r="E8" i="87"/>
  <c r="F8" i="87"/>
  <c r="G8" i="87"/>
  <c r="H8" i="87"/>
  <c r="I8" i="87"/>
  <c r="J8" i="87"/>
  <c r="K8" i="87"/>
  <c r="L8" i="87"/>
  <c r="M8" i="87"/>
  <c r="N8" i="87"/>
  <c r="E11" i="87"/>
  <c r="F11" i="87"/>
  <c r="G11" i="87"/>
  <c r="H11" i="87"/>
  <c r="I11" i="87"/>
  <c r="J11" i="87"/>
  <c r="K11" i="87"/>
  <c r="L11" i="87"/>
  <c r="M11" i="87"/>
  <c r="N11" i="87"/>
  <c r="E12" i="87"/>
  <c r="F12" i="87"/>
  <c r="G12" i="87"/>
  <c r="H12" i="87"/>
  <c r="I12" i="87"/>
  <c r="J12" i="87"/>
  <c r="K12" i="87"/>
  <c r="L12" i="87"/>
  <c r="M12" i="87"/>
  <c r="N12" i="87"/>
  <c r="E13" i="87"/>
  <c r="F13" i="87"/>
  <c r="G13" i="87"/>
  <c r="H13" i="87"/>
  <c r="I13" i="87"/>
  <c r="J13" i="87"/>
  <c r="K13" i="87"/>
  <c r="L13" i="87"/>
  <c r="M13" i="87"/>
  <c r="N13" i="87"/>
  <c r="E14" i="87"/>
  <c r="F14" i="87"/>
  <c r="G14" i="87"/>
  <c r="H14" i="87"/>
  <c r="I14" i="87"/>
  <c r="J14" i="87"/>
  <c r="K14" i="87"/>
  <c r="L14" i="87"/>
  <c r="M14" i="87"/>
  <c r="N14" i="87"/>
  <c r="I49" i="87"/>
  <c r="J49" i="87"/>
  <c r="K49" i="87"/>
  <c r="L49" i="87"/>
  <c r="M49" i="87"/>
  <c r="N49" i="87"/>
  <c r="I50" i="87"/>
  <c r="J50" i="87"/>
  <c r="K50" i="87"/>
  <c r="L50" i="87"/>
  <c r="M50" i="87"/>
  <c r="N50" i="87"/>
  <c r="I51" i="87"/>
  <c r="J51" i="87"/>
  <c r="K51" i="87"/>
  <c r="L51" i="87"/>
  <c r="M51" i="87"/>
  <c r="N51" i="87"/>
  <c r="I52" i="87"/>
  <c r="J52" i="87"/>
  <c r="K52" i="87"/>
  <c r="L52" i="87"/>
  <c r="M52" i="87"/>
  <c r="N52" i="87"/>
  <c r="I55" i="87"/>
  <c r="J55" i="87"/>
  <c r="K55" i="87"/>
  <c r="L55" i="87"/>
  <c r="M55" i="87"/>
  <c r="N55" i="87"/>
  <c r="I56" i="87"/>
  <c r="J56" i="87"/>
  <c r="K56" i="87"/>
  <c r="L56" i="87"/>
  <c r="M56" i="87"/>
  <c r="N56" i="87"/>
  <c r="I57" i="87"/>
  <c r="J57" i="87"/>
  <c r="K57" i="87"/>
  <c r="L57" i="87"/>
  <c r="M57" i="87"/>
  <c r="N57" i="87"/>
  <c r="I58" i="87"/>
  <c r="J58" i="87"/>
  <c r="K58" i="87"/>
  <c r="L58" i="87"/>
  <c r="M58" i="87"/>
  <c r="N58" i="87"/>
  <c r="F20" i="87"/>
  <c r="F21" i="87"/>
  <c r="G21" i="87"/>
  <c r="H21" i="87"/>
  <c r="I21" i="87"/>
  <c r="J21" i="87"/>
  <c r="K21" i="87"/>
  <c r="F22" i="87"/>
  <c r="G22" i="87"/>
  <c r="H22" i="87"/>
  <c r="I22" i="87"/>
  <c r="J22" i="87"/>
  <c r="K22" i="87"/>
  <c r="F23" i="87"/>
  <c r="G23" i="87"/>
  <c r="H23" i="87"/>
  <c r="I23" i="87"/>
  <c r="J23" i="87"/>
  <c r="K23" i="87"/>
  <c r="F26" i="87"/>
  <c r="G26" i="87"/>
  <c r="H26" i="87"/>
  <c r="I26" i="87"/>
  <c r="J26" i="87"/>
  <c r="K26" i="87"/>
  <c r="F27" i="87"/>
  <c r="G27" i="87"/>
  <c r="H27" i="87"/>
  <c r="I27" i="87"/>
  <c r="J27" i="87"/>
  <c r="K27" i="87"/>
  <c r="F28" i="87"/>
  <c r="G28" i="87"/>
  <c r="H28" i="87"/>
  <c r="I28" i="87"/>
  <c r="J28" i="87"/>
  <c r="K28" i="87"/>
  <c r="F29" i="87"/>
  <c r="G29" i="87"/>
  <c r="H29" i="87"/>
  <c r="I29" i="87"/>
  <c r="J29" i="87"/>
  <c r="K29" i="87"/>
  <c r="O57" i="87"/>
  <c r="O56" i="87"/>
  <c r="O52" i="87"/>
  <c r="O50" i="87"/>
  <c r="O29" i="87"/>
  <c r="N29" i="87"/>
  <c r="M29" i="87"/>
  <c r="L29" i="87"/>
  <c r="O27" i="87"/>
  <c r="N27" i="87"/>
  <c r="M27" i="87"/>
  <c r="L27" i="87"/>
  <c r="O23" i="87"/>
  <c r="N23" i="87"/>
  <c r="M23" i="87"/>
  <c r="L23" i="87"/>
  <c r="O21" i="87"/>
  <c r="N21" i="87"/>
  <c r="M21" i="87"/>
  <c r="L21" i="87"/>
  <c r="O14" i="87"/>
  <c r="O12" i="87"/>
  <c r="O8" i="87"/>
  <c r="O6" i="87"/>
  <c r="O58" i="87"/>
  <c r="O55" i="87"/>
  <c r="O51" i="87"/>
  <c r="O49" i="87"/>
  <c r="O28" i="87"/>
  <c r="N28" i="87"/>
  <c r="M28" i="87"/>
  <c r="L28" i="87"/>
  <c r="O26" i="87"/>
  <c r="N26" i="87"/>
  <c r="M26" i="87"/>
  <c r="L26" i="87"/>
  <c r="O22" i="87"/>
  <c r="N22" i="87"/>
  <c r="M22" i="87"/>
  <c r="L22" i="87"/>
  <c r="O13" i="87"/>
  <c r="O11" i="87"/>
  <c r="O7" i="87"/>
  <c r="O5" i="87"/>
  <c r="E15" i="111"/>
  <c r="J15" i="111"/>
  <c r="M15" i="111"/>
  <c r="S15" i="111"/>
  <c r="E16" i="111"/>
  <c r="J16" i="111"/>
  <c r="M16" i="111"/>
  <c r="S16" i="111"/>
  <c r="E17" i="111"/>
  <c r="J17" i="111"/>
  <c r="M17" i="111"/>
  <c r="S17" i="111"/>
  <c r="J14" i="111"/>
  <c r="M14" i="111"/>
  <c r="S14" i="111"/>
  <c r="E14" i="111"/>
  <c r="I14" i="121"/>
  <c r="H14" i="121"/>
  <c r="G14" i="121"/>
  <c r="F14" i="121"/>
  <c r="E14" i="121"/>
  <c r="I13" i="121"/>
  <c r="H13" i="121"/>
  <c r="G13" i="121"/>
  <c r="F13" i="121"/>
  <c r="E13" i="121"/>
  <c r="I12" i="121"/>
  <c r="H12" i="121"/>
  <c r="G12" i="121"/>
  <c r="F12" i="121"/>
  <c r="E12" i="121"/>
  <c r="I14" i="120"/>
  <c r="H14" i="120"/>
  <c r="G14" i="120"/>
  <c r="F14" i="120"/>
  <c r="E14" i="120"/>
  <c r="I13" i="120"/>
  <c r="H13" i="120"/>
  <c r="G13" i="120"/>
  <c r="F13" i="120"/>
  <c r="E13" i="120"/>
  <c r="I12" i="120"/>
  <c r="H12" i="120"/>
  <c r="G12" i="120"/>
  <c r="F12" i="120"/>
  <c r="E12" i="120"/>
  <c r="I10" i="121"/>
  <c r="H10" i="121"/>
  <c r="G10" i="121"/>
  <c r="F10" i="121"/>
  <c r="E10" i="121"/>
  <c r="I9" i="121"/>
  <c r="H9" i="121"/>
  <c r="G9" i="121"/>
  <c r="F9" i="121"/>
  <c r="E9" i="121"/>
  <c r="I8" i="121"/>
  <c r="H8" i="121"/>
  <c r="G8" i="121"/>
  <c r="F8" i="121"/>
  <c r="E8" i="121"/>
  <c r="I6" i="121"/>
  <c r="H6" i="121"/>
  <c r="G6" i="121"/>
  <c r="F6" i="121"/>
  <c r="E6" i="121"/>
  <c r="I5" i="121"/>
  <c r="H5" i="121"/>
  <c r="G5" i="121"/>
  <c r="F5" i="121"/>
  <c r="E5" i="121"/>
  <c r="I4" i="121"/>
  <c r="H4" i="121"/>
  <c r="G4" i="121"/>
  <c r="F4" i="121"/>
  <c r="E4" i="121"/>
  <c r="I10" i="120"/>
  <c r="H10" i="120"/>
  <c r="G10" i="120"/>
  <c r="F10" i="120"/>
  <c r="E10" i="120"/>
  <c r="I9" i="120"/>
  <c r="H9" i="120"/>
  <c r="G9" i="120"/>
  <c r="F9" i="120"/>
  <c r="E9" i="120"/>
  <c r="I8" i="120"/>
  <c r="H8" i="120"/>
  <c r="G8" i="120"/>
  <c r="F8" i="120"/>
  <c r="E8" i="120"/>
  <c r="I6" i="120"/>
  <c r="H6" i="120"/>
  <c r="G6" i="120"/>
  <c r="F6" i="120"/>
  <c r="E6" i="120"/>
  <c r="I5" i="120"/>
  <c r="H5" i="120"/>
  <c r="G5" i="120"/>
  <c r="F5" i="120"/>
  <c r="E5" i="120"/>
  <c r="I4" i="120"/>
  <c r="H4" i="120"/>
  <c r="G4" i="120"/>
  <c r="F4" i="120"/>
  <c r="E4" i="120"/>
  <c r="S12" i="111"/>
  <c r="M12" i="111"/>
  <c r="J12" i="111"/>
  <c r="E12" i="111"/>
  <c r="S11" i="111"/>
  <c r="M11" i="111"/>
  <c r="J11" i="111"/>
  <c r="E11" i="111"/>
  <c r="S10" i="111"/>
  <c r="M10" i="111"/>
  <c r="J10" i="111"/>
  <c r="E10" i="111"/>
  <c r="S9" i="111"/>
  <c r="M9" i="111"/>
  <c r="J9" i="111"/>
  <c r="E9" i="111"/>
  <c r="S7" i="111"/>
  <c r="M7" i="111"/>
  <c r="J7" i="111"/>
  <c r="E7" i="111"/>
  <c r="S6" i="111"/>
  <c r="M6" i="111"/>
  <c r="J6" i="111"/>
  <c r="E6" i="111"/>
  <c r="S5" i="111"/>
  <c r="M5" i="111"/>
  <c r="J5" i="111"/>
  <c r="E5" i="111"/>
  <c r="S4" i="111"/>
  <c r="M4" i="111"/>
  <c r="J4" i="111"/>
  <c r="E4" i="111"/>
  <c r="T8" i="19"/>
  <c r="T7" i="19"/>
  <c r="T5" i="19"/>
  <c r="T4" i="19"/>
  <c r="Q14" i="18"/>
  <c r="Q13" i="18"/>
  <c r="Q11" i="18"/>
  <c r="Q10" i="18"/>
  <c r="Q8" i="18"/>
  <c r="Q7" i="18"/>
  <c r="Q5" i="18"/>
  <c r="Q4" i="18"/>
  <c r="L3" i="18"/>
  <c r="M3" i="18"/>
  <c r="N3" i="18"/>
  <c r="O3" i="18"/>
  <c r="P3" i="18"/>
  <c r="Q3" i="18"/>
  <c r="U53" i="16" l="1"/>
  <c r="S53" i="16" s="1"/>
  <c r="U43" i="16"/>
  <c r="S43" i="16" s="1"/>
  <c r="Q47" i="16"/>
  <c r="O47" i="16" s="1"/>
  <c r="P45" i="16"/>
  <c r="Q45" i="16" s="1"/>
  <c r="O45" i="16" s="1"/>
  <c r="P13" i="16"/>
  <c r="Q13" i="16" s="1"/>
  <c r="O13" i="16" s="1"/>
  <c r="T13" i="16"/>
  <c r="U13" i="16" s="1"/>
  <c r="S13" i="16" s="1"/>
  <c r="E17" i="16"/>
  <c r="C17" i="16" s="1"/>
  <c r="Q57" i="16"/>
  <c r="O57" i="16" s="1"/>
  <c r="I22" i="79"/>
  <c r="G22" i="79" s="1"/>
  <c r="E55" i="79"/>
  <c r="C55" i="79" s="1"/>
  <c r="Q43" i="16"/>
  <c r="O43" i="16" s="1"/>
  <c r="Q55" i="16"/>
  <c r="O55" i="16" s="1"/>
  <c r="Q41" i="16"/>
  <c r="O41" i="16" s="1"/>
  <c r="Q51" i="16"/>
  <c r="O51" i="16" s="1"/>
  <c r="E54" i="16"/>
  <c r="C54" i="16" s="1"/>
  <c r="E8" i="16"/>
  <c r="C8" i="16" s="1"/>
  <c r="Q54" i="16"/>
  <c r="O54" i="16" s="1"/>
  <c r="M56" i="16"/>
  <c r="K56" i="16" s="1"/>
  <c r="M9" i="16"/>
  <c r="K9" i="16" s="1"/>
  <c r="Q53" i="16"/>
  <c r="O53" i="16" s="1"/>
  <c r="M8" i="16"/>
  <c r="K8" i="16" s="1"/>
  <c r="M18" i="16"/>
  <c r="K18" i="16" s="1"/>
  <c r="M26" i="16"/>
  <c r="K26" i="16" s="1"/>
  <c r="I58" i="79"/>
  <c r="G58" i="79" s="1"/>
  <c r="M52" i="79"/>
  <c r="K52" i="79" s="1"/>
  <c r="M60" i="79"/>
  <c r="K60" i="79" s="1"/>
  <c r="M42" i="16"/>
  <c r="K42" i="16" s="1"/>
  <c r="M59" i="16"/>
  <c r="K59" i="16" s="1"/>
  <c r="M57" i="16"/>
  <c r="K57" i="16" s="1"/>
  <c r="E41" i="16"/>
  <c r="C41" i="16" s="1"/>
  <c r="E43" i="16"/>
  <c r="C43" i="16" s="1"/>
  <c r="E47" i="16"/>
  <c r="C47" i="16" s="1"/>
  <c r="E49" i="16"/>
  <c r="C49" i="16" s="1"/>
  <c r="E51" i="16"/>
  <c r="C51" i="16" s="1"/>
  <c r="E53" i="16"/>
  <c r="C53" i="16" s="1"/>
  <c r="E55" i="16"/>
  <c r="C55" i="16" s="1"/>
  <c r="E57" i="16"/>
  <c r="C57" i="16" s="1"/>
  <c r="E59" i="16"/>
  <c r="C59" i="16" s="1"/>
  <c r="M19" i="16"/>
  <c r="K19" i="16" s="1"/>
  <c r="M11" i="16"/>
  <c r="K11" i="16" s="1"/>
  <c r="M21" i="16"/>
  <c r="K21" i="16" s="1"/>
  <c r="M16" i="16"/>
  <c r="K16" i="16" s="1"/>
  <c r="M24" i="16"/>
  <c r="K24" i="16" s="1"/>
  <c r="M41" i="16"/>
  <c r="K41" i="16" s="1"/>
  <c r="M43" i="16"/>
  <c r="K43" i="16" s="1"/>
  <c r="M47" i="16"/>
  <c r="K47" i="16" s="1"/>
  <c r="M49" i="16"/>
  <c r="K49" i="16" s="1"/>
  <c r="M51" i="16"/>
  <c r="K51" i="16" s="1"/>
  <c r="M53" i="16"/>
  <c r="K53" i="16" s="1"/>
  <c r="M55" i="16"/>
  <c r="K55" i="16" s="1"/>
  <c r="M27" i="16"/>
  <c r="K27" i="16" s="1"/>
  <c r="M13" i="16"/>
  <c r="K13" i="16" s="1"/>
  <c r="M22" i="16"/>
  <c r="K22" i="16" s="1"/>
  <c r="I11" i="16"/>
  <c r="G11" i="16" s="1"/>
  <c r="M17" i="16"/>
  <c r="K17" i="16" s="1"/>
  <c r="M25" i="16"/>
  <c r="K25" i="16" s="1"/>
  <c r="M10" i="16"/>
  <c r="K10" i="16" s="1"/>
  <c r="M20" i="16"/>
  <c r="K20" i="16" s="1"/>
  <c r="M28" i="16"/>
  <c r="K28" i="16" s="1"/>
  <c r="M15" i="16"/>
  <c r="K15" i="16" s="1"/>
  <c r="M23" i="16"/>
  <c r="K23" i="16" s="1"/>
  <c r="M54" i="16"/>
  <c r="K54" i="16" s="1"/>
  <c r="E19" i="16"/>
  <c r="C19" i="16" s="1"/>
  <c r="E40" i="16"/>
  <c r="C40" i="16" s="1"/>
  <c r="Q25" i="79"/>
  <c r="O25" i="79" s="1"/>
  <c r="M40" i="79"/>
  <c r="K40" i="79" s="1"/>
  <c r="M55" i="79"/>
  <c r="K55" i="79" s="1"/>
  <c r="Q26" i="79"/>
  <c r="O26" i="79" s="1"/>
  <c r="Q13" i="79"/>
  <c r="O13" i="79" s="1"/>
  <c r="M45" i="79"/>
  <c r="K45" i="79" s="1"/>
  <c r="M59" i="79"/>
  <c r="K59" i="79" s="1"/>
  <c r="P46" i="79"/>
  <c r="P44" i="79" s="1"/>
  <c r="T46" i="79"/>
  <c r="U46" i="79" s="1"/>
  <c r="S46" i="79" s="1"/>
  <c r="M40" i="16"/>
  <c r="K40" i="16" s="1"/>
  <c r="M45" i="16"/>
  <c r="K45" i="16" s="1"/>
  <c r="L46" i="16"/>
  <c r="M46" i="16" s="1"/>
  <c r="K46" i="16" s="1"/>
  <c r="M50" i="16"/>
  <c r="K50" i="16" s="1"/>
  <c r="Q42" i="16"/>
  <c r="O42" i="16" s="1"/>
  <c r="P46" i="16"/>
  <c r="Q46" i="16" s="1"/>
  <c r="O46" i="16" s="1"/>
  <c r="Q52" i="16"/>
  <c r="O52" i="16" s="1"/>
  <c r="I16" i="16"/>
  <c r="G16" i="16" s="1"/>
  <c r="E45" i="16"/>
  <c r="C45" i="16" s="1"/>
  <c r="E48" i="16"/>
  <c r="C48" i="16" s="1"/>
  <c r="E60" i="16"/>
  <c r="C60" i="16" s="1"/>
  <c r="E21" i="16"/>
  <c r="C21" i="16" s="1"/>
  <c r="Q48" i="16"/>
  <c r="O48" i="16" s="1"/>
  <c r="M48" i="16"/>
  <c r="K48" i="16" s="1"/>
  <c r="D46" i="16"/>
  <c r="D44" i="16" s="1"/>
  <c r="D63" i="16" s="1"/>
  <c r="E63" i="16" s="1"/>
  <c r="M60" i="16"/>
  <c r="K60" i="16" s="1"/>
  <c r="E11" i="16"/>
  <c r="C11" i="16" s="1"/>
  <c r="E22" i="16"/>
  <c r="C22" i="16" s="1"/>
  <c r="Q40" i="16"/>
  <c r="O40" i="16" s="1"/>
  <c r="E18" i="79"/>
  <c r="C18" i="79" s="1"/>
  <c r="I13" i="79"/>
  <c r="G13" i="79" s="1"/>
  <c r="I23" i="79"/>
  <c r="G23" i="79" s="1"/>
  <c r="I20" i="79"/>
  <c r="G20" i="79" s="1"/>
  <c r="I50" i="79"/>
  <c r="G50" i="79" s="1"/>
  <c r="E45" i="79"/>
  <c r="C45" i="79" s="1"/>
  <c r="I45" i="79"/>
  <c r="G45" i="79" s="1"/>
  <c r="E42" i="79"/>
  <c r="C42" i="79" s="1"/>
  <c r="Q27" i="79"/>
  <c r="O27" i="79" s="1"/>
  <c r="Q15" i="79"/>
  <c r="O15" i="79" s="1"/>
  <c r="U47" i="79"/>
  <c r="S47" i="79" s="1"/>
  <c r="I19" i="79"/>
  <c r="G19" i="79" s="1"/>
  <c r="U26" i="79"/>
  <c r="S26" i="79" s="1"/>
  <c r="I47" i="79"/>
  <c r="G47" i="79" s="1"/>
  <c r="Q11" i="79"/>
  <c r="O11" i="79" s="1"/>
  <c r="U55" i="79"/>
  <c r="S55" i="79" s="1"/>
  <c r="Q20" i="79"/>
  <c r="O20" i="79" s="1"/>
  <c r="L46" i="79"/>
  <c r="L44" i="79" s="1"/>
  <c r="Q42" i="79"/>
  <c r="O42" i="79" s="1"/>
  <c r="I8" i="79"/>
  <c r="G8" i="79" s="1"/>
  <c r="L14" i="79"/>
  <c r="M14" i="79" s="1"/>
  <c r="K14" i="79" s="1"/>
  <c r="Q21" i="79"/>
  <c r="O21" i="79" s="1"/>
  <c r="Q18" i="79"/>
  <c r="O18" i="79" s="1"/>
  <c r="U57" i="79"/>
  <c r="S57" i="79" s="1"/>
  <c r="H46" i="79"/>
  <c r="I46" i="79" s="1"/>
  <c r="G46" i="79" s="1"/>
  <c r="G30" i="79"/>
  <c r="U41" i="79"/>
  <c r="S41" i="79" s="1"/>
  <c r="T14" i="79"/>
  <c r="T12" i="79" s="1"/>
  <c r="T31" i="79" s="1"/>
  <c r="U31" i="79" s="1"/>
  <c r="I55" i="79"/>
  <c r="G55" i="79" s="1"/>
  <c r="M42" i="79"/>
  <c r="K42" i="79" s="1"/>
  <c r="D14" i="79"/>
  <c r="D12" i="79" s="1"/>
  <c r="D5" i="79" s="1"/>
  <c r="D46" i="79"/>
  <c r="E46" i="79" s="1"/>
  <c r="C46" i="79" s="1"/>
  <c r="I18" i="79"/>
  <c r="G18" i="79" s="1"/>
  <c r="M51" i="79"/>
  <c r="K51" i="79" s="1"/>
  <c r="M25" i="79"/>
  <c r="K25" i="79" s="1"/>
  <c r="Q19" i="79"/>
  <c r="O19" i="79" s="1"/>
  <c r="Q48" i="79"/>
  <c r="O48" i="79" s="1"/>
  <c r="E51" i="79"/>
  <c r="C51" i="79" s="1"/>
  <c r="K30" i="79"/>
  <c r="Q10" i="79"/>
  <c r="O10" i="79" s="1"/>
  <c r="I27" i="79"/>
  <c r="G27" i="79" s="1"/>
  <c r="I17" i="79"/>
  <c r="G17" i="79" s="1"/>
  <c r="Q9" i="79"/>
  <c r="O9" i="79" s="1"/>
  <c r="Q24" i="79"/>
  <c r="O24" i="79" s="1"/>
  <c r="M43" i="79"/>
  <c r="K43" i="79" s="1"/>
  <c r="Q22" i="79"/>
  <c r="O22" i="79" s="1"/>
  <c r="Q17" i="79"/>
  <c r="O17" i="79" s="1"/>
  <c r="M57" i="79"/>
  <c r="K57" i="79" s="1"/>
  <c r="I25" i="79"/>
  <c r="G25" i="79" s="1"/>
  <c r="M56" i="79"/>
  <c r="K56" i="79" s="1"/>
  <c r="I48" i="79"/>
  <c r="G48" i="79" s="1"/>
  <c r="U11" i="79"/>
  <c r="S11" i="79" s="1"/>
  <c r="I57" i="79"/>
  <c r="G57" i="79" s="1"/>
  <c r="E22" i="79"/>
  <c r="C22" i="79" s="1"/>
  <c r="I52" i="79"/>
  <c r="G52" i="79" s="1"/>
  <c r="I59" i="79"/>
  <c r="G59" i="79" s="1"/>
  <c r="M53" i="79"/>
  <c r="K53" i="79" s="1"/>
  <c r="U22" i="79"/>
  <c r="S22" i="79" s="1"/>
  <c r="U18" i="79"/>
  <c r="S18" i="79" s="1"/>
  <c r="E54" i="79"/>
  <c r="C54" i="79" s="1"/>
  <c r="E41" i="79"/>
  <c r="C41" i="79" s="1"/>
  <c r="I53" i="79"/>
  <c r="G53" i="79" s="1"/>
  <c r="I60" i="79"/>
  <c r="G60" i="79" s="1"/>
  <c r="E40" i="79"/>
  <c r="C40" i="79" s="1"/>
  <c r="E59" i="79"/>
  <c r="C59" i="79" s="1"/>
  <c r="M50" i="79"/>
  <c r="K50" i="79" s="1"/>
  <c r="E19" i="79"/>
  <c r="C19" i="79" s="1"/>
  <c r="E10" i="79"/>
  <c r="C10" i="79" s="1"/>
  <c r="E56" i="79"/>
  <c r="C56" i="79" s="1"/>
  <c r="M58" i="79"/>
  <c r="K58" i="79" s="1"/>
  <c r="M48" i="79"/>
  <c r="K48" i="79" s="1"/>
  <c r="U20" i="79"/>
  <c r="S20" i="79" s="1"/>
  <c r="U21" i="79"/>
  <c r="S21" i="79" s="1"/>
  <c r="U27" i="79"/>
  <c r="S27" i="79" s="1"/>
  <c r="M10" i="79"/>
  <c r="K10" i="79" s="1"/>
  <c r="I40" i="79"/>
  <c r="G40" i="79" s="1"/>
  <c r="Q56" i="79"/>
  <c r="O56" i="79" s="1"/>
  <c r="E58" i="79"/>
  <c r="C58" i="79" s="1"/>
  <c r="E53" i="79"/>
  <c r="C53" i="79" s="1"/>
  <c r="E47" i="79"/>
  <c r="C47" i="79" s="1"/>
  <c r="U10" i="79"/>
  <c r="S10" i="79" s="1"/>
  <c r="U28" i="79"/>
  <c r="S28" i="79" s="1"/>
  <c r="E11" i="79"/>
  <c r="C11" i="79" s="1"/>
  <c r="I16" i="79"/>
  <c r="G16" i="79" s="1"/>
  <c r="E23" i="79"/>
  <c r="C23" i="79" s="1"/>
  <c r="I24" i="79"/>
  <c r="G24" i="79" s="1"/>
  <c r="E52" i="79"/>
  <c r="C52" i="79" s="1"/>
  <c r="I41" i="79"/>
  <c r="G41" i="79" s="1"/>
  <c r="Q57" i="79"/>
  <c r="O57" i="79" s="1"/>
  <c r="E48" i="79"/>
  <c r="C48" i="79" s="1"/>
  <c r="E17" i="79"/>
  <c r="C17" i="79" s="1"/>
  <c r="I26" i="79"/>
  <c r="G26" i="79" s="1"/>
  <c r="U19" i="79"/>
  <c r="S19" i="79" s="1"/>
  <c r="U23" i="79"/>
  <c r="S23" i="79" s="1"/>
  <c r="I21" i="79"/>
  <c r="G21" i="79" s="1"/>
  <c r="M17" i="79"/>
  <c r="K17" i="79" s="1"/>
  <c r="Q45" i="79"/>
  <c r="O45" i="79" s="1"/>
  <c r="I28" i="79"/>
  <c r="G28" i="79" s="1"/>
  <c r="I43" i="79"/>
  <c r="G43" i="79" s="1"/>
  <c r="I56" i="79"/>
  <c r="G56" i="79" s="1"/>
  <c r="I51" i="79"/>
  <c r="G51" i="79" s="1"/>
  <c r="U8" i="79"/>
  <c r="S8" i="79" s="1"/>
  <c r="U17" i="79"/>
  <c r="S17" i="79" s="1"/>
  <c r="U24" i="79"/>
  <c r="S24" i="79" s="1"/>
  <c r="U25" i="79"/>
  <c r="S25" i="79" s="1"/>
  <c r="M13" i="79"/>
  <c r="K13" i="79" s="1"/>
  <c r="U13" i="79"/>
  <c r="S13" i="79" s="1"/>
  <c r="M20" i="79"/>
  <c r="K20" i="79" s="1"/>
  <c r="M18" i="79"/>
  <c r="K18" i="79" s="1"/>
  <c r="U53" i="79"/>
  <c r="S53" i="79" s="1"/>
  <c r="E26" i="79"/>
  <c r="C26" i="79" s="1"/>
  <c r="E15" i="79"/>
  <c r="C15" i="79" s="1"/>
  <c r="E28" i="79"/>
  <c r="C28" i="79" s="1"/>
  <c r="Q28" i="79"/>
  <c r="O28" i="79" s="1"/>
  <c r="I42" i="79"/>
  <c r="G42" i="79" s="1"/>
  <c r="Q59" i="79"/>
  <c r="O59" i="79" s="1"/>
  <c r="M49" i="79"/>
  <c r="K49" i="79" s="1"/>
  <c r="Q51" i="79"/>
  <c r="O51" i="79" s="1"/>
  <c r="Q50" i="79"/>
  <c r="O50" i="79" s="1"/>
  <c r="I10" i="79"/>
  <c r="G10" i="79" s="1"/>
  <c r="U15" i="79"/>
  <c r="S15" i="79" s="1"/>
  <c r="U9" i="79"/>
  <c r="S9" i="79" s="1"/>
  <c r="U42" i="79"/>
  <c r="S42" i="79" s="1"/>
  <c r="I11" i="79"/>
  <c r="G11" i="79" s="1"/>
  <c r="Q58" i="79"/>
  <c r="O58" i="79" s="1"/>
  <c r="Q8" i="79"/>
  <c r="O8" i="79" s="1"/>
  <c r="Q23" i="79"/>
  <c r="O23" i="79" s="1"/>
  <c r="I54" i="79"/>
  <c r="G54" i="79" s="1"/>
  <c r="M41" i="79"/>
  <c r="K41" i="79" s="1"/>
  <c r="M54" i="79"/>
  <c r="K54" i="79" s="1"/>
  <c r="Q52" i="79"/>
  <c r="O52" i="79" s="1"/>
  <c r="Q60" i="79"/>
  <c r="O60" i="79" s="1"/>
  <c r="E50" i="79"/>
  <c r="C50" i="79" s="1"/>
  <c r="Q53" i="79"/>
  <c r="O53" i="79" s="1"/>
  <c r="M26" i="79"/>
  <c r="K26" i="79" s="1"/>
  <c r="U49" i="79"/>
  <c r="S49" i="79" s="1"/>
  <c r="U40" i="79"/>
  <c r="S40" i="79" s="1"/>
  <c r="U45" i="79"/>
  <c r="S45" i="79" s="1"/>
  <c r="E27" i="79"/>
  <c r="C27" i="79" s="1"/>
  <c r="E13" i="79"/>
  <c r="C13" i="79" s="1"/>
  <c r="Q41" i="79"/>
  <c r="O41" i="79" s="1"/>
  <c r="Q54" i="79"/>
  <c r="O54" i="79" s="1"/>
  <c r="U48" i="79"/>
  <c r="S48" i="79" s="1"/>
  <c r="U43" i="79"/>
  <c r="S43" i="79" s="1"/>
  <c r="U58" i="79"/>
  <c r="S58" i="79" s="1"/>
  <c r="U54" i="79"/>
  <c r="S54" i="79" s="1"/>
  <c r="U59" i="79"/>
  <c r="S59" i="79" s="1"/>
  <c r="E9" i="79"/>
  <c r="C9" i="79" s="1"/>
  <c r="E25" i="79"/>
  <c r="C25" i="79" s="1"/>
  <c r="Q55" i="79"/>
  <c r="O55" i="79" s="1"/>
  <c r="Q16" i="79"/>
  <c r="O16" i="79" s="1"/>
  <c r="U51" i="79"/>
  <c r="S51" i="79" s="1"/>
  <c r="Q49" i="79"/>
  <c r="O49" i="79" s="1"/>
  <c r="M23" i="79"/>
  <c r="K23" i="79" s="1"/>
  <c r="U56" i="79"/>
  <c r="S56" i="79" s="1"/>
  <c r="U60" i="79"/>
  <c r="S60" i="79" s="1"/>
  <c r="U52" i="79"/>
  <c r="S52" i="79" s="1"/>
  <c r="Q40" i="79"/>
  <c r="O40" i="79" s="1"/>
  <c r="E24" i="79"/>
  <c r="C24" i="79" s="1"/>
  <c r="Q47" i="79"/>
  <c r="O47" i="79" s="1"/>
  <c r="U50" i="79"/>
  <c r="S50" i="79" s="1"/>
  <c r="M19" i="79"/>
  <c r="K19" i="79" s="1"/>
  <c r="M9" i="79"/>
  <c r="K9" i="79" s="1"/>
  <c r="I15" i="79"/>
  <c r="G15" i="79" s="1"/>
  <c r="I9" i="79"/>
  <c r="G9" i="79" s="1"/>
  <c r="M22" i="79"/>
  <c r="K22" i="79" s="1"/>
  <c r="E20" i="79"/>
  <c r="C20" i="79" s="1"/>
  <c r="M21" i="79"/>
  <c r="K21" i="79" s="1"/>
  <c r="P14" i="79"/>
  <c r="M28" i="79"/>
  <c r="K28" i="79" s="1"/>
  <c r="H14" i="79"/>
  <c r="M11" i="79"/>
  <c r="K11" i="79" s="1"/>
  <c r="E8" i="79"/>
  <c r="M15" i="79"/>
  <c r="K15" i="79" s="1"/>
  <c r="M16" i="79"/>
  <c r="K16" i="79" s="1"/>
  <c r="E43" i="79"/>
  <c r="M47" i="79"/>
  <c r="K47" i="79" s="1"/>
  <c r="I49" i="79"/>
  <c r="G49" i="79" s="1"/>
  <c r="E21" i="79"/>
  <c r="C21" i="79" s="1"/>
  <c r="E49" i="79"/>
  <c r="C49" i="79" s="1"/>
  <c r="U16" i="79"/>
  <c r="S16" i="79" s="1"/>
  <c r="M8" i="79"/>
  <c r="M24" i="79"/>
  <c r="K24" i="79" s="1"/>
  <c r="M27" i="79"/>
  <c r="K27" i="79" s="1"/>
  <c r="E16" i="79"/>
  <c r="C16" i="79" s="1"/>
  <c r="E57" i="79"/>
  <c r="C57" i="79" s="1"/>
  <c r="E60" i="79"/>
  <c r="C60" i="79" s="1"/>
  <c r="Q43" i="79"/>
  <c r="O43" i="79" s="1"/>
  <c r="E16" i="16"/>
  <c r="C16" i="16" s="1"/>
  <c r="P14" i="16"/>
  <c r="I54" i="16"/>
  <c r="G54" i="16" s="1"/>
  <c r="Q21" i="16"/>
  <c r="O21" i="16" s="1"/>
  <c r="Q11" i="16"/>
  <c r="O11" i="16" s="1"/>
  <c r="M58" i="16"/>
  <c r="K58" i="16" s="1"/>
  <c r="I47" i="16"/>
  <c r="G47" i="16" s="1"/>
  <c r="U24" i="16"/>
  <c r="S24" i="16" s="1"/>
  <c r="M52" i="16"/>
  <c r="K52" i="16" s="1"/>
  <c r="Q27" i="16"/>
  <c r="O27" i="16" s="1"/>
  <c r="H46" i="16"/>
  <c r="I46" i="16" s="1"/>
  <c r="G46" i="16" s="1"/>
  <c r="D14" i="16"/>
  <c r="E14" i="16" s="1"/>
  <c r="C14" i="16" s="1"/>
  <c r="Q19" i="16"/>
  <c r="O19" i="16" s="1"/>
  <c r="I60" i="16"/>
  <c r="G60" i="16" s="1"/>
  <c r="U54" i="16"/>
  <c r="S54" i="16" s="1"/>
  <c r="I42" i="16"/>
  <c r="G42" i="16" s="1"/>
  <c r="E42" i="16"/>
  <c r="C42" i="16" s="1"/>
  <c r="E10" i="16"/>
  <c r="C10" i="16" s="1"/>
  <c r="U28" i="16"/>
  <c r="S28" i="16" s="1"/>
  <c r="E9" i="16"/>
  <c r="C9" i="16" s="1"/>
  <c r="I20" i="16"/>
  <c r="G20" i="16" s="1"/>
  <c r="I24" i="16"/>
  <c r="G24" i="16" s="1"/>
  <c r="E13" i="16"/>
  <c r="C13" i="16" s="1"/>
  <c r="U11" i="16"/>
  <c r="S11" i="16" s="1"/>
  <c r="E28" i="16"/>
  <c r="C28" i="16" s="1"/>
  <c r="E50" i="16"/>
  <c r="C50" i="16" s="1"/>
  <c r="E52" i="16"/>
  <c r="C52" i="16" s="1"/>
  <c r="E56" i="16"/>
  <c r="C56" i="16" s="1"/>
  <c r="E58" i="16"/>
  <c r="C58" i="16" s="1"/>
  <c r="U10" i="16"/>
  <c r="S10" i="16" s="1"/>
  <c r="U45" i="16"/>
  <c r="S45" i="16" s="1"/>
  <c r="U56" i="16"/>
  <c r="S56" i="16" s="1"/>
  <c r="Q25" i="16"/>
  <c r="O25" i="16" s="1"/>
  <c r="U19" i="16"/>
  <c r="S19" i="16" s="1"/>
  <c r="U47" i="16"/>
  <c r="S47" i="16" s="1"/>
  <c r="E18" i="16"/>
  <c r="C18" i="16" s="1"/>
  <c r="Q20" i="16"/>
  <c r="O20" i="16" s="1"/>
  <c r="E26" i="16"/>
  <c r="C26" i="16" s="1"/>
  <c r="T14" i="16"/>
  <c r="I19" i="16"/>
  <c r="G19" i="16" s="1"/>
  <c r="Q26" i="16"/>
  <c r="O26" i="16" s="1"/>
  <c r="U59" i="16"/>
  <c r="S59" i="16" s="1"/>
  <c r="U57" i="16"/>
  <c r="S57" i="16" s="1"/>
  <c r="E23" i="16"/>
  <c r="C23" i="16" s="1"/>
  <c r="U51" i="16"/>
  <c r="S51" i="16" s="1"/>
  <c r="U58" i="16"/>
  <c r="S58" i="16" s="1"/>
  <c r="I50" i="16"/>
  <c r="G50" i="16" s="1"/>
  <c r="I41" i="16"/>
  <c r="G41" i="16" s="1"/>
  <c r="I43" i="16"/>
  <c r="G43" i="16" s="1"/>
  <c r="I49" i="16"/>
  <c r="G49" i="16" s="1"/>
  <c r="I51" i="16"/>
  <c r="G51" i="16" s="1"/>
  <c r="I53" i="16"/>
  <c r="G53" i="16" s="1"/>
  <c r="I55" i="16"/>
  <c r="G55" i="16" s="1"/>
  <c r="I57" i="16"/>
  <c r="G57" i="16" s="1"/>
  <c r="I59" i="16"/>
  <c r="G59" i="16" s="1"/>
  <c r="U50" i="16"/>
  <c r="S50" i="16" s="1"/>
  <c r="U23" i="16"/>
  <c r="S23" i="16" s="1"/>
  <c r="Q24" i="16"/>
  <c r="O24" i="16" s="1"/>
  <c r="E25" i="16"/>
  <c r="C25" i="16" s="1"/>
  <c r="H14" i="16"/>
  <c r="I14" i="16" s="1"/>
  <c r="G14" i="16" s="1"/>
  <c r="U42" i="16"/>
  <c r="S42" i="16" s="1"/>
  <c r="U25" i="16"/>
  <c r="S25" i="16" s="1"/>
  <c r="U52" i="16"/>
  <c r="S52" i="16" s="1"/>
  <c r="I22" i="16"/>
  <c r="G22" i="16" s="1"/>
  <c r="I23" i="16"/>
  <c r="G23" i="16" s="1"/>
  <c r="E20" i="16"/>
  <c r="C20" i="16" s="1"/>
  <c r="Q22" i="16"/>
  <c r="O22" i="16" s="1"/>
  <c r="Q49" i="16"/>
  <c r="O49" i="16" s="1"/>
  <c r="Q59" i="16"/>
  <c r="O59" i="16" s="1"/>
  <c r="T46" i="16"/>
  <c r="T44" i="16" s="1"/>
  <c r="U60" i="16"/>
  <c r="S60" i="16" s="1"/>
  <c r="U40" i="16"/>
  <c r="S40" i="16" s="1"/>
  <c r="U48" i="16"/>
  <c r="S48" i="16" s="1"/>
  <c r="U27" i="16"/>
  <c r="S27" i="16" s="1"/>
  <c r="U55" i="16"/>
  <c r="S55" i="16" s="1"/>
  <c r="I27" i="16"/>
  <c r="G27" i="16" s="1"/>
  <c r="L14" i="16"/>
  <c r="I45" i="16"/>
  <c r="G45" i="16" s="1"/>
  <c r="U26" i="16"/>
  <c r="S26" i="16" s="1"/>
  <c r="U22" i="16"/>
  <c r="S22" i="16" s="1"/>
  <c r="U15" i="16"/>
  <c r="S15" i="16" s="1"/>
  <c r="I21" i="16"/>
  <c r="G21" i="16" s="1"/>
  <c r="Q60" i="16"/>
  <c r="O60" i="16" s="1"/>
  <c r="I56" i="16"/>
  <c r="G56" i="16" s="1"/>
  <c r="U17" i="16"/>
  <c r="S17" i="16" s="1"/>
  <c r="U41" i="16"/>
  <c r="S41" i="16" s="1"/>
  <c r="U49" i="16"/>
  <c r="S49" i="16" s="1"/>
  <c r="I9" i="16"/>
  <c r="G9" i="16" s="1"/>
  <c r="Q50" i="16"/>
  <c r="O50" i="16" s="1"/>
  <c r="I17" i="16"/>
  <c r="G17" i="16" s="1"/>
  <c r="I18" i="16"/>
  <c r="G18" i="16" s="1"/>
  <c r="Q9" i="16"/>
  <c r="O9" i="16" s="1"/>
  <c r="Q58" i="16"/>
  <c r="O58" i="16" s="1"/>
  <c r="I28" i="16"/>
  <c r="G28" i="16" s="1"/>
  <c r="U21" i="16"/>
  <c r="S21" i="16" s="1"/>
  <c r="U8" i="16"/>
  <c r="I15" i="16"/>
  <c r="G15" i="16" s="1"/>
  <c r="I48" i="16"/>
  <c r="G48" i="16" s="1"/>
  <c r="Q16" i="16"/>
  <c r="O16" i="16" s="1"/>
  <c r="Q23" i="16"/>
  <c r="O23" i="16" s="1"/>
  <c r="Q17" i="16"/>
  <c r="O17" i="16" s="1"/>
  <c r="Q56" i="16"/>
  <c r="O56" i="16" s="1"/>
  <c r="E24" i="16"/>
  <c r="C24" i="16" s="1"/>
  <c r="Q10" i="16"/>
  <c r="O10" i="16" s="1"/>
  <c r="I40" i="16"/>
  <c r="Q8" i="16"/>
  <c r="I10" i="16"/>
  <c r="G10" i="16" s="1"/>
  <c r="I8" i="16"/>
  <c r="I52" i="16"/>
  <c r="G52" i="16" s="1"/>
  <c r="I58" i="16"/>
  <c r="G58" i="16" s="1"/>
  <c r="Q28" i="16"/>
  <c r="O28" i="16" s="1"/>
  <c r="I26" i="16"/>
  <c r="G26" i="16" s="1"/>
  <c r="I25" i="16"/>
  <c r="G25" i="16" s="1"/>
  <c r="U20" i="16"/>
  <c r="S20" i="16" s="1"/>
  <c r="U18" i="16"/>
  <c r="S18" i="16" s="1"/>
  <c r="U9" i="16"/>
  <c r="S9" i="16" s="1"/>
  <c r="U16" i="16"/>
  <c r="S16" i="16" s="1"/>
  <c r="Q18" i="16"/>
  <c r="O18" i="16" s="1"/>
  <c r="E15" i="16"/>
  <c r="C15" i="16" s="1"/>
  <c r="E27" i="16"/>
  <c r="C27" i="16" s="1"/>
  <c r="I13" i="16"/>
  <c r="G13" i="16" s="1"/>
  <c r="Q15" i="16"/>
  <c r="O15" i="16" s="1"/>
  <c r="P12" i="16" l="1"/>
  <c r="P31" i="16" s="1"/>
  <c r="Q31" i="16" s="1"/>
  <c r="T12" i="16"/>
  <c r="U12" i="16" s="1"/>
  <c r="S12" i="16" s="1"/>
  <c r="T44" i="79"/>
  <c r="T37" i="79" s="1"/>
  <c r="Q46" i="79"/>
  <c r="O46" i="79" s="1"/>
  <c r="L44" i="16"/>
  <c r="L37" i="16" s="1"/>
  <c r="E44" i="16"/>
  <c r="C44" i="16" s="1"/>
  <c r="E46" i="16"/>
  <c r="C46" i="16" s="1"/>
  <c r="D12" i="16"/>
  <c r="D5" i="16" s="1"/>
  <c r="P44" i="16"/>
  <c r="P37" i="16" s="1"/>
  <c r="L12" i="79"/>
  <c r="M12" i="79" s="1"/>
  <c r="K12" i="79" s="1"/>
  <c r="Q14" i="16"/>
  <c r="O14" i="16" s="1"/>
  <c r="P63" i="79"/>
  <c r="Q63" i="79" s="1"/>
  <c r="P37" i="79"/>
  <c r="Q44" i="79"/>
  <c r="O44" i="79" s="1"/>
  <c r="H12" i="16"/>
  <c r="H5" i="16" s="1"/>
  <c r="D37" i="16"/>
  <c r="H44" i="16"/>
  <c r="H37" i="16" s="1"/>
  <c r="D44" i="79"/>
  <c r="E44" i="79" s="1"/>
  <c r="C44" i="79" s="1"/>
  <c r="M46" i="79"/>
  <c r="K46" i="79" s="1"/>
  <c r="M44" i="79"/>
  <c r="K44" i="79" s="1"/>
  <c r="L37" i="79"/>
  <c r="U14" i="79"/>
  <c r="S14" i="79" s="1"/>
  <c r="H44" i="79"/>
  <c r="E14" i="79"/>
  <c r="C14" i="79" s="1"/>
  <c r="L63" i="79"/>
  <c r="M63" i="79" s="1"/>
  <c r="U12" i="79"/>
  <c r="T5" i="79"/>
  <c r="I14" i="79"/>
  <c r="G14" i="79" s="1"/>
  <c r="H12" i="79"/>
  <c r="D31" i="79"/>
  <c r="E31" i="79" s="1"/>
  <c r="E12" i="79"/>
  <c r="C12" i="79" s="1"/>
  <c r="Q14" i="79"/>
  <c r="O14" i="79" s="1"/>
  <c r="P12" i="79"/>
  <c r="K8" i="79"/>
  <c r="C43" i="79"/>
  <c r="C8" i="79"/>
  <c r="U14" i="16"/>
  <c r="S14" i="16" s="1"/>
  <c r="U44" i="16"/>
  <c r="S44" i="16" s="1"/>
  <c r="T37" i="16"/>
  <c r="T63" i="16"/>
  <c r="U63" i="16" s="1"/>
  <c r="U46" i="16"/>
  <c r="S46" i="16" s="1"/>
  <c r="G8" i="16"/>
  <c r="S8" i="16"/>
  <c r="M14" i="16"/>
  <c r="K14" i="16" s="1"/>
  <c r="L12" i="16"/>
  <c r="O8" i="16"/>
  <c r="G40" i="16"/>
  <c r="Q12" i="16" l="1"/>
  <c r="O12" i="16" s="1"/>
  <c r="P5" i="16"/>
  <c r="T31" i="16"/>
  <c r="U31" i="16" s="1"/>
  <c r="T5" i="16"/>
  <c r="M29" i="79"/>
  <c r="E61" i="79"/>
  <c r="E61" i="16"/>
  <c r="U44" i="79"/>
  <c r="S44" i="79" s="1"/>
  <c r="T63" i="79"/>
  <c r="U63" i="79" s="1"/>
  <c r="L31" i="79"/>
  <c r="M31" i="79" s="1"/>
  <c r="M44" i="16"/>
  <c r="K44" i="16" s="1"/>
  <c r="L63" i="16"/>
  <c r="M63" i="16" s="1"/>
  <c r="E12" i="16"/>
  <c r="C12" i="16" s="1"/>
  <c r="H63" i="16"/>
  <c r="I63" i="16" s="1"/>
  <c r="I44" i="16"/>
  <c r="G44" i="16" s="1"/>
  <c r="D31" i="16"/>
  <c r="E31" i="16" s="1"/>
  <c r="L5" i="79"/>
  <c r="Q44" i="16"/>
  <c r="P63" i="16"/>
  <c r="Q63" i="16" s="1"/>
  <c r="I12" i="16"/>
  <c r="G12" i="16" s="1"/>
  <c r="H31" i="16"/>
  <c r="I31" i="16" s="1"/>
  <c r="Q61" i="79"/>
  <c r="D37" i="79"/>
  <c r="D63" i="79"/>
  <c r="E63" i="79" s="1"/>
  <c r="M61" i="79"/>
  <c r="I44" i="79"/>
  <c r="H63" i="79"/>
  <c r="I63" i="79" s="1"/>
  <c r="H37" i="79"/>
  <c r="I12" i="79"/>
  <c r="H31" i="79"/>
  <c r="I31" i="79" s="1"/>
  <c r="H5" i="79"/>
  <c r="S12" i="79"/>
  <c r="U29" i="79"/>
  <c r="E29" i="79"/>
  <c r="Q12" i="79"/>
  <c r="P31" i="79"/>
  <c r="Q31" i="79" s="1"/>
  <c r="P5" i="79"/>
  <c r="U61" i="16"/>
  <c r="U29" i="16"/>
  <c r="M12" i="16"/>
  <c r="L31" i="16"/>
  <c r="M31" i="16" s="1"/>
  <c r="L5" i="16"/>
  <c r="Q29" i="16" l="1"/>
  <c r="U61" i="79"/>
  <c r="M61" i="16"/>
  <c r="I61" i="16"/>
  <c r="E29" i="16"/>
  <c r="I29" i="16"/>
  <c r="O44" i="16"/>
  <c r="Q61" i="16"/>
  <c r="G44" i="79"/>
  <c r="I61" i="79"/>
  <c r="O12" i="79"/>
  <c r="Q29" i="79"/>
  <c r="G12" i="79"/>
  <c r="I29" i="79"/>
  <c r="K12" i="16"/>
  <c r="M29" i="16"/>
</calcChain>
</file>

<file path=xl/sharedStrings.xml><?xml version="1.0" encoding="utf-8"?>
<sst xmlns="http://schemas.openxmlformats.org/spreadsheetml/2006/main" count="6443" uniqueCount="1643">
  <si>
    <t>England</t>
  </si>
  <si>
    <t>Scotland</t>
  </si>
  <si>
    <t>Wales</t>
  </si>
  <si>
    <t>Northern Ireland</t>
  </si>
  <si>
    <t>United Kingdom</t>
  </si>
  <si>
    <t>Men</t>
  </si>
  <si>
    <t>Women</t>
  </si>
  <si>
    <t>All diagnoses</t>
  </si>
  <si>
    <t xml:space="preserve">Notes: </t>
  </si>
  <si>
    <t xml:space="preserve">Source: 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</si>
  <si>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</si>
  <si>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</si>
  <si>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</si>
  <si>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</si>
  <si>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</si>
  <si>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</si>
  <si>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</si>
  <si>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</si>
  <si>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</si>
  <si>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Coronary heart disease  (I20-I25)</t>
  </si>
  <si>
    <t>Stroke (I60-I69)</t>
  </si>
  <si>
    <t>Stroke</t>
  </si>
  <si>
    <t>%</t>
  </si>
  <si>
    <t>Myocardial infarction</t>
  </si>
  <si>
    <t>All adults</t>
  </si>
  <si>
    <t>Angina</t>
  </si>
  <si>
    <t>CHD</t>
  </si>
  <si>
    <t>Any CVD</t>
  </si>
  <si>
    <t>Notes:</t>
  </si>
  <si>
    <t>Source:</t>
  </si>
  <si>
    <t>Heart failure</t>
  </si>
  <si>
    <t>2014/15</t>
  </si>
  <si>
    <t>Figure 2.1a</t>
  </si>
  <si>
    <t>Figure 2.1b</t>
  </si>
  <si>
    <t>Figure 2.1c</t>
  </si>
  <si>
    <t>Figure 2.1d</t>
  </si>
  <si>
    <t>Figure 2.1e</t>
  </si>
  <si>
    <t>Figure 2.1f</t>
  </si>
  <si>
    <t>Figure 2.1g</t>
  </si>
  <si>
    <t>Figure 2.1h</t>
  </si>
  <si>
    <t>Figure 2.1i</t>
  </si>
  <si>
    <t>Figure 2.1j</t>
  </si>
  <si>
    <t>Coronary heart disease (men)</t>
  </si>
  <si>
    <t>Coronary heart disease (women)</t>
  </si>
  <si>
    <t>Stroke (men)</t>
  </si>
  <si>
    <t>Stroke (women)</t>
  </si>
  <si>
    <t>Figure 2.2d</t>
  </si>
  <si>
    <t>Coronary heart disease (I20-I25)</t>
  </si>
  <si>
    <t>Stroke (160-169)</t>
  </si>
  <si>
    <t>Angina pectoris (I20)</t>
  </si>
  <si>
    <t>Heart failure (I50)</t>
  </si>
  <si>
    <t>Cardiovascular disease (men)</t>
  </si>
  <si>
    <t>Cardiovascular disease (women)</t>
  </si>
  <si>
    <t>65-74</t>
  </si>
  <si>
    <t>75+</t>
  </si>
  <si>
    <t xml:space="preserve">For England, data for females up to and including 2011/12 is calculated as the difference between total finished consultant episodes and male consultant episodes.  </t>
  </si>
  <si>
    <t>2015/16</t>
  </si>
  <si>
    <t>Other cardiovascular disease (men)</t>
  </si>
  <si>
    <t>Other cardiovascular disease (women)</t>
  </si>
  <si>
    <t>Atrial fibrillation</t>
  </si>
  <si>
    <t>Figure 2.2e</t>
  </si>
  <si>
    <t>Figure 2.2f</t>
  </si>
  <si>
    <t>Figure 2.2g</t>
  </si>
  <si>
    <t xml:space="preserve">Differences between countries in the categorisation of episodes: in both England and Scotland, an FCE ends when the consultant changes.  </t>
  </si>
  <si>
    <t xml:space="preserve">However, in Scotland a change of sub-specialty results in a new FCE, whereas in England it does not, e.g. if a patient goes from a cardiac ward </t>
  </si>
  <si>
    <t>to an ITU and is still under the care of the same consultant, in England this would be counted as 1 FCE and in Scotland it would be counted as 2 FCE.</t>
  </si>
  <si>
    <t>2016/17</t>
  </si>
  <si>
    <t>Total</t>
  </si>
  <si>
    <t>I20-I25</t>
  </si>
  <si>
    <t>I60-I69</t>
  </si>
  <si>
    <t>I48</t>
  </si>
  <si>
    <t>I50</t>
  </si>
  <si>
    <t>G00-G99</t>
  </si>
  <si>
    <t>J00-J99</t>
  </si>
  <si>
    <t>K00-K93</t>
  </si>
  <si>
    <t>N00-N99</t>
  </si>
  <si>
    <t>S00-T98</t>
  </si>
  <si>
    <t>C00-D48</t>
  </si>
  <si>
    <t>Coronary heart disease</t>
  </si>
  <si>
    <t>Other cardiovascular diseases</t>
  </si>
  <si>
    <t>All diseases of the nervous system</t>
  </si>
  <si>
    <t>All diseases of the respiratory system</t>
  </si>
  <si>
    <t>All cancer</t>
  </si>
  <si>
    <t>All diseases of the digestive system</t>
  </si>
  <si>
    <t>All diseases of the genitourinary system</t>
  </si>
  <si>
    <t>Injury and poisoning</t>
  </si>
  <si>
    <t>All other causes</t>
  </si>
  <si>
    <t>All Other</t>
  </si>
  <si>
    <t>Other CVD</t>
  </si>
  <si>
    <t>Diabetes</t>
  </si>
  <si>
    <t>Vascular dementia (F01)</t>
  </si>
  <si>
    <t>Atrial fibrillation (I48)</t>
  </si>
  <si>
    <t>2017/18</t>
  </si>
  <si>
    <t>Congenital malformations of the circulatory system (Q20-Q28)</t>
  </si>
  <si>
    <t>Both</t>
  </si>
  <si>
    <t>INCIDENCE - HOSPITAL ADMISSIONS</t>
  </si>
  <si>
    <t>25-34</t>
  </si>
  <si>
    <t>35-44</t>
  </si>
  <si>
    <t>45-54</t>
  </si>
  <si>
    <t>55-64</t>
  </si>
  <si>
    <t>Aged 45-54</t>
  </si>
  <si>
    <t>Aged 55-64</t>
  </si>
  <si>
    <t>Aged 65-74</t>
  </si>
  <si>
    <t>Aged 75+</t>
  </si>
  <si>
    <t>Figure 2.4d</t>
  </si>
  <si>
    <t>Figure 2.4e</t>
  </si>
  <si>
    <t>Figure 2.4f</t>
  </si>
  <si>
    <t>Figure 2.4g</t>
  </si>
  <si>
    <t>Data for Figure 2.15</t>
  </si>
  <si>
    <t>Acute myocardial infarction (men)</t>
  </si>
  <si>
    <t>Acute myocardial infarction (women)</t>
  </si>
  <si>
    <t>Back to Table of Contents</t>
  </si>
  <si>
    <t>Region</t>
  </si>
  <si>
    <t xml:space="preserve"> Country</t>
  </si>
  <si>
    <t xml:space="preserve">GLOBAL </t>
  </si>
  <si>
    <t>EUROPE</t>
  </si>
  <si>
    <t>Austria</t>
  </si>
  <si>
    <t>Belgium</t>
  </si>
  <si>
    <t>Denmark</t>
  </si>
  <si>
    <t>Finland</t>
  </si>
  <si>
    <t>France</t>
  </si>
  <si>
    <t>Germany</t>
  </si>
  <si>
    <t>Greece</t>
  </si>
  <si>
    <t>Hungary</t>
  </si>
  <si>
    <t>Ireland</t>
  </si>
  <si>
    <t>Italy</t>
  </si>
  <si>
    <t>Netherlands</t>
  </si>
  <si>
    <t>Norway</t>
  </si>
  <si>
    <t>Poland</t>
  </si>
  <si>
    <t>Portugal</t>
  </si>
  <si>
    <t>Romania</t>
  </si>
  <si>
    <t>Russian Federation</t>
  </si>
  <si>
    <t>Spain</t>
  </si>
  <si>
    <t>Sweden</t>
  </si>
  <si>
    <t>Switzerland</t>
  </si>
  <si>
    <t>Ukraine</t>
  </si>
  <si>
    <t>NORTH AMERICA</t>
  </si>
  <si>
    <t>Canada</t>
  </si>
  <si>
    <t>United States</t>
  </si>
  <si>
    <t>LATIN AMERICA &amp; CARIBBEAN</t>
  </si>
  <si>
    <t>Brazil</t>
  </si>
  <si>
    <t>ASIA</t>
  </si>
  <si>
    <t>China</t>
  </si>
  <si>
    <t>India</t>
  </si>
  <si>
    <t>Japan</t>
  </si>
  <si>
    <t>United Arab Emirates</t>
  </si>
  <si>
    <t>AFRICA</t>
  </si>
  <si>
    <t>South Africa</t>
  </si>
  <si>
    <t>AUSTRALASIA</t>
  </si>
  <si>
    <t>Australia</t>
  </si>
  <si>
    <t>New Zealand</t>
  </si>
  <si>
    <t>Admissions</t>
  </si>
  <si>
    <t>Highest</t>
  </si>
  <si>
    <t>2nd</t>
  </si>
  <si>
    <t>3rd</t>
  </si>
  <si>
    <t>4th</t>
  </si>
  <si>
    <t>Lowest</t>
  </si>
  <si>
    <t>Data for figure 2.12</t>
  </si>
  <si>
    <t>Data for Figure 2.13</t>
  </si>
  <si>
    <t>Data for Figure 2.16</t>
  </si>
  <si>
    <t>English Region</t>
  </si>
  <si>
    <t>East Midlands</t>
  </si>
  <si>
    <t>East of England</t>
  </si>
  <si>
    <t>Greater London</t>
  </si>
  <si>
    <t>North East England</t>
  </si>
  <si>
    <t>North West England</t>
  </si>
  <si>
    <t>South East England</t>
  </si>
  <si>
    <t>South West England</t>
  </si>
  <si>
    <t>West Midlands</t>
  </si>
  <si>
    <t>Yorkshire and the Humber</t>
  </si>
  <si>
    <t>Q20-Q28</t>
  </si>
  <si>
    <t>Congenital malformations of the circulatory system</t>
  </si>
  <si>
    <t>F01</t>
  </si>
  <si>
    <t>Vascular dementia</t>
  </si>
  <si>
    <t>E10-E14</t>
  </si>
  <si>
    <t>E66</t>
  </si>
  <si>
    <t>Obesity</t>
  </si>
  <si>
    <t>Age</t>
  </si>
  <si>
    <t>Data for Figure 2.17</t>
  </si>
  <si>
    <t>Data for Figure 2.18</t>
  </si>
  <si>
    <t>Heart and circulatory diseases (CVD) (I00-I99)</t>
  </si>
  <si>
    <t>http://ghdx.healthdata.org/gbd-results-tool</t>
  </si>
  <si>
    <t>Myocardial infarction (I21-I22)</t>
  </si>
  <si>
    <t>Heart and circulatory system</t>
  </si>
  <si>
    <t>2018/19</t>
  </si>
  <si>
    <t>Heart Failure (I50)</t>
  </si>
  <si>
    <t>All heart and circulatory diseases (C38.0, F01, G45, I00-I99, P29, Q20-Q28)</t>
  </si>
  <si>
    <t>Malignant neoplasm: Heart (C38.0)</t>
  </si>
  <si>
    <t>Transient cerebral ischaemic attacks and related syndromes (G45)</t>
  </si>
  <si>
    <t>Cardiovascular disorders originating in the perinatal period (P29)</t>
  </si>
  <si>
    <t>Data for Figure 2.16(2)</t>
  </si>
  <si>
    <t>Least deprived quintile</t>
  </si>
  <si>
    <t>Most deprived quintile</t>
  </si>
  <si>
    <t>Least
deprived
quintile</t>
  </si>
  <si>
    <t>Most
deprived
quintile</t>
  </si>
  <si>
    <t>SIMD Quintiles</t>
  </si>
  <si>
    <t>All Adults</t>
  </si>
  <si>
    <t>Population estimates - local authority based by single year of age</t>
  </si>
  <si>
    <t>ONS Crown Copyright Reserved [from Nomis on 2 October 2019]</t>
  </si>
  <si>
    <t>date</t>
  </si>
  <si>
    <t>gender</t>
  </si>
  <si>
    <t>Great Britain</t>
  </si>
  <si>
    <t>E92000001</t>
  </si>
  <si>
    <t>S92000003</t>
  </si>
  <si>
    <t>W92000004</t>
  </si>
  <si>
    <t>N92000002</t>
  </si>
  <si>
    <t>K03000001</t>
  </si>
  <si>
    <t>K02000001</t>
  </si>
  <si>
    <t>Aged 16 to 24</t>
  </si>
  <si>
    <t>All Ages</t>
  </si>
  <si>
    <t>Aged 16 to 64</t>
  </si>
  <si>
    <t>Aged 18 to 24</t>
  </si>
  <si>
    <t>16-44</t>
  </si>
  <si>
    <t>45-64</t>
  </si>
  <si>
    <t>Aged 65+</t>
  </si>
  <si>
    <t>Age 16</t>
  </si>
  <si>
    <t>Age 17</t>
  </si>
  <si>
    <t>Age 18</t>
  </si>
  <si>
    <t>Age 19</t>
  </si>
  <si>
    <t>Aged 20-24</t>
  </si>
  <si>
    <t>Aged 25-29</t>
  </si>
  <si>
    <t>Aged 30-34</t>
  </si>
  <si>
    <t>Aged 35-39</t>
  </si>
  <si>
    <t>Aged 40-44</t>
  </si>
  <si>
    <t>Aged 45-49</t>
  </si>
  <si>
    <t>Aged 50-54</t>
  </si>
  <si>
    <t>Aged 55-59</t>
  </si>
  <si>
    <t>Aged 60-64</t>
  </si>
  <si>
    <t>Aged 65-69</t>
  </si>
  <si>
    <t>Aged 70-74</t>
  </si>
  <si>
    <t>Aged 75-79</t>
  </si>
  <si>
    <t>Aged 80-84</t>
  </si>
  <si>
    <t>Aged 85+</t>
  </si>
  <si>
    <t>Male</t>
  </si>
  <si>
    <t>Female</t>
  </si>
  <si>
    <t>ONS Crown Copyright Reserved [from Nomis on 5 April 2019]</t>
  </si>
  <si>
    <t>England and Wales</t>
  </si>
  <si>
    <t>K04000001</t>
  </si>
  <si>
    <t>16+</t>
  </si>
  <si>
    <t>18-24</t>
  </si>
  <si>
    <t>19-24</t>
  </si>
  <si>
    <t>18+</t>
  </si>
  <si>
    <t>19+</t>
  </si>
  <si>
    <t>19-64</t>
  </si>
  <si>
    <t>18-29</t>
  </si>
  <si>
    <t>30-44</t>
  </si>
  <si>
    <t>45-59</t>
  </si>
  <si>
    <t>60-75</t>
  </si>
  <si>
    <t>Age 75</t>
  </si>
  <si>
    <t>GLOBAL INCIDENCE</t>
  </si>
  <si>
    <t>Diseases of the circulatory system (I00-I99)</t>
  </si>
  <si>
    <t>I00-I99</t>
  </si>
  <si>
    <t>C38.0</t>
  </si>
  <si>
    <t>G45</t>
  </si>
  <si>
    <t>P29</t>
  </si>
  <si>
    <t>All heart and circulatory diseases</t>
  </si>
  <si>
    <t>Malignant neoplasm: Heart</t>
  </si>
  <si>
    <t>Transient cerebral ischaemic attacks and related syndromes</t>
  </si>
  <si>
    <t>Cardiovascular disorders originating in the perinatal period</t>
  </si>
  <si>
    <t>Data for figures 2.2d to 2.2g - Admissions</t>
  </si>
  <si>
    <t>Data for Figures 2.3 - Episodes</t>
  </si>
  <si>
    <t>Figure 2.3c</t>
  </si>
  <si>
    <t>Figure 2.3e</t>
  </si>
  <si>
    <t>Figure 2.3g</t>
  </si>
  <si>
    <t>Figure 2.3i</t>
  </si>
  <si>
    <t>Figure 2.3a</t>
  </si>
  <si>
    <t>Figure 2.3d</t>
  </si>
  <si>
    <t>Figure 2.3f</t>
  </si>
  <si>
    <t>Figure 2.3h</t>
  </si>
  <si>
    <t>Figure 2.3j</t>
  </si>
  <si>
    <t>Figure 2.3b</t>
  </si>
  <si>
    <t>Data for figures 2.4d to 2.4g - Episodes</t>
  </si>
  <si>
    <t>Other heart and circulatory diseases</t>
  </si>
  <si>
    <t>All other heart and circulatory diseases</t>
  </si>
  <si>
    <t>2019/20</t>
  </si>
  <si>
    <t>Prevalence of selected cardiovascular conditions by UK nation and English region, United Kingdom - latest available</t>
  </si>
  <si>
    <t>Prevalence of cardiovascular conditions from GP patient registers, by UK local authority, latest available</t>
  </si>
  <si>
    <t>PREVALENCE - Health Surveys</t>
  </si>
  <si>
    <t>GLOBAL PREVALENCE</t>
  </si>
  <si>
    <t>Nation/Region</t>
  </si>
  <si>
    <t>ONS Code</t>
  </si>
  <si>
    <t>List size</t>
  </si>
  <si>
    <t>Coronary Heart Disease Register</t>
  </si>
  <si>
    <t>Stroke or Transient Ischaemic Attacks (TIA) Register</t>
  </si>
  <si>
    <t>Heart Failure Register</t>
  </si>
  <si>
    <t>Atrial Fibrillation Register</t>
  </si>
  <si>
    <t>Peripheral Arterial Disease (PAD) Register</t>
  </si>
  <si>
    <t>BHF Heart &amp; Circulatory Diseases (CVD) Estimate</t>
  </si>
  <si>
    <t>N</t>
  </si>
  <si>
    <t xml:space="preserve">East Midlands </t>
  </si>
  <si>
    <t>E12000004</t>
  </si>
  <si>
    <t xml:space="preserve">East of England </t>
  </si>
  <si>
    <t>E12000006</t>
  </si>
  <si>
    <t xml:space="preserve">London </t>
  </si>
  <si>
    <t>E12000007</t>
  </si>
  <si>
    <t>E12000001</t>
  </si>
  <si>
    <t>E12000002</t>
  </si>
  <si>
    <t>E12000008</t>
  </si>
  <si>
    <t>E12000009</t>
  </si>
  <si>
    <t xml:space="preserve">West Midlands </t>
  </si>
  <si>
    <t>E12000005</t>
  </si>
  <si>
    <t xml:space="preserve">Yorkshire and The Humber </t>
  </si>
  <si>
    <t>E12000003</t>
  </si>
  <si>
    <t>-</t>
  </si>
  <si>
    <t>https://beta.isdscotland.org/find-publications-and-data/health-services/primary-care/general-practice-disease-prevalence-data-visualisation/</t>
  </si>
  <si>
    <t>2004/05</t>
  </si>
  <si>
    <t>Stroke and TIA</t>
  </si>
  <si>
    <t xml:space="preserve">For adults aged 16 years and over. Data have been weighted for non-response. </t>
  </si>
  <si>
    <t>CHD: Coronary heart disease, reported as doctor-diagnosed heart attack or angina.</t>
  </si>
  <si>
    <t>CVD: Cardiovascular disease, i.e. doctor-diagnosed heart attack, angina, heart murmur, abnormal heart rhythm or stroke.</t>
  </si>
  <si>
    <t>Where an "all adults" percentage was not available, a crude average of male/female values has been used.</t>
  </si>
  <si>
    <t>https://digital.nhs.uk/data-and-information/publications/statistical/health-survey-for-england/2017</t>
  </si>
  <si>
    <t>https://www2.gov.scot/Topics/Statistics/Browse/Health/scottish-health-survey</t>
  </si>
  <si>
    <t>16-24</t>
  </si>
  <si>
    <t xml:space="preserve"> -</t>
  </si>
  <si>
    <t>CHD or Stroke</t>
  </si>
  <si>
    <t>16-34</t>
  </si>
  <si>
    <t>For all adults aged 16 years and over.</t>
  </si>
  <si>
    <t>Data have been weighted for non-response.</t>
  </si>
  <si>
    <t>Data for 'Any CVD' for the years 2003, 2006, and 2011 is calculated as the unweighted average of male/female data.</t>
  </si>
  <si>
    <t xml:space="preserve">16-44 </t>
  </si>
  <si>
    <t xml:space="preserve">45-64 </t>
  </si>
  <si>
    <t xml:space="preserve">65+ </t>
  </si>
  <si>
    <t>Equivalised household income quintile</t>
  </si>
  <si>
    <t>For all adults aged 35 years and over.</t>
  </si>
  <si>
    <t>Data in this table are age-standardised.</t>
  </si>
  <si>
    <t>CVD: Cardiovascular disease, i.e. had cardiovascular condition; excludes high blood pressure</t>
  </si>
  <si>
    <t>Any CVD: Any cardiovascular condition, including CHD (heart attack or angina), stroke, heart murmur, abnormal heart rhythm or 'other heart trouble' - excludes diabetes and high blood pressure</t>
  </si>
  <si>
    <t>Nation</t>
  </si>
  <si>
    <t>United Kingdom #</t>
  </si>
  <si>
    <t>England #</t>
  </si>
  <si>
    <t>Scotland #</t>
  </si>
  <si>
    <t>Wales #</t>
  </si>
  <si>
    <t>Northern Ireland #</t>
  </si>
  <si>
    <t>Heart &amp; Circulatory Complaints</t>
  </si>
  <si>
    <t>LA Code</t>
  </si>
  <si>
    <t>LA/DC/UA</t>
  </si>
  <si>
    <t>Ceremonial County (Eng/Wal)</t>
  </si>
  <si>
    <t>Region/Nation</t>
  </si>
  <si>
    <t>4N</t>
  </si>
  <si>
    <t>E06000055</t>
  </si>
  <si>
    <t>Bedford</t>
  </si>
  <si>
    <t>Bedfordshire</t>
  </si>
  <si>
    <t>ENG</t>
  </si>
  <si>
    <t>E06000056</t>
  </si>
  <si>
    <t>Central Bedfordshire</t>
  </si>
  <si>
    <t>E06000032</t>
  </si>
  <si>
    <t>Luton</t>
  </si>
  <si>
    <t>E06000036</t>
  </si>
  <si>
    <t>Bracknell Forest</t>
  </si>
  <si>
    <t>Berkshire</t>
  </si>
  <si>
    <t>South East</t>
  </si>
  <si>
    <t>E06000038</t>
  </si>
  <si>
    <t>Reading</t>
  </si>
  <si>
    <t>E06000039</t>
  </si>
  <si>
    <t>Slough</t>
  </si>
  <si>
    <t>E06000037</t>
  </si>
  <si>
    <t>West Berkshire</t>
  </si>
  <si>
    <t>E06000040</t>
  </si>
  <si>
    <t>Windsor and Maidenhead</t>
  </si>
  <si>
    <t>E06000041</t>
  </si>
  <si>
    <t>Wokingham</t>
  </si>
  <si>
    <t>E06000023</t>
  </si>
  <si>
    <t>Bristol, City of</t>
  </si>
  <si>
    <t>Bristol</t>
  </si>
  <si>
    <t>South West</t>
  </si>
  <si>
    <t>E06000060</t>
  </si>
  <si>
    <t>Buckinghamshire</t>
  </si>
  <si>
    <t>E06000042</t>
  </si>
  <si>
    <t>Milton Keynes</t>
  </si>
  <si>
    <t>E07000008</t>
  </si>
  <si>
    <t>Cambridge</t>
  </si>
  <si>
    <t>Cambridgeshire</t>
  </si>
  <si>
    <t>E07000009</t>
  </si>
  <si>
    <t>East Cambridgeshire</t>
  </si>
  <si>
    <t>E07000010</t>
  </si>
  <si>
    <t>Fenland</t>
  </si>
  <si>
    <t>E07000011</t>
  </si>
  <si>
    <t>Huntingdonshire</t>
  </si>
  <si>
    <t>E06000031</t>
  </si>
  <si>
    <t>Peterborough</t>
  </si>
  <si>
    <t>E07000012</t>
  </si>
  <si>
    <t>South Cambridgeshire</t>
  </si>
  <si>
    <t>E06000049</t>
  </si>
  <si>
    <t>Cheshire East</t>
  </si>
  <si>
    <t>Cheshire</t>
  </si>
  <si>
    <t>North West</t>
  </si>
  <si>
    <t>E06000050</t>
  </si>
  <si>
    <t>Cheshire West and Chester</t>
  </si>
  <si>
    <t>E06000006</t>
  </si>
  <si>
    <t>Halton</t>
  </si>
  <si>
    <t>E06000007</t>
  </si>
  <si>
    <t>Warrington</t>
  </si>
  <si>
    <t>E06000052</t>
  </si>
  <si>
    <t>Cornwall</t>
  </si>
  <si>
    <t>E06000053</t>
  </si>
  <si>
    <t>Isles of Scilly</t>
  </si>
  <si>
    <t>E06000047</t>
  </si>
  <si>
    <t>County Durham</t>
  </si>
  <si>
    <t>North East</t>
  </si>
  <si>
    <t>E06000005</t>
  </si>
  <si>
    <t>Darlington</t>
  </si>
  <si>
    <t>E06000001</t>
  </si>
  <si>
    <t>Hartlepool</t>
  </si>
  <si>
    <t>E06000004</t>
  </si>
  <si>
    <t>Stockton-on-Tees</t>
  </si>
  <si>
    <t>Cumbria</t>
  </si>
  <si>
    <t>E07000032</t>
  </si>
  <si>
    <t>Amber Valley</t>
  </si>
  <si>
    <t>Derbyshire</t>
  </si>
  <si>
    <t>E07000033</t>
  </si>
  <si>
    <t>Bolsover</t>
  </si>
  <si>
    <t>E07000034</t>
  </si>
  <si>
    <t>Chesterfield</t>
  </si>
  <si>
    <t>E06000015</t>
  </si>
  <si>
    <t>Derby</t>
  </si>
  <si>
    <t>E07000035</t>
  </si>
  <si>
    <t>Derbyshire Dales</t>
  </si>
  <si>
    <t>E07000036</t>
  </si>
  <si>
    <t>Erewash</t>
  </si>
  <si>
    <t>E07000037</t>
  </si>
  <si>
    <t>High Peak</t>
  </si>
  <si>
    <t>E07000038</t>
  </si>
  <si>
    <t>North East Derbyshire</t>
  </si>
  <si>
    <t>E07000039</t>
  </si>
  <si>
    <t>South Derbyshire</t>
  </si>
  <si>
    <t>E07000040</t>
  </si>
  <si>
    <t>East Devon</t>
  </si>
  <si>
    <t>Devon</t>
  </si>
  <si>
    <t>E07000041</t>
  </si>
  <si>
    <t>Exeter</t>
  </si>
  <si>
    <t>E07000042</t>
  </si>
  <si>
    <t>Mid Devon</t>
  </si>
  <si>
    <t>E07000043</t>
  </si>
  <si>
    <t>North Devon</t>
  </si>
  <si>
    <t>E06000026</t>
  </si>
  <si>
    <t>Plymouth</t>
  </si>
  <si>
    <t>E07000044</t>
  </si>
  <si>
    <t>South Hams</t>
  </si>
  <si>
    <t>E07000045</t>
  </si>
  <si>
    <t>Teignbridge</t>
  </si>
  <si>
    <t>E06000027</t>
  </si>
  <si>
    <t>Torbay</t>
  </si>
  <si>
    <t>E07000046</t>
  </si>
  <si>
    <t>Torridge</t>
  </si>
  <si>
    <t>E07000047</t>
  </si>
  <si>
    <t>West Devon</t>
  </si>
  <si>
    <t>E06000058</t>
  </si>
  <si>
    <t>Bournemouth, Christchurch and Poole</t>
  </si>
  <si>
    <t>Dorset</t>
  </si>
  <si>
    <t>E06000059</t>
  </si>
  <si>
    <t>E06000043</t>
  </si>
  <si>
    <t>Brighton and Hove</t>
  </si>
  <si>
    <t>East Sussex</t>
  </si>
  <si>
    <t>E07000061</t>
  </si>
  <si>
    <t>Eastbourne</t>
  </si>
  <si>
    <t>E07000062</t>
  </si>
  <si>
    <t>Hastings</t>
  </si>
  <si>
    <t>E07000063</t>
  </si>
  <si>
    <t>Lewes</t>
  </si>
  <si>
    <t>E07000064</t>
  </si>
  <si>
    <t>Rother</t>
  </si>
  <si>
    <t>E07000065</t>
  </si>
  <si>
    <t>Wealden</t>
  </si>
  <si>
    <t>E07000066</t>
  </si>
  <si>
    <t>Basildon</t>
  </si>
  <si>
    <t>Essex</t>
  </si>
  <si>
    <t>E07000067</t>
  </si>
  <si>
    <t>Braintree</t>
  </si>
  <si>
    <t>E07000068</t>
  </si>
  <si>
    <t>Brentwood</t>
  </si>
  <si>
    <t>E07000069</t>
  </si>
  <si>
    <t>Castle Point</t>
  </si>
  <si>
    <t>E07000070</t>
  </si>
  <si>
    <t>Chelmsford</t>
  </si>
  <si>
    <t>E07000071</t>
  </si>
  <si>
    <t>Colchester</t>
  </si>
  <si>
    <t>E07000072</t>
  </si>
  <si>
    <t>Epping Forest</t>
  </si>
  <si>
    <t>E07000073</t>
  </si>
  <si>
    <t>Harlow</t>
  </si>
  <si>
    <t>E07000074</t>
  </si>
  <si>
    <t>Maldon</t>
  </si>
  <si>
    <t>E07000075</t>
  </si>
  <si>
    <t>Rochford</t>
  </si>
  <si>
    <t>E06000033</t>
  </si>
  <si>
    <t>Southend-on-Sea</t>
  </si>
  <si>
    <t>E07000076</t>
  </si>
  <si>
    <t>Tendring</t>
  </si>
  <si>
    <t>E06000034</t>
  </si>
  <si>
    <t>Thurrock</t>
  </si>
  <si>
    <t>E07000077</t>
  </si>
  <si>
    <t>Uttlesford</t>
  </si>
  <si>
    <t>E07000078</t>
  </si>
  <si>
    <t>Cheltenham</t>
  </si>
  <si>
    <t>Gloucestershire</t>
  </si>
  <si>
    <t>E07000079</t>
  </si>
  <si>
    <t>Cotswold</t>
  </si>
  <si>
    <t>E07000080</t>
  </si>
  <si>
    <t>Forest of Dean</t>
  </si>
  <si>
    <t>E07000081</t>
  </si>
  <si>
    <t>Gloucester</t>
  </si>
  <si>
    <t>E06000025</t>
  </si>
  <si>
    <t>South Gloucestershire</t>
  </si>
  <si>
    <t>E07000082</t>
  </si>
  <si>
    <t>Stroud</t>
  </si>
  <si>
    <t>E07000083</t>
  </si>
  <si>
    <t>Tewkesbury</t>
  </si>
  <si>
    <t>E09000002</t>
  </si>
  <si>
    <t>Barking and Dagenham</t>
  </si>
  <si>
    <t>London</t>
  </si>
  <si>
    <t>E09000003</t>
  </si>
  <si>
    <t>Barnet</t>
  </si>
  <si>
    <t>E09000004</t>
  </si>
  <si>
    <t>Bexley</t>
  </si>
  <si>
    <t>E09000005</t>
  </si>
  <si>
    <t>Brent</t>
  </si>
  <si>
    <t>E09000006</t>
  </si>
  <si>
    <t>Bromley</t>
  </si>
  <si>
    <t>E09000007</t>
  </si>
  <si>
    <t>Camden</t>
  </si>
  <si>
    <t>E09000001</t>
  </si>
  <si>
    <t>City of London</t>
  </si>
  <si>
    <t>E09000008</t>
  </si>
  <si>
    <t>Croydon</t>
  </si>
  <si>
    <t>E09000009</t>
  </si>
  <si>
    <t>Ealing</t>
  </si>
  <si>
    <t>E09000010</t>
  </si>
  <si>
    <t>Enfield</t>
  </si>
  <si>
    <t>E09000011</t>
  </si>
  <si>
    <t>Greenwich</t>
  </si>
  <si>
    <t>E09000012</t>
  </si>
  <si>
    <t>Hackney</t>
  </si>
  <si>
    <t>E09000013</t>
  </si>
  <si>
    <t>Hammersmith and Fulham</t>
  </si>
  <si>
    <t>E09000014</t>
  </si>
  <si>
    <t>Haringey</t>
  </si>
  <si>
    <t>E09000015</t>
  </si>
  <si>
    <t>Harrow</t>
  </si>
  <si>
    <t>E09000016</t>
  </si>
  <si>
    <t>Havering</t>
  </si>
  <si>
    <t>E09000017</t>
  </si>
  <si>
    <t>Hillingdon</t>
  </si>
  <si>
    <t>E09000018</t>
  </si>
  <si>
    <t>Hounslow</t>
  </si>
  <si>
    <t>E09000019</t>
  </si>
  <si>
    <t>Islington</t>
  </si>
  <si>
    <t>E09000020</t>
  </si>
  <si>
    <t>Kensington and Chelsea</t>
  </si>
  <si>
    <t>E09000021</t>
  </si>
  <si>
    <t>Kingston upon Thames</t>
  </si>
  <si>
    <t>E09000022</t>
  </si>
  <si>
    <t>Lambeth</t>
  </si>
  <si>
    <t>E09000023</t>
  </si>
  <si>
    <t>Lewisham</t>
  </si>
  <si>
    <t>E09000024</t>
  </si>
  <si>
    <t>Merton</t>
  </si>
  <si>
    <t>E09000025</t>
  </si>
  <si>
    <t>Newham</t>
  </si>
  <si>
    <t>E09000026</t>
  </si>
  <si>
    <t>Redbridge</t>
  </si>
  <si>
    <t>E09000027</t>
  </si>
  <si>
    <t>Richmond upon Thames</t>
  </si>
  <si>
    <t>E09000028</t>
  </si>
  <si>
    <t>Southwark</t>
  </si>
  <si>
    <t>E09000029</t>
  </si>
  <si>
    <t>Sutton</t>
  </si>
  <si>
    <t>E09000030</t>
  </si>
  <si>
    <t>Tower Hamlets</t>
  </si>
  <si>
    <t>E09000031</t>
  </si>
  <si>
    <t>Waltham Forest</t>
  </si>
  <si>
    <t>E09000032</t>
  </si>
  <si>
    <t>Wandsworth</t>
  </si>
  <si>
    <t>E09000033</t>
  </si>
  <si>
    <t>Westminster</t>
  </si>
  <si>
    <t>E08000001</t>
  </si>
  <si>
    <t>Bolton</t>
  </si>
  <si>
    <t>Greater Manchester</t>
  </si>
  <si>
    <t>E08000002</t>
  </si>
  <si>
    <t>Bury</t>
  </si>
  <si>
    <t>E08000003</t>
  </si>
  <si>
    <t>Manchester</t>
  </si>
  <si>
    <t>E08000004</t>
  </si>
  <si>
    <t>Oldham</t>
  </si>
  <si>
    <t>E08000005</t>
  </si>
  <si>
    <t>Rochdale</t>
  </si>
  <si>
    <t>E08000006</t>
  </si>
  <si>
    <t>Salford</t>
  </si>
  <si>
    <t>E08000007</t>
  </si>
  <si>
    <t>Stockport</t>
  </si>
  <si>
    <t>E08000008</t>
  </si>
  <si>
    <t>Tameside</t>
  </si>
  <si>
    <t>E08000009</t>
  </si>
  <si>
    <t>Trafford</t>
  </si>
  <si>
    <t>E08000010</t>
  </si>
  <si>
    <t>Wigan</t>
  </si>
  <si>
    <t>E07000084</t>
  </si>
  <si>
    <t>Basingstoke and Deane</t>
  </si>
  <si>
    <t>Hampshire</t>
  </si>
  <si>
    <t>E07000085</t>
  </si>
  <si>
    <t>East Hampshire</t>
  </si>
  <si>
    <t>E07000086</t>
  </si>
  <si>
    <t>Eastleigh</t>
  </si>
  <si>
    <t>E07000087</t>
  </si>
  <si>
    <t>Fareham</t>
  </si>
  <si>
    <t>E07000088</t>
  </si>
  <si>
    <t>Gosport</t>
  </si>
  <si>
    <t>E07000089</t>
  </si>
  <si>
    <t>Hart</t>
  </si>
  <si>
    <t>E07000090</t>
  </si>
  <si>
    <t>Havant</t>
  </si>
  <si>
    <t>E07000091</t>
  </si>
  <si>
    <t>New Forest</t>
  </si>
  <si>
    <t>E06000044</t>
  </si>
  <si>
    <t>Portsmouth</t>
  </si>
  <si>
    <t>E07000092</t>
  </si>
  <si>
    <t>Rushmoor</t>
  </si>
  <si>
    <t>E06000045</t>
  </si>
  <si>
    <t>Southampton</t>
  </si>
  <si>
    <t>E07000093</t>
  </si>
  <si>
    <t>Test Valley</t>
  </si>
  <si>
    <t>E07000094</t>
  </si>
  <si>
    <t>Winchester</t>
  </si>
  <si>
    <t>E06000019</t>
  </si>
  <si>
    <t>Herefordshire, County of</t>
  </si>
  <si>
    <t>Herefordshire</t>
  </si>
  <si>
    <t>E07000095</t>
  </si>
  <si>
    <t>Broxbourne</t>
  </si>
  <si>
    <t>Hertfordshire</t>
  </si>
  <si>
    <t>E07000096</t>
  </si>
  <si>
    <t>Dacorum</t>
  </si>
  <si>
    <t>E07000242</t>
  </si>
  <si>
    <t>East Hertfordshire</t>
  </si>
  <si>
    <t>E07000098</t>
  </si>
  <si>
    <t>Hertsmere</t>
  </si>
  <si>
    <t>E07000099</t>
  </si>
  <si>
    <t>North Hertfordshire</t>
  </si>
  <si>
    <t>E07000240</t>
  </si>
  <si>
    <t>St Albans</t>
  </si>
  <si>
    <t>E07000243</t>
  </si>
  <si>
    <t>Stevenage</t>
  </si>
  <si>
    <t>E07000102</t>
  </si>
  <si>
    <t>Three Rivers</t>
  </si>
  <si>
    <t>E07000103</t>
  </si>
  <si>
    <t>Watford</t>
  </si>
  <si>
    <t>E07000241</t>
  </si>
  <si>
    <t>Welwyn Hatfield</t>
  </si>
  <si>
    <t>E06000046</t>
  </si>
  <si>
    <t>Isle of Wight</t>
  </si>
  <si>
    <t>E07000105</t>
  </si>
  <si>
    <t>Ashford</t>
  </si>
  <si>
    <t>Kent</t>
  </si>
  <si>
    <t>E07000106</t>
  </si>
  <si>
    <t>Canterbury</t>
  </si>
  <si>
    <t>E07000107</t>
  </si>
  <si>
    <t>Dartford</t>
  </si>
  <si>
    <t>E07000108</t>
  </si>
  <si>
    <t>Dover</t>
  </si>
  <si>
    <t>E07000112</t>
  </si>
  <si>
    <t>Folkestone and Hythe</t>
  </si>
  <si>
    <t>E07000109</t>
  </si>
  <si>
    <t>Gravesham</t>
  </si>
  <si>
    <t>E07000110</t>
  </si>
  <si>
    <t>Maidstone</t>
  </si>
  <si>
    <t>E06000035</t>
  </si>
  <si>
    <t>Medway</t>
  </si>
  <si>
    <t>E07000111</t>
  </si>
  <si>
    <t>Sevenoaks</t>
  </si>
  <si>
    <t>E07000113</t>
  </si>
  <si>
    <t>Swale</t>
  </si>
  <si>
    <t>E07000114</t>
  </si>
  <si>
    <t>Thanet</t>
  </si>
  <si>
    <t>E07000115</t>
  </si>
  <si>
    <t>Tonbridge and Malling</t>
  </si>
  <si>
    <t>E07000116</t>
  </si>
  <si>
    <t>Tunbridge Wells</t>
  </si>
  <si>
    <t>E06000008</t>
  </si>
  <si>
    <t>Blackburn with Darwen</t>
  </si>
  <si>
    <t>Lancashire</t>
  </si>
  <si>
    <t>E06000009</t>
  </si>
  <si>
    <t>Blackpool</t>
  </si>
  <si>
    <t>E07000117</t>
  </si>
  <si>
    <t>Burnley</t>
  </si>
  <si>
    <t>E07000118</t>
  </si>
  <si>
    <t>Chorley</t>
  </si>
  <si>
    <t>E07000119</t>
  </si>
  <si>
    <t>Fylde</t>
  </si>
  <si>
    <t>E07000120</t>
  </si>
  <si>
    <t>Hyndburn</t>
  </si>
  <si>
    <t>E07000121</t>
  </si>
  <si>
    <t>Lancaster</t>
  </si>
  <si>
    <t>E07000122</t>
  </si>
  <si>
    <t>Pendle</t>
  </si>
  <si>
    <t>E07000123</t>
  </si>
  <si>
    <t>Preston</t>
  </si>
  <si>
    <t>E07000124</t>
  </si>
  <si>
    <t>Ribble Valley</t>
  </si>
  <si>
    <t>E07000125</t>
  </si>
  <si>
    <t>Rossendale</t>
  </si>
  <si>
    <t>E07000126</t>
  </si>
  <si>
    <t>South Ribble</t>
  </si>
  <si>
    <t>E07000127</t>
  </si>
  <si>
    <t>West Lancashire</t>
  </si>
  <si>
    <t>E07000128</t>
  </si>
  <si>
    <t>Wyre</t>
  </si>
  <si>
    <t>E07000129</t>
  </si>
  <si>
    <t>Blaby</t>
  </si>
  <si>
    <t>Leicestershire</t>
  </si>
  <si>
    <t>E07000130</t>
  </si>
  <si>
    <t>Charnwood</t>
  </si>
  <si>
    <t>E07000131</t>
  </si>
  <si>
    <t>Harborough</t>
  </si>
  <si>
    <t>E07000132</t>
  </si>
  <si>
    <t>Hinckley and Bosworth</t>
  </si>
  <si>
    <t>E06000016</t>
  </si>
  <si>
    <t>Leicester</t>
  </si>
  <si>
    <t>E07000133</t>
  </si>
  <si>
    <t>Melton</t>
  </si>
  <si>
    <t>E07000134</t>
  </si>
  <si>
    <t>North West Leicestershire</t>
  </si>
  <si>
    <t>E07000135</t>
  </si>
  <si>
    <t>Oadby and Wigston</t>
  </si>
  <si>
    <t>E07000136</t>
  </si>
  <si>
    <t>Boston</t>
  </si>
  <si>
    <t>Lincolnshire</t>
  </si>
  <si>
    <t>E07000137</t>
  </si>
  <si>
    <t>East Lindsey</t>
  </si>
  <si>
    <t>E07000138</t>
  </si>
  <si>
    <t>Lincoln</t>
  </si>
  <si>
    <t>E06000012</t>
  </si>
  <si>
    <t>North East Lincolnshire</t>
  </si>
  <si>
    <t>Yorkshire &amp; The Humber</t>
  </si>
  <si>
    <t>E07000139</t>
  </si>
  <si>
    <t>North Kesteven</t>
  </si>
  <si>
    <t>E06000013</t>
  </si>
  <si>
    <t>North Lincolnshire</t>
  </si>
  <si>
    <t>E07000140</t>
  </si>
  <si>
    <t>South Holland</t>
  </si>
  <si>
    <t>E07000141</t>
  </si>
  <si>
    <t>South Kesteven</t>
  </si>
  <si>
    <t>E07000142</t>
  </si>
  <si>
    <t>West Lindsey</t>
  </si>
  <si>
    <t>E08000011</t>
  </si>
  <si>
    <t>Knowsley</t>
  </si>
  <si>
    <t>Merseyside</t>
  </si>
  <si>
    <t>E08000012</t>
  </si>
  <si>
    <t>Liverpool</t>
  </si>
  <si>
    <t>E08000014</t>
  </si>
  <si>
    <t>Sefton</t>
  </si>
  <si>
    <t>E08000013</t>
  </si>
  <si>
    <t>St. Helens</t>
  </si>
  <si>
    <t>E08000015</t>
  </si>
  <si>
    <t>Wirral</t>
  </si>
  <si>
    <t>E07000143</t>
  </si>
  <si>
    <t>Breckland</t>
  </si>
  <si>
    <t>Norfolk</t>
  </si>
  <si>
    <t>E07000144</t>
  </si>
  <si>
    <t>Broadland</t>
  </si>
  <si>
    <t>E07000145</t>
  </si>
  <si>
    <t>Great Yarmouth</t>
  </si>
  <si>
    <t>E07000146</t>
  </si>
  <si>
    <t>King's Lynn and West Norfolk</t>
  </si>
  <si>
    <t>E07000147</t>
  </si>
  <si>
    <t>North Norfolk</t>
  </si>
  <si>
    <t>E07000148</t>
  </si>
  <si>
    <t>Norwich</t>
  </si>
  <si>
    <t>E07000149</t>
  </si>
  <si>
    <t>South Norfolk</t>
  </si>
  <si>
    <t>Northamptonshire</t>
  </si>
  <si>
    <t>E06000057</t>
  </si>
  <si>
    <t>Northumberland</t>
  </si>
  <si>
    <t>E07000170</t>
  </si>
  <si>
    <t>Ashfield</t>
  </si>
  <si>
    <t>Nottinghamshire</t>
  </si>
  <si>
    <t>E07000171</t>
  </si>
  <si>
    <t>Bassetlaw</t>
  </si>
  <si>
    <t>E07000172</t>
  </si>
  <si>
    <t>Broxtowe</t>
  </si>
  <si>
    <t>E07000173</t>
  </si>
  <si>
    <t>Gedling</t>
  </si>
  <si>
    <t>E07000174</t>
  </si>
  <si>
    <t>Mansfield</t>
  </si>
  <si>
    <t>E07000175</t>
  </si>
  <si>
    <t>Newark and Sherwood</t>
  </si>
  <si>
    <t>E06000018</t>
  </si>
  <si>
    <t>Nottingham</t>
  </si>
  <si>
    <t>E07000176</t>
  </si>
  <si>
    <t>Rushcliffe</t>
  </si>
  <si>
    <t>E07000177</t>
  </si>
  <si>
    <t>Cherwell</t>
  </si>
  <si>
    <t>Oxfordshire</t>
  </si>
  <si>
    <t>E07000178</t>
  </si>
  <si>
    <t>Oxford</t>
  </si>
  <si>
    <t>E07000179</t>
  </si>
  <si>
    <t>South Oxfordshire</t>
  </si>
  <si>
    <t>E07000180</t>
  </si>
  <si>
    <t>Vale of White Horse</t>
  </si>
  <si>
    <t>E07000181</t>
  </si>
  <si>
    <t>West Oxfordshire</t>
  </si>
  <si>
    <t>E06000017</t>
  </si>
  <si>
    <t>Rutland</t>
  </si>
  <si>
    <t>E06000051</t>
  </si>
  <si>
    <t>Shropshire</t>
  </si>
  <si>
    <t>E06000020</t>
  </si>
  <si>
    <t>Telford and Wrekin</t>
  </si>
  <si>
    <t>E06000022</t>
  </si>
  <si>
    <t>Bath and North East Somerset</t>
  </si>
  <si>
    <t>Somerset</t>
  </si>
  <si>
    <t>E06000024</t>
  </si>
  <si>
    <t>North Somerset</t>
  </si>
  <si>
    <t>E07000192</t>
  </si>
  <si>
    <t>Cannock Chase</t>
  </si>
  <si>
    <t>Staffordshire</t>
  </si>
  <si>
    <t>E07000193</t>
  </si>
  <si>
    <t>East Staffordshire</t>
  </si>
  <si>
    <t>E07000194</t>
  </si>
  <si>
    <t>Lichfield</t>
  </si>
  <si>
    <t>E07000195</t>
  </si>
  <si>
    <t>Newcastle-under-Lyme</t>
  </si>
  <si>
    <t>E07000196</t>
  </si>
  <si>
    <t>South Staffordshire</t>
  </si>
  <si>
    <t>E07000197</t>
  </si>
  <si>
    <t>Stafford</t>
  </si>
  <si>
    <t>E07000198</t>
  </si>
  <si>
    <t>Staffordshire Moorlands</t>
  </si>
  <si>
    <t>E06000021</t>
  </si>
  <si>
    <t>Stoke-on-Trent</t>
  </si>
  <si>
    <t>E07000199</t>
  </si>
  <si>
    <t>Tamworth</t>
  </si>
  <si>
    <t>E07000200</t>
  </si>
  <si>
    <t>Babergh</t>
  </si>
  <si>
    <t>Suffolk</t>
  </si>
  <si>
    <t>E07000244</t>
  </si>
  <si>
    <t>East Suffolk</t>
  </si>
  <si>
    <t>E07000202</t>
  </si>
  <si>
    <t>Ipswich</t>
  </si>
  <si>
    <t>E07000203</t>
  </si>
  <si>
    <t>Mid Suffolk</t>
  </si>
  <si>
    <t>E07000245</t>
  </si>
  <si>
    <t>West Suffolk</t>
  </si>
  <si>
    <t>E07000207</t>
  </si>
  <si>
    <t>Elmbridge</t>
  </si>
  <si>
    <t>Surrey</t>
  </si>
  <si>
    <t>E07000208</t>
  </si>
  <si>
    <t>Epsom and Ewell</t>
  </si>
  <si>
    <t>E07000209</t>
  </si>
  <si>
    <t>Guildford</t>
  </si>
  <si>
    <t>E07000210</t>
  </si>
  <si>
    <t>Mole Valley</t>
  </si>
  <si>
    <t>E07000211</t>
  </si>
  <si>
    <t>Reigate and Banstead</t>
  </si>
  <si>
    <t>E07000212</t>
  </si>
  <si>
    <t>Runnymede</t>
  </si>
  <si>
    <t>E07000213</t>
  </si>
  <si>
    <t>Spelthorne</t>
  </si>
  <si>
    <t>E07000214</t>
  </si>
  <si>
    <t>Surrey Heath</t>
  </si>
  <si>
    <t>E07000215</t>
  </si>
  <si>
    <t>Tandridge</t>
  </si>
  <si>
    <t>E07000216</t>
  </si>
  <si>
    <t>Waverley</t>
  </si>
  <si>
    <t>E07000217</t>
  </si>
  <si>
    <t>Woking</t>
  </si>
  <si>
    <t>E08000037</t>
  </si>
  <si>
    <t>Gateshead</t>
  </si>
  <si>
    <t>Tyne &amp; Wear</t>
  </si>
  <si>
    <t>E08000021</t>
  </si>
  <si>
    <t>Newcastle upon Tyne</t>
  </si>
  <si>
    <t>E08000022</t>
  </si>
  <si>
    <t>North Tyneside</t>
  </si>
  <si>
    <t>E08000023</t>
  </si>
  <si>
    <t>South Tyneside</t>
  </si>
  <si>
    <t>E08000024</t>
  </si>
  <si>
    <t>Sunderland</t>
  </si>
  <si>
    <t>E07000218</t>
  </si>
  <si>
    <t>North Warwickshire</t>
  </si>
  <si>
    <t>Warwickshire</t>
  </si>
  <si>
    <t>E07000219</t>
  </si>
  <si>
    <t>Nuneaton and Bedworth</t>
  </si>
  <si>
    <t>E07000220</t>
  </si>
  <si>
    <t>Rugby</t>
  </si>
  <si>
    <t>E07000221</t>
  </si>
  <si>
    <t>Stratford-on-Avon</t>
  </si>
  <si>
    <t>E07000222</t>
  </si>
  <si>
    <t>Warwick</t>
  </si>
  <si>
    <t>E08000025</t>
  </si>
  <si>
    <t>Birmingham</t>
  </si>
  <si>
    <t>E08000026</t>
  </si>
  <si>
    <t>Coventry</t>
  </si>
  <si>
    <t>E08000027</t>
  </si>
  <si>
    <t>Dudley</t>
  </si>
  <si>
    <t>E08000028</t>
  </si>
  <si>
    <t>Sandwell</t>
  </si>
  <si>
    <t>E08000029</t>
  </si>
  <si>
    <t>Solihull</t>
  </si>
  <si>
    <t>E08000030</t>
  </si>
  <si>
    <t>Walsall</t>
  </si>
  <si>
    <t>E08000031</t>
  </si>
  <si>
    <t>Wolverhampton</t>
  </si>
  <si>
    <t>E07000223</t>
  </si>
  <si>
    <t>Adur</t>
  </si>
  <si>
    <t>West Sussex</t>
  </si>
  <si>
    <t>E07000224</t>
  </si>
  <si>
    <t>Arun</t>
  </si>
  <si>
    <t>E07000225</t>
  </si>
  <si>
    <t>Chichester</t>
  </si>
  <si>
    <t>E07000226</t>
  </si>
  <si>
    <t>Crawley</t>
  </si>
  <si>
    <t>E07000227</t>
  </si>
  <si>
    <t>Horsham</t>
  </si>
  <si>
    <t>E07000228</t>
  </si>
  <si>
    <t>Mid Sussex</t>
  </si>
  <si>
    <t>E07000229</t>
  </si>
  <si>
    <t>Worthing</t>
  </si>
  <si>
    <t>E06000030</t>
  </si>
  <si>
    <t>Swindon</t>
  </si>
  <si>
    <t>Wiltshire</t>
  </si>
  <si>
    <t>E06000054</t>
  </si>
  <si>
    <t>E07000234</t>
  </si>
  <si>
    <t>Bromsgrove</t>
  </si>
  <si>
    <t>Worcestershire</t>
  </si>
  <si>
    <t>E07000235</t>
  </si>
  <si>
    <t>Malvern Hills</t>
  </si>
  <si>
    <t>E07000236</t>
  </si>
  <si>
    <t>Redditch</t>
  </si>
  <si>
    <t>E07000237</t>
  </si>
  <si>
    <t>Worcester</t>
  </si>
  <si>
    <t>E07000238</t>
  </si>
  <si>
    <t>Wychavon</t>
  </si>
  <si>
    <t>E07000239</t>
  </si>
  <si>
    <t>Wyre Forest</t>
  </si>
  <si>
    <t>E06000011</t>
  </si>
  <si>
    <t>East Riding of Yorkshire</t>
  </si>
  <si>
    <t>Yorkshire (East Riding)</t>
  </si>
  <si>
    <t>E06000010</t>
  </si>
  <si>
    <t>Kingston upon Hull, City of</t>
  </si>
  <si>
    <t>Yorkshire (North Yorkshire)</t>
  </si>
  <si>
    <t>E06000002</t>
  </si>
  <si>
    <t>Middlesbrough</t>
  </si>
  <si>
    <t>E06000003</t>
  </si>
  <si>
    <t>Redcar and Cleveland</t>
  </si>
  <si>
    <t>E06000014</t>
  </si>
  <si>
    <t>York</t>
  </si>
  <si>
    <t>E08000016</t>
  </si>
  <si>
    <t>Barnsley</t>
  </si>
  <si>
    <t>Yorkshire (South Yorkshire)</t>
  </si>
  <si>
    <t>E08000017</t>
  </si>
  <si>
    <t>Doncaster</t>
  </si>
  <si>
    <t>E08000018</t>
  </si>
  <si>
    <t>Rotherham</t>
  </si>
  <si>
    <t>E08000019</t>
  </si>
  <si>
    <t>Sheffield</t>
  </si>
  <si>
    <t>E08000032</t>
  </si>
  <si>
    <t>Bradford</t>
  </si>
  <si>
    <t>Yorkshire (West Yorkshire)</t>
  </si>
  <si>
    <t>E08000033</t>
  </si>
  <si>
    <t>Calderdale</t>
  </si>
  <si>
    <t>E08000034</t>
  </si>
  <si>
    <t>Kirklees</t>
  </si>
  <si>
    <t>E08000035</t>
  </si>
  <si>
    <t>Leeds</t>
  </si>
  <si>
    <t>E08000036</t>
  </si>
  <si>
    <t>Wakefield</t>
  </si>
  <si>
    <t>N09000001</t>
  </si>
  <si>
    <t>Antrim and Newtownabbey</t>
  </si>
  <si>
    <t>NI</t>
  </si>
  <si>
    <t>N09000011</t>
  </si>
  <si>
    <t>Ards and North Down</t>
  </si>
  <si>
    <t>N09000002</t>
  </si>
  <si>
    <t>Armagh City, Banbridge and Craigavon</t>
  </si>
  <si>
    <t>N09000003</t>
  </si>
  <si>
    <t>Belfast</t>
  </si>
  <si>
    <t>N09000004</t>
  </si>
  <si>
    <t>Causeway Coast and Glens</t>
  </si>
  <si>
    <t>N09000005</t>
  </si>
  <si>
    <t>Derry City and Strabane</t>
  </si>
  <si>
    <t>N09000006</t>
  </si>
  <si>
    <t>Fermanagh and Omagh</t>
  </si>
  <si>
    <t>N09000007</t>
  </si>
  <si>
    <t>Lisburn and Castlereagh</t>
  </si>
  <si>
    <t>N09000008</t>
  </si>
  <si>
    <t>Mid and East Antrim</t>
  </si>
  <si>
    <t>N09000009</t>
  </si>
  <si>
    <t>Mid Ulster</t>
  </si>
  <si>
    <t>N09000010</t>
  </si>
  <si>
    <t>Newry, Mourne and Down</t>
  </si>
  <si>
    <t>S12000033</t>
  </si>
  <si>
    <t>Aberdeen City</t>
  </si>
  <si>
    <t>SCO</t>
  </si>
  <si>
    <t>S12000034</t>
  </si>
  <si>
    <t>Aberdeenshire</t>
  </si>
  <si>
    <t>S12000041</t>
  </si>
  <si>
    <t>Angus</t>
  </si>
  <si>
    <t>S12000035</t>
  </si>
  <si>
    <t>Argyll and Bute</t>
  </si>
  <si>
    <t>S12000036</t>
  </si>
  <si>
    <t>City of Edinburgh</t>
  </si>
  <si>
    <t>S12000005</t>
  </si>
  <si>
    <t>Clackmannanshire</t>
  </si>
  <si>
    <t>S12000006</t>
  </si>
  <si>
    <t>Dumfries and Galloway</t>
  </si>
  <si>
    <t>S12000042</t>
  </si>
  <si>
    <t>Dundee City</t>
  </si>
  <si>
    <t>S12000008</t>
  </si>
  <si>
    <t>East Ayrshire</t>
  </si>
  <si>
    <t>S12000045</t>
  </si>
  <si>
    <t>East Dunbartonshire</t>
  </si>
  <si>
    <t>S12000010</t>
  </si>
  <si>
    <t>East Lothian</t>
  </si>
  <si>
    <t>S12000011</t>
  </si>
  <si>
    <t>East Renfrewshire</t>
  </si>
  <si>
    <t>S12000014</t>
  </si>
  <si>
    <t>Falkirk</t>
  </si>
  <si>
    <t>S12000047</t>
  </si>
  <si>
    <t>Fife</t>
  </si>
  <si>
    <t>S12000049</t>
  </si>
  <si>
    <t>Glasgow City</t>
  </si>
  <si>
    <t>S12000017</t>
  </si>
  <si>
    <t>Highland</t>
  </si>
  <si>
    <t>S12000018</t>
  </si>
  <si>
    <t>Inverclyde</t>
  </si>
  <si>
    <t>S12000019</t>
  </si>
  <si>
    <t>Midlothian</t>
  </si>
  <si>
    <t>S12000020</t>
  </si>
  <si>
    <t>Moray</t>
  </si>
  <si>
    <t>S12000013</t>
  </si>
  <si>
    <t>S12000021</t>
  </si>
  <si>
    <t>North Ayrshire</t>
  </si>
  <si>
    <t>S12000050</t>
  </si>
  <si>
    <t>North Lanarkshire</t>
  </si>
  <si>
    <t>S12000023</t>
  </si>
  <si>
    <t>Orkney Islands</t>
  </si>
  <si>
    <t>S12000048</t>
  </si>
  <si>
    <t>Perth and Kinross</t>
  </si>
  <si>
    <t>S12000038</t>
  </si>
  <si>
    <t>Renfrewshire</t>
  </si>
  <si>
    <t>S12000026</t>
  </si>
  <si>
    <t>Scottish Borders</t>
  </si>
  <si>
    <t>S12000027</t>
  </si>
  <si>
    <t>Shetland Islands</t>
  </si>
  <si>
    <t>S12000028</t>
  </si>
  <si>
    <t>South Ayrshire</t>
  </si>
  <si>
    <t>S12000029</t>
  </si>
  <si>
    <t>South Lanarkshire</t>
  </si>
  <si>
    <t>S12000030</t>
  </si>
  <si>
    <t>Stirling</t>
  </si>
  <si>
    <t>S12000039</t>
  </si>
  <si>
    <t>West Dunbartonshire</t>
  </si>
  <si>
    <t>S12000040</t>
  </si>
  <si>
    <t>West Lothian</t>
  </si>
  <si>
    <t>W06000003</t>
  </si>
  <si>
    <t>Conwy</t>
  </si>
  <si>
    <t>Clwyd</t>
  </si>
  <si>
    <t>Wales / Cymru</t>
  </si>
  <si>
    <t>WAL</t>
  </si>
  <si>
    <t>W06000004</t>
  </si>
  <si>
    <t>W06000005</t>
  </si>
  <si>
    <t>W06000006</t>
  </si>
  <si>
    <t>W06000010</t>
  </si>
  <si>
    <t>Dyfed</t>
  </si>
  <si>
    <t>W06000008</t>
  </si>
  <si>
    <t>Ceredigion</t>
  </si>
  <si>
    <t>W06000009</t>
  </si>
  <si>
    <t>W06000019</t>
  </si>
  <si>
    <t>Blaenau Gwent</t>
  </si>
  <si>
    <t>Gwent</t>
  </si>
  <si>
    <t>W06000018</t>
  </si>
  <si>
    <t>W06000021</t>
  </si>
  <si>
    <t>W06000022</t>
  </si>
  <si>
    <t>W06000020</t>
  </si>
  <si>
    <t>W06000002</t>
  </si>
  <si>
    <t>Gwynedd</t>
  </si>
  <si>
    <t>W06000001</t>
  </si>
  <si>
    <t>W06000013</t>
  </si>
  <si>
    <t>Mid Glamorgan / Morgannwg Ganol</t>
  </si>
  <si>
    <t>W06000024</t>
  </si>
  <si>
    <t>W06000016</t>
  </si>
  <si>
    <t>W06000023</t>
  </si>
  <si>
    <t>Powys</t>
  </si>
  <si>
    <t>W06000015</t>
  </si>
  <si>
    <t>South Glamorgan / De Morgannwg</t>
  </si>
  <si>
    <t>W06000014</t>
  </si>
  <si>
    <t>W06000012</t>
  </si>
  <si>
    <t>West Glamorgan / Gorllewin Morgannwg</t>
  </si>
  <si>
    <t>W06000011</t>
  </si>
  <si>
    <t>Stroke/TIA Register</t>
  </si>
  <si>
    <t>PAD Register</t>
  </si>
  <si>
    <t>Na h-Eileanan Siar (Western Isles)</t>
  </si>
  <si>
    <t>Isle of Anglesey / Ynys Môn</t>
  </si>
  <si>
    <t>Denbighshire / Sir Ddinbych</t>
  </si>
  <si>
    <t>Flintshire / Sir y Fflint</t>
  </si>
  <si>
    <t>Wrexham / Wrecsam</t>
  </si>
  <si>
    <t>Pembrokeshire / Sir Benfro</t>
  </si>
  <si>
    <t>Carmarthenshire / Sir Gaerfyrddin</t>
  </si>
  <si>
    <t>Swansea / Abertawe</t>
  </si>
  <si>
    <t>Neath/Castell-nedd Port Talbot</t>
  </si>
  <si>
    <t>Bridgend / Pen-y-bont ar Ogwr</t>
  </si>
  <si>
    <t>Vale of Glamorgan / Bro Morgannwg</t>
  </si>
  <si>
    <t>Cardiff / Caerdydd</t>
  </si>
  <si>
    <t>Rhondda Cynon Taf</t>
  </si>
  <si>
    <t>Caerphilly / Caerffili</t>
  </si>
  <si>
    <t>Torfaen / Tor-faen</t>
  </si>
  <si>
    <t>Newport / Casnewydd</t>
  </si>
  <si>
    <t>Merthyr Tydfil / Merthyr Tudful</t>
  </si>
  <si>
    <t>Monmouthshire / Sir Fynwy</t>
  </si>
  <si>
    <t>Global Burden of Disease Collaborative Network.</t>
  </si>
  <si>
    <t>Albania</t>
  </si>
  <si>
    <t>Andorra</t>
  </si>
  <si>
    <t>Belarus</t>
  </si>
  <si>
    <t>Bosnia and Herzegovina</t>
  </si>
  <si>
    <t>Bulgaria</t>
  </si>
  <si>
    <t>Croatia</t>
  </si>
  <si>
    <t>Cyprus</t>
  </si>
  <si>
    <t>Czechia</t>
  </si>
  <si>
    <t>Estonia</t>
  </si>
  <si>
    <t>Latvia</t>
  </si>
  <si>
    <t>Lithuania</t>
  </si>
  <si>
    <t>Luxembourg</t>
  </si>
  <si>
    <t>Malta</t>
  </si>
  <si>
    <t>Moldova</t>
  </si>
  <si>
    <t>Montenegro</t>
  </si>
  <si>
    <t>North Macedonia</t>
  </si>
  <si>
    <t>Serbia</t>
  </si>
  <si>
    <t>Slovakia</t>
  </si>
  <si>
    <t>Slovenia</t>
  </si>
  <si>
    <t>INCIDENCE - HOSPITAL EPISODES (FCEs)</t>
  </si>
  <si>
    <t>ALL ADMISSIONS</t>
  </si>
  <si>
    <t>ALL EPISODES (FCEs)</t>
  </si>
  <si>
    <t>FEMALE</t>
  </si>
  <si>
    <t>MALE</t>
  </si>
  <si>
    <t>www.gov.scot/collections/scottish-health-survey/</t>
  </si>
  <si>
    <t>https://gov.wales/adult-general-health-and-illness-national-survey-wales</t>
  </si>
  <si>
    <t>Other cardiovascular disease (I00-99 only; not listed above)</t>
  </si>
  <si>
    <t>https://statswales.gov.wales/Catalogue/Health-and-Social-Care/NHS-Primary-and-Community-Activity/GMS-Contract</t>
  </si>
  <si>
    <t>These data show total numbers of people on GP patient registers in each area. GPs allocated to region and nation by main office postcode (BHF analysis using CACI InSite)</t>
  </si>
  <si>
    <t>These data show total numbers of people on GP patient registers in each area. GPs allocated to region and nation by main surgery postcode (BHF using CACI InSite)</t>
  </si>
  <si>
    <t>2020/21</t>
  </si>
  <si>
    <t>StatsWales. Quality &amp; Outcomes Framework (QOF) achievement data to 2018/19</t>
  </si>
  <si>
    <t>E06000061</t>
  </si>
  <si>
    <t>E06000062</t>
  </si>
  <si>
    <t>North Northamptonshire</t>
  </si>
  <si>
    <t>West Northamptonshire</t>
  </si>
  <si>
    <t>% popn</t>
  </si>
  <si>
    <t>TIA = transient ischaemic attacks;  PAD = peripheral arterial disease</t>
  </si>
  <si>
    <t>CHD: coronary heart disease.   TIA: transient ischaemic attack (mini-stroke)</t>
  </si>
  <si>
    <t>PREVALENCE - GP Patient Registers</t>
  </si>
  <si>
    <t>https://nwis.nhs.wales/information-services/health-intelligence/pedw-data-online/</t>
  </si>
  <si>
    <t>All</t>
  </si>
  <si>
    <t>Prevalence of cardiovascular conditions from national health survey by sex, England 2003 to 2017</t>
  </si>
  <si>
    <t>Prevalence of cardiovascular conditions from national health survey by equivalised household income and sex, England 2017</t>
  </si>
  <si>
    <t>Prevalence of cardiovascular conditions from national health survey by age, England 2003 to 2017</t>
  </si>
  <si>
    <t>All cancer (C00 - D48)</t>
  </si>
  <si>
    <t>Malignant neoplasm of colon, rectum and anus (C18 - C21)</t>
  </si>
  <si>
    <t>Malignant neoplasms of trachea, bronchus and lung (C33 - C34)</t>
  </si>
  <si>
    <t>Malignant neoplasm of breast (C50)</t>
  </si>
  <si>
    <t>Malignant neoplasm of bladder (C67)</t>
  </si>
  <si>
    <t>Diabetes (E10 - E14)</t>
  </si>
  <si>
    <t>Obesity (E66)</t>
  </si>
  <si>
    <t>All diseases of the nervous system (G00 - G99)</t>
  </si>
  <si>
    <t>All diseases of the respiratory system (J00 - J99)</t>
  </si>
  <si>
    <t>All diseases of the digestive system (K00 - K93)</t>
  </si>
  <si>
    <t>All diseases of the genitourinary system (N00 - N99)</t>
  </si>
  <si>
    <t>*</t>
  </si>
  <si>
    <t>Congenital malformations of the circulatory system (Q20 - Q28)</t>
  </si>
  <si>
    <t>Injury and poisoning (S00 - T98)</t>
  </si>
  <si>
    <t xml:space="preserve">England </t>
  </si>
  <si>
    <t xml:space="preserve">Scotland </t>
  </si>
  <si>
    <t xml:space="preserve">Wales </t>
  </si>
  <si>
    <t xml:space="preserve">Northern Ireland </t>
  </si>
  <si>
    <t>2.2a</t>
  </si>
  <si>
    <t>2.2b</t>
  </si>
  <si>
    <t>2.2c</t>
  </si>
  <si>
    <t>2.4a</t>
  </si>
  <si>
    <t>2.4b</t>
  </si>
  <si>
    <t>2.4c</t>
  </si>
  <si>
    <t>2.20</t>
  </si>
  <si>
    <t>2.10</t>
  </si>
  <si>
    <t>CONGENITAL HEART DISEASE</t>
  </si>
  <si>
    <t>SIMD = Scottish Index of Multiple Deprivation</t>
  </si>
  <si>
    <t>Congenital heart defects</t>
  </si>
  <si>
    <t>Number of babies</t>
  </si>
  <si>
    <t>Prevalence rate per 10,000 births</t>
  </si>
  <si>
    <t xml:space="preserve">Number of babies diagnosed with congenital anomalies; birth prevalence (per 10,000 total births) </t>
  </si>
  <si>
    <t>All figures are estimates. For UK patient data please consult earlier tables in this chapter.</t>
  </si>
  <si>
    <t>Any CVD: Any cardiovascular condition, including IHD (heart attack or angina), stroke, heart murmur, abnormal heart rhythm or 'other heart trouble' - excludes high blood pressure.</t>
  </si>
  <si>
    <t>Health Survey for England 2017, NHS England (2018)  [accessed December 2018; updates not available]</t>
  </si>
  <si>
    <t>Health Survey for England 2017, NHS England (2018) [accessed December 2018; updates not available]</t>
  </si>
  <si>
    <t>https://www.health-ni.gov.uk/articles/prevalence-statistics</t>
  </si>
  <si>
    <t>BHF CVD estimates based on latest prevalence data; NHS England/PH Scotland/StatsWales/DH Northern Ireland and health surveys: NHS England and Welsh/Scottish Government; plus ONS population estimates</t>
  </si>
  <si>
    <t>Patient List</t>
  </si>
  <si>
    <t>(all ages)</t>
  </si>
  <si>
    <t>n/a</t>
  </si>
  <si>
    <t>2021/22</t>
  </si>
  <si>
    <t>CHD: coronary heart disease.   TIA: transient ischaemic attack (also known as mini-stroke)</t>
  </si>
  <si>
    <t xml:space="preserve">15 to 19 </t>
  </si>
  <si>
    <t xml:space="preserve">20 to 24 </t>
  </si>
  <si>
    <t xml:space="preserve">25 to 29 </t>
  </si>
  <si>
    <t xml:space="preserve">30 to 34 </t>
  </si>
  <si>
    <t xml:space="preserve">35 to 39 </t>
  </si>
  <si>
    <t xml:space="preserve">40 to 44 </t>
  </si>
  <si>
    <t xml:space="preserve">45 to 49 </t>
  </si>
  <si>
    <t xml:space="preserve">50 to 54 </t>
  </si>
  <si>
    <t xml:space="preserve">55 to 59 </t>
  </si>
  <si>
    <t xml:space="preserve">60 to 64 </t>
  </si>
  <si>
    <t xml:space="preserve">65 to 69 </t>
  </si>
  <si>
    <t xml:space="preserve">70 to 74 </t>
  </si>
  <si>
    <t xml:space="preserve">75 to 79 </t>
  </si>
  <si>
    <t xml:space="preserve">80 to 84 </t>
  </si>
  <si>
    <t xml:space="preserve">85 to 89 </t>
  </si>
  <si>
    <t xml:space="preserve">90 to 94 </t>
  </si>
  <si>
    <t>95 and over</t>
  </si>
  <si>
    <t>ALL</t>
  </si>
  <si>
    <t>https://fingertips.phe.org.uk/</t>
  </si>
  <si>
    <t>Most deprived</t>
  </si>
  <si>
    <t xml:space="preserve">Least deprived </t>
  </si>
  <si>
    <t>Atrial fibrillation (AF)</t>
  </si>
  <si>
    <t>Heart failure (HF)</t>
  </si>
  <si>
    <t>5th</t>
  </si>
  <si>
    <t>6th</t>
  </si>
  <si>
    <t>7th</t>
  </si>
  <si>
    <t>8th</t>
  </si>
  <si>
    <t>9th</t>
  </si>
  <si>
    <t>IMD Deciles</t>
  </si>
  <si>
    <t>Least deprived</t>
  </si>
  <si>
    <t>WIMD Quintiles</t>
  </si>
  <si>
    <t>WIMD = Welsh Index of Multiple Deprivation</t>
  </si>
  <si>
    <t>https://digital.nhs.uk/data-and-information/publications/statistical/hospital-admitted-patient-care-activity/</t>
  </si>
  <si>
    <t>https://www.health-ni.gov.uk/articles/episode-based-activity</t>
  </si>
  <si>
    <t>* figures not available, or suppressed (usually fewer than five patients)</t>
  </si>
  <si>
    <t xml:space="preserve">Please note the citation details on each table. Contents can be used for </t>
  </si>
  <si>
    <t>Citation:</t>
  </si>
  <si>
    <t>BHF (2018) Analysis of NHS survey data</t>
  </si>
  <si>
    <t>National Congenital Anomaly &amp; Rare Disease Registration Service (NCARDRS) congenital anomaly statistics: annual data. Tables.</t>
  </si>
  <si>
    <t>Note that congenital heart disease can be diagnosed at any age; diagnoses later in childhood and adulthood are common.</t>
  </si>
  <si>
    <t>educational purposes and by other not-for-profit organisations, if BHF and</t>
  </si>
  <si>
    <t>E06000066</t>
  </si>
  <si>
    <t>E06000065</t>
  </si>
  <si>
    <t>E06000063</t>
  </si>
  <si>
    <t>E06000064</t>
  </si>
  <si>
    <t>BHF (2024) Analysis of Welsh survey data</t>
  </si>
  <si>
    <t>National Survey for Wales: adult general health and illness by WIMD deprivation quintile [accessed Feb 2024]</t>
  </si>
  <si>
    <t>2022/23</t>
  </si>
  <si>
    <t xml:space="preserve">16-24 </t>
  </si>
  <si>
    <t xml:space="preserve">25-34 </t>
  </si>
  <si>
    <t xml:space="preserve">35-44 </t>
  </si>
  <si>
    <t xml:space="preserve">45-54 </t>
  </si>
  <si>
    <t xml:space="preserve">55-64 </t>
  </si>
  <si>
    <t xml:space="preserve">65-74 </t>
  </si>
  <si>
    <t xml:space="preserve">75+ </t>
  </si>
  <si>
    <t>National Survey for Wales [accessed Feb 2024]</t>
  </si>
  <si>
    <t>Adults aged 16 years and over. Methodologies before/after pandemic not comparable. Figures not published for 2020/21</t>
  </si>
  <si>
    <t>Prevalence of heart and circulatory complaints from national survey by sex and age, Wales 2016/17 to 2022/23</t>
  </si>
  <si>
    <t>Year</t>
  </si>
  <si>
    <t>Prevalence of heart and circulatory complaints from national survey by deprivation quintile, Wales 2016/17 to 2022/23</t>
  </si>
  <si>
    <t>BHF (2024) Analysis of Scottish health survey data</t>
  </si>
  <si>
    <t>Prevalence of any cardiovascular condition from national health survey by deprivation quintile and sex, Scotland 2003 to 2022</t>
  </si>
  <si>
    <t>Scottish Government (2023). The Scottish Health Survey 2022</t>
  </si>
  <si>
    <t>https://www.gov.scot/publications/scottish-health-survey-2022-volume-1-main-report/documents/</t>
  </si>
  <si>
    <t>Any CVD: Any cardiovascular condition, including CHD (heart attack or angina), stroke, heart murmur, abnormal heart rhythm or 'other heart trouble' - excludes high blood pressure - CVD time series on next tab</t>
  </si>
  <si>
    <t>Prevalence of selected cardiovascular conditions from national health survey by deprivation quintile and sex, Scotland 2022</t>
  </si>
  <si>
    <t>* rounded to zero</t>
  </si>
  <si>
    <t>https://digital.nhs.uk/data-and-information/publications/statistical/quality-and-outcomes-framework-achievement-prevalence-and-exceptions-data/</t>
  </si>
  <si>
    <t>Scotland - Public Health Scotland. GP prevalence data 2018/19    [no updates as of Feb 2024]</t>
  </si>
  <si>
    <t xml:space="preserve"> -  CVD estimate shows percentage of population (latest ONS/NRS/NISRA estimates) and not a proportion of the list size</t>
  </si>
  <si>
    <t>GP PREVALENCE DATA (PATIENT REGISTERS &amp; PERCENTAGE OF LIST)</t>
  </si>
  <si>
    <t>[accessed Feb 2024]</t>
  </si>
  <si>
    <t>StatsWales. Quality Assurance and Improvement Framework (QAIF) disease registers 2019/20 onwards</t>
  </si>
  <si>
    <t>CHD: coronary heart disease   TIA: transient ischaemic attack (mini-stroke)</t>
  </si>
  <si>
    <t>7.6 million+</t>
  </si>
  <si>
    <t>United Kingdom (UK)</t>
  </si>
  <si>
    <t>IMD Geography</t>
  </si>
  <si>
    <t>IMD: index of multiple deprivation</t>
  </si>
  <si>
    <t>2023 districts/UA</t>
  </si>
  <si>
    <t>https://digital.nhs.uk/data-and-information/publications/statistical/quality-and-outcomes-framework-achievement-prevalence-and-exceptions-data</t>
  </si>
  <si>
    <t>Prevalence of cardiovascular conditions from GP patient registers, diagnosed percentages by deprivation decile, England, latest</t>
  </si>
  <si>
    <t>https://publichealthscotland.scot/publications/general-practice-disease-prevalence-data-visualisation/</t>
  </si>
  <si>
    <t>BHF (2024) Analysis of Scottish disease prevalence data</t>
  </si>
  <si>
    <t>BHF CVD estimates based on latest prevalence data; NHS England/PH Scotland/StatsWales/DH Northern Ireland and health surveys: NHS England and Welsh/Scottish Government</t>
  </si>
  <si>
    <t>https://www.gov.wales/general-medical-services-contract-quality-assurance-and-improvement-framework</t>
  </si>
  <si>
    <t>StatsWales (2024)  Welsh disease prevalence data</t>
  </si>
  <si>
    <t>Public Health Scotland (previously ISD). Quality &amp; Outcomes Framework (QOF) prevalence data to 2015/16</t>
  </si>
  <si>
    <t xml:space="preserve">The Scottish Government. The Scottish Health Survey 2022 and previous editions. </t>
  </si>
  <si>
    <t>For adults aged 16 years and over. No data for 2020.</t>
  </si>
  <si>
    <t xml:space="preserve">For all adults aged 16 years and over.  No data for 2020. </t>
  </si>
  <si>
    <t>No data published for 2020.</t>
  </si>
  <si>
    <t xml:space="preserve">NB diagnosis gaps for many condition (e.g. high blood pressure) are often thought to be highest in areas of greatest deprivation </t>
  </si>
  <si>
    <t>CVDPREVENT = Cardiovascular Disease Prevention Audit. Produced by Office for Health Improvement and Disparities (OHID) and the NHS Benchmarking Network.</t>
  </si>
  <si>
    <t>https://www.cvdprevent.nhs.uk/data-explorer</t>
  </si>
  <si>
    <t>All data are diagnosed, adults 18 and over</t>
  </si>
  <si>
    <t>CVDP001CVD</t>
  </si>
  <si>
    <t>Code</t>
  </si>
  <si>
    <t>CVDP001AF</t>
  </si>
  <si>
    <t>Cardiovascular disease **</t>
  </si>
  <si>
    <t>** includes CHD (coronary heart disease), stroke/TIA (transient ischaemic attack), PAD (peripheral arterial disease), heart failure and AAA (abdominal aortic aneurysm)</t>
  </si>
  <si>
    <t>Condition(s)</t>
  </si>
  <si>
    <t>18-39</t>
  </si>
  <si>
    <t>40-59</t>
  </si>
  <si>
    <t>60-79</t>
  </si>
  <si>
    <t>80+</t>
  </si>
  <si>
    <t>All 18+</t>
  </si>
  <si>
    <t>Male 18+</t>
  </si>
  <si>
    <t>Female  18+</t>
  </si>
  <si>
    <t xml:space="preserve">Age Standardised </t>
  </si>
  <si>
    <t>E07000166</t>
  </si>
  <si>
    <t>Richmondshire</t>
  </si>
  <si>
    <t>E07000030</t>
  </si>
  <si>
    <t>Eden</t>
  </si>
  <si>
    <t>E07000031</t>
  </si>
  <si>
    <t>South Lakeland</t>
  </si>
  <si>
    <t>E07000026</t>
  </si>
  <si>
    <t>Allerdale</t>
  </si>
  <si>
    <t>E07000027</t>
  </si>
  <si>
    <t>Barrow-in-Furness</t>
  </si>
  <si>
    <t>E07000189</t>
  </si>
  <si>
    <t>South Somerset</t>
  </si>
  <si>
    <t>E07000165</t>
  </si>
  <si>
    <t>Harrogate</t>
  </si>
  <si>
    <t>E07000188</t>
  </si>
  <si>
    <t>Sedgemoor</t>
  </si>
  <si>
    <t>E07000164</t>
  </si>
  <si>
    <t>Hambleton</t>
  </si>
  <si>
    <t>E07000169</t>
  </si>
  <si>
    <t>Selby</t>
  </si>
  <si>
    <t>E07000028</t>
  </si>
  <si>
    <t>Carlisle</t>
  </si>
  <si>
    <t>E07000167</t>
  </si>
  <si>
    <t>Ryedale</t>
  </si>
  <si>
    <t>E07000029</t>
  </si>
  <si>
    <t>Copeland</t>
  </si>
  <si>
    <t>E07000163</t>
  </si>
  <si>
    <t>Craven</t>
  </si>
  <si>
    <t>E07000187</t>
  </si>
  <si>
    <t>Mendip</t>
  </si>
  <si>
    <t>E07000246</t>
  </si>
  <si>
    <t>Somerset West and Taunton</t>
  </si>
  <si>
    <t>E07000168</t>
  </si>
  <si>
    <t>Scarborough</t>
  </si>
  <si>
    <t>https://www.ons.gov.uk/peoplepopulationandcommunity/healthandsocialcare/healthandwellbeing/datasets/healthindexunderlyingdataengland</t>
  </si>
  <si>
    <t>ONS (2023) Health Index underlying data, England</t>
  </si>
  <si>
    <t>Data from GP Patient Survey (GPPS). Local authority list correct at time of survey.</t>
  </si>
  <si>
    <t>LA Name</t>
  </si>
  <si>
    <t>County</t>
  </si>
  <si>
    <t>County Durham (part North Yorkshire)</t>
  </si>
  <si>
    <t>Prevalence of cardiovascular conditions by local authority, GP survey data, England 2021</t>
  </si>
  <si>
    <t>Welsh data are subject to revision (the latest and previous year).</t>
  </si>
  <si>
    <t xml:space="preserve">Digital Health and Care Wales (2024). Personal correspondence and PEDW archive </t>
  </si>
  <si>
    <t>male</t>
  </si>
  <si>
    <t>female</t>
  </si>
  <si>
    <t>Mean age</t>
  </si>
  <si>
    <t>Age 1-4</t>
  </si>
  <si>
    <t>Age 5-9</t>
  </si>
  <si>
    <t>Age 10-14</t>
  </si>
  <si>
    <t>Age 20-24</t>
  </si>
  <si>
    <t>Age 25-29</t>
  </si>
  <si>
    <t>Age 30-34</t>
  </si>
  <si>
    <t>Age 35-39</t>
  </si>
  <si>
    <t>Age 40-44</t>
  </si>
  <si>
    <t>Age 45-49</t>
  </si>
  <si>
    <t>Age 50-54</t>
  </si>
  <si>
    <t>Age 55-59</t>
  </si>
  <si>
    <t>Age 60-64</t>
  </si>
  <si>
    <t>Age 65-69</t>
  </si>
  <si>
    <t>Age 70-74</t>
  </si>
  <si>
    <t>Age 75-79</t>
  </si>
  <si>
    <t>Age 80-84</t>
  </si>
  <si>
    <t>Age 85-89</t>
  </si>
  <si>
    <t>Age 90+</t>
  </si>
  <si>
    <t xml:space="preserve">Age 15-19 </t>
  </si>
  <si>
    <t>Age 0-9</t>
  </si>
  <si>
    <t>Age 10-19</t>
  </si>
  <si>
    <t>Age 20-29</t>
  </si>
  <si>
    <t>Age 30-39</t>
  </si>
  <si>
    <t>Age 40-49</t>
  </si>
  <si>
    <t>Age 50-59</t>
  </si>
  <si>
    <t>Age 60-69</t>
  </si>
  <si>
    <t>Age 70-79</t>
  </si>
  <si>
    <t>Age 80+</t>
  </si>
  <si>
    <t>https://dhcw.nhs.wales/information-services/information-delivery/hospital-admissions/hospital-admissions-annual-online-data-tables-statistical-reports/</t>
  </si>
  <si>
    <t>Age 0-14</t>
  </si>
  <si>
    <t>Age 15-59</t>
  </si>
  <si>
    <t>Age 60-74</t>
  </si>
  <si>
    <t>Age 75+</t>
  </si>
  <si>
    <t>All **</t>
  </si>
  <si>
    <t>age 0-44</t>
  </si>
  <si>
    <t>age 45-64</t>
  </si>
  <si>
    <t>age 65-74</t>
  </si>
  <si>
    <t>age 75+</t>
  </si>
  <si>
    <t>rate</t>
  </si>
  <si>
    <t>Public Health Scotland (2024) Scottish Heart Disease Statistics</t>
  </si>
  <si>
    <t>https://publichealthscotland.scot/publications/scottish-heart-disease-statistics/</t>
  </si>
  <si>
    <t>Public Health Scotland (2024) Scottish Stroke Statistics</t>
  </si>
  <si>
    <t>https://publichealthscotland.scot/publications/scottish-stroke-statistics/</t>
  </si>
  <si>
    <t>Hospital discharges by cardiovascular condition by sex and age, Scotland 2013/14 to 2022/23</t>
  </si>
  <si>
    <t>PHS (2024) Analysis of Scotland hospital data</t>
  </si>
  <si>
    <t>2.30</t>
  </si>
  <si>
    <t>Table 2.32 Prevalence of heart and circulatory complaints by deprivation quintile, Wales 2016/17 to 2022/23</t>
  </si>
  <si>
    <t>Table 2.31 Prevalence of heart and circulatory complaints by sex and age, Wales 2016/17 to 2022/23</t>
  </si>
  <si>
    <t>Table 2.30 Prevalence of any cardiovascular condition by deprivation quintile and sex, Scotland 2003 to 2022</t>
  </si>
  <si>
    <t>Table 2.29 Prevalence of selected cardiovascular conditions by deprivation quintile and sex, Scotland 2022</t>
  </si>
  <si>
    <t>Table 2.25 Prevalence of selected cardiovascular conditions by equivalised household income and sex, England 2017</t>
  </si>
  <si>
    <t>Table 2.24 Prevalence of cardiovascular conditions by local authority, GP survey data, England 2021</t>
  </si>
  <si>
    <t>BHF (2024) Analysis of ONS patient survey data for England</t>
  </si>
  <si>
    <t>Table 2.23 Prevalence of selected cardiovascular conditions by age group, England 2003 to 2017</t>
  </si>
  <si>
    <t>Table 2.22 Prevalence of selected cardiovascular conditions by sex, England 2003 to 2017</t>
  </si>
  <si>
    <t>Table 2.21 Prevalence of cardiovascular conditions from GP patient registers, by UK local authority, latest available</t>
  </si>
  <si>
    <t>See also age-standardised data from CVDPrevent Table 2.14</t>
  </si>
  <si>
    <t>Table 2.11 Prevalence of selected cardiovascular conditions by nation and region, United Kingdom, latest available</t>
  </si>
  <si>
    <t>Table 2.6 Hospital discharges by cardiovascular conditions by sex and age, Scotland 2013/14 to 2022/23</t>
  </si>
  <si>
    <t>Table 2.16 Prevalence of cardiovascular conditions from GP patient registers, diagnosed percentages by deprivation decile, England , latest available</t>
  </si>
  <si>
    <t>region/nation tables see 2.11</t>
  </si>
  <si>
    <t xml:space="preserve"> region/nation totals see Table 2.11</t>
  </si>
  <si>
    <t>MALE ONLY</t>
  </si>
  <si>
    <t>FEMALE ONLY</t>
  </si>
  <si>
    <t>For actual CHD/stroke prevalence totals from UK patient data, and BHF CVD estimates, see Table 2.11</t>
  </si>
  <si>
    <t>Original source ISD SMR01. Rate = age-sex standardised discharge rate per 100,000 population. Most recent figures are provisional</t>
  </si>
  <si>
    <t xml:space="preserve">Cumberland </t>
  </si>
  <si>
    <t>Westmorland &amp; Furness</t>
  </si>
  <si>
    <t xml:space="preserve">Somerset </t>
  </si>
  <si>
    <r>
      <t>North Yorkshire</t>
    </r>
    <r>
      <rPr>
        <i/>
        <sz val="8"/>
        <color rgb="FFFF0000"/>
        <rFont val="Trebuchet MS"/>
        <family val="2"/>
      </rPr>
      <t xml:space="preserve"> </t>
    </r>
  </si>
  <si>
    <t xml:space="preserve">Pregnancy cases not included. ICD-10 codes in parentheses. Recent Welsh data are subject to revision.  </t>
  </si>
  <si>
    <t xml:space="preserve">Pregnancy cases not included. ICD-10 codes in parentheses. Recent Welsh data are subject to revision. </t>
  </si>
  <si>
    <t xml:space="preserve">Finished consultant episodes; ordinary admissions and day cases combined. Pregnancy cases not included. ICD-10 codes in parentheses.  </t>
  </si>
  <si>
    <t>https://digital.nhs.uk/data-and-information/publications/statistical/hospital-admitted-patient-care-activity</t>
  </si>
  <si>
    <t xml:space="preserve">For all adults aged 16 years and over. Equivalised by OECD method </t>
  </si>
  <si>
    <t xml:space="preserve">Top Quintile &gt;=£59,300; Bottom Quintile &lt; £17,600
</t>
  </si>
  <si>
    <t>Scottish Government (2024) Analysis of CVD prevalence data</t>
  </si>
  <si>
    <t>Table 2.28 Prevalence of selected cardiovascular conditions by equivalised household income and sex, Scotland 2022</t>
  </si>
  <si>
    <t>Scottish Government (2023) Analysis of CVD prevalence data</t>
  </si>
  <si>
    <t>Prevalence of cardiovascular conditions from national health survey by equivalised household income and sex, Scotland 2022</t>
  </si>
  <si>
    <t>Scottish Government (2024). The Scottish Health Survey 2022. Supplementary tables  [accessed Feb 2024]</t>
  </si>
  <si>
    <t>Myocardial Infarction (I21-I22)</t>
  </si>
  <si>
    <t>% of total</t>
  </si>
  <si>
    <t>Incidence of heart and circulatory diseases (CVD), coronary heart disease (CHD), and stroke (CBVD) by UK nation and English region, 2021</t>
  </si>
  <si>
    <t>Incidence of heart and circulatory diseases (CVD), coronary heart disease (CHD), and stroke (CBVD), selected nations 2021</t>
  </si>
  <si>
    <t>Prevalence of heart and circulatory diseases (CVD), coronary heart disease (CHD), and stroke (CBVD) by UK nation and English region, 2021</t>
  </si>
  <si>
    <t>Prevalence of heart and circulatory diseases (CVD), coronary heart disease (CHD), and stroke (CBVD), selected nations 2021</t>
  </si>
  <si>
    <t>Table 2.9 Incidence of cardiovascular disease (CVD), coronary heart disease (CHD), and stroke (CBVD) by nation and region, United Kingdom 2021</t>
  </si>
  <si>
    <t xml:space="preserve">ICD-10 codes for cardiovascular disease (CVD) B33.2, G45-G46.8, I01-I01.9, I02.0, I05-I09.9, I11-I11.9, I20-I25.9, I27.0, I27.2, I28-I28.9, I30-I31.1, I31.8-I37.8, </t>
  </si>
  <si>
    <t>I38-I41.9, I42.1-I42.8, I43-I43.9, I47-I48.9, I51.0-I51.4, I60-I63.9, I65-I66.9, I67.0-I67.3, I67.5-I67.6, I68.0-I68.2, I69.0-I69.3, I70.2-I70.8, I71-I73.9, I77-I83.9, I86-I89.0, I89.9, I98, K75.1</t>
  </si>
  <si>
    <t>ICD-10 codes for coronary heart disease (CHD) I20-I25.9  -  ICD-10 codes for stroke (CBVD) G45-G46.8, I60-I63.9, I65-I66.9, I67.0-I67.3, I67.5-I67.6, I68.1-I68.2, I69.0-I69.3</t>
  </si>
  <si>
    <t>Incidence CVD 2021 est</t>
  </si>
  <si>
    <t>Incidence A/S CVD 2021 est</t>
  </si>
  <si>
    <t>Incidence CHD 2021 est</t>
  </si>
  <si>
    <t>Incidence A/S CHD 2021 est</t>
  </si>
  <si>
    <t>Incidence Stroke 2021 est</t>
  </si>
  <si>
    <t>Incidence Stroke A/S 2021</t>
  </si>
  <si>
    <t>BHF (2024) Analysis of GBD data</t>
  </si>
  <si>
    <t>Global Burden of Disease Study 2021 Results.</t>
  </si>
  <si>
    <t>Seattle, United States: Institute for Health Metrics and Evaluation (IHME), 2024.</t>
  </si>
  <si>
    <t>[accessed July 2024]</t>
  </si>
  <si>
    <t>All figures are modelled estimates. A/S = age standardised rate per 100,000 inhabitants.</t>
  </si>
  <si>
    <t>Table 2.10 Incidence of cardiovascular disease (CVD), coronary heart disease (CHD), and stroke (CBVD), by country and continent 2021</t>
  </si>
  <si>
    <t>Prevalence A/S CVD 2021 est</t>
  </si>
  <si>
    <t>Prevalence A/S CHD 2021 est</t>
  </si>
  <si>
    <t>Prevalence Stroke A/S 2021</t>
  </si>
  <si>
    <t>Table 2.34 Prevalence of cardiovascular disease (CVD), coronary heart disease (CHD), and stroke (CBVD) by nation and region, United Kingdom 2021</t>
  </si>
  <si>
    <t>Table 2.35 Prevalence of cardiovascular disease (CVD), coronary heart disease (CHD), and stroke (CBVD), by country and continent 2021</t>
  </si>
  <si>
    <t>Prevalence CVD 2021 est</t>
  </si>
  <si>
    <t>Prevalence CHD 2021 est</t>
  </si>
  <si>
    <t>Prevalence Stroke 2021 est</t>
  </si>
  <si>
    <t>https://digital.nhs.uk/data-and-information/publications/statistical/ncardrs-congenital-anomaly-statistics-annual-data/ncardrs-congenital-anomaly-statistics-report-2021</t>
  </si>
  <si>
    <t>Calculations based on 600,465 births in England (2021); figures include genetic conditions</t>
  </si>
  <si>
    <t>BHF (2024) Analysis of NCARDRS congenital anomaly statistics</t>
  </si>
  <si>
    <t>Double outlet right ventricle</t>
  </si>
  <si>
    <t>Double outlet left ventricle</t>
  </si>
  <si>
    <t>Single ventricle</t>
  </si>
  <si>
    <t>Corrected transposition of great arteries</t>
  </si>
  <si>
    <t>Tricuspid atresia and stenosis</t>
  </si>
  <si>
    <t>Ebstein’s anomaly</t>
  </si>
  <si>
    <t>Pulmonary valve stenosis</t>
  </si>
  <si>
    <t>Pulmonary valve atresia</t>
  </si>
  <si>
    <t>Aortic valve atresia/stenosis</t>
  </si>
  <si>
    <t>Mitral valve anomalies</t>
  </si>
  <si>
    <t>Hypoplastic right heart</t>
  </si>
  <si>
    <t>Coarctation of aorta</t>
  </si>
  <si>
    <t>Aortic atresia/interrupted aortic arch</t>
  </si>
  <si>
    <t>Total anomalous pulmonary venous return</t>
  </si>
  <si>
    <t>Live births</t>
  </si>
  <si>
    <t>Live birth prevalence rate per 10,000 births</t>
  </si>
  <si>
    <t>Ventricular septal defect [VSD]</t>
  </si>
  <si>
    <t>Transposition of great vessels [TGV/TGA]</t>
  </si>
  <si>
    <t>Hypoplastic left heart (syndrome)</t>
  </si>
  <si>
    <t>Severe congenital heart defects</t>
  </si>
  <si>
    <t xml:space="preserve">Patent ductus arteriosus </t>
  </si>
  <si>
    <t>Iceland</t>
  </si>
  <si>
    <t>2023 county/UA</t>
  </si>
  <si>
    <t>Table 2.20 Prevalence of selected cardiovascular conditions, Northern Ireland 2004/05 to 2023/24</t>
  </si>
  <si>
    <t>2023/24</t>
  </si>
  <si>
    <t>BHF (2024) Analysis of NI disease prevalence data</t>
  </si>
  <si>
    <t>Department of Health Northern Ireland. Quality &amp; Outcomes Framework (QOF) reporting data to 2023/24</t>
  </si>
  <si>
    <t>Prevalence of cardiovascular conditions from GP patient registers, Northern Ireland 2004/05 to 2023/24</t>
  </si>
  <si>
    <t>Northern Ireland (2023/24)</t>
  </si>
  <si>
    <t>Northern Ireland - Department of Health, Quality &amp; Outcomes Framework (QOF) prevalence data 2023/24  [accessed July 2024]</t>
  </si>
  <si>
    <t>Self-reported data where respondents have answered if they have a heart condition, or a have had a stroke which affects day-to-day life</t>
  </si>
  <si>
    <t>Data will not be comparable with other surveys or patient data (e.g. BHF prevalence estimates based on QOF / GP data)</t>
  </si>
  <si>
    <t>For England and Northern Ireland, male/female splits are pro rata estimates based on finished consultant episodes volumes in Table 2.3 and then rounded.</t>
  </si>
  <si>
    <t>For most years for England and Northern Ireland, male/female splits are pro rata estimates based on finished consultant episodes volumes and then rounded.</t>
  </si>
  <si>
    <t xml:space="preserve">  [accessed Feb 2024]</t>
  </si>
  <si>
    <t>Prevalence of cardiovascular conditions from GP patient registers, Scotland 2008/09 to 2022/23</t>
  </si>
  <si>
    <t>Table 2.17 Prevalence of selected cardiovascular conditions, Scotland 2008/09 to 2022/23</t>
  </si>
  <si>
    <t>Subsequent data from SPIRE (now demised)  - 2023 updates (for 2017 to 2023) published to one decimal place only</t>
  </si>
  <si>
    <t>CVDP001HF</t>
  </si>
  <si>
    <t>With BHF analysis - adjustments have been made where active practices did not file patient data in the latest available year (previous data features instead)</t>
  </si>
  <si>
    <r>
      <t xml:space="preserve">other sources are referenced. For queries contact </t>
    </r>
    <r>
      <rPr>
        <b/>
        <u/>
        <sz val="12"/>
        <color rgb="FFC00000"/>
        <rFont val="Trebuchet MS"/>
        <family val="2"/>
      </rPr>
      <t>healthinsights@bhf.org.uk</t>
    </r>
  </si>
  <si>
    <t>IMD Quintiles</t>
  </si>
  <si>
    <t>Age Standardised IMD Quintiles</t>
  </si>
  <si>
    <r>
      <t xml:space="preserve">for content queries contact </t>
    </r>
    <r>
      <rPr>
        <u/>
        <sz val="10"/>
        <color rgb="FFFF0000"/>
        <rFont val="Trebuchet MS"/>
        <family val="2"/>
      </rPr>
      <t xml:space="preserve">healthinsights@bhf.org.uk </t>
    </r>
  </si>
  <si>
    <t>Türkiye (Turkey)</t>
  </si>
  <si>
    <t>Atrioventricular septal defect [AVSD]</t>
  </si>
  <si>
    <t>Atrial septal defect [ASD]</t>
  </si>
  <si>
    <t>Table 2.14 Prevalence of selected cardiovascular conditions from CVDPREVENT, unadjusted percentages and age-standardised by deprivation quintile, England, Dec 2024</t>
  </si>
  <si>
    <t>OHID/NHS (2025) Analysis of England GP prevalence data</t>
  </si>
  <si>
    <t>CVDPREVENT data (OHID &amp; NHS England 2025)</t>
  </si>
  <si>
    <t>Prevalence of selected cardiovascular conditions from CVDPREVENT, unadjusted percentages and age-standardised by deprivation quintile, England, Dec 2024</t>
  </si>
  <si>
    <t>Table 2.15 Prevalence of selected cardiovascular conditions from CVDPREVENT, unadjusted percentages by sex and age, plus age-standardised by sex, England, Dec 2024</t>
  </si>
  <si>
    <t>[accessed Apr 2025]</t>
  </si>
  <si>
    <t>Prevalence of selected cardiovascular conditions from CVDPREVENT, unadjusted percentages by sex and age, plus age-standardised by gender, England, Dec 2024</t>
  </si>
  <si>
    <t>BHF (2025) Analysis of Scottish health survey data</t>
  </si>
  <si>
    <t xml:space="preserve">The Scottish Government. (2024) The Scottish Health Survey 2023 and previous editions. </t>
  </si>
  <si>
    <t>Table 2.26 Prevalence of selected cardiovascular conditions by sex, Scotland 2003 to 2023</t>
  </si>
  <si>
    <t>Table 2.27 Prevalence of selected cardiovascular conditions by age group, Scotland 2003 to 2023</t>
  </si>
  <si>
    <t xml:space="preserve">The Scottish Government (2024) The Scottish Health Survey 2023 and previous editions. </t>
  </si>
  <si>
    <t>Local authorities updated to April 2025</t>
  </si>
  <si>
    <t>BHF (2025) Analysis of UK GP patient register data  [CVD = BHF 2024 estimates]</t>
  </si>
  <si>
    <t>England - NHS England - Quality &amp; Outcomes Framework (QOF) prevalence data 2023/24  [accessed Oct 2024]</t>
  </si>
  <si>
    <t>Wales - StatsWales. Quality Assurance and Improvement Framework (QAIF) disease registers April 2024    [accessed Oct 2024]</t>
  </si>
  <si>
    <t>England - NHS England - Quality &amp; Outcomes Framework (QOF) prevalence data 2023/24    [accessed Oct 2024]</t>
  </si>
  <si>
    <t>Wales - StatsWales. Quality Assurance and Improvement Framework (QAIF) disease registers Apr 2024    [accessed Oct 2024]</t>
  </si>
  <si>
    <t>6.4 million+</t>
  </si>
  <si>
    <t>England (2023/24)</t>
  </si>
  <si>
    <t>Scotland (2023)</t>
  </si>
  <si>
    <t>Wales (2024)</t>
  </si>
  <si>
    <t>Scotland - Public Health Scotland. BHF 2023 estimates based on SPIRE percentages - NB only 60% coverage and now demised</t>
  </si>
  <si>
    <t>BHF (2024) Analysis of UK GP patient register data    [CVD = BHF 2024 estimates]</t>
  </si>
  <si>
    <t>Northern Ireland - Department of Health, Quality &amp; Outcomes Framework (QOF) prevalence data 2023/24    [accessed July 2024]</t>
  </si>
  <si>
    <t>NHS England. Quality &amp; Outcomes Framework (QOF) prevalence data to 2023/24</t>
  </si>
  <si>
    <t>Subsequent Scotland data to 2023 from SPIRE (now demised)</t>
  </si>
  <si>
    <t>StatsWales. Quality Assurance and Improvement Framework (QAIF) disease registers to 2024</t>
  </si>
  <si>
    <t xml:space="preserve">BHF (2025) Analysis of UK GP patient register data </t>
  </si>
  <si>
    <t>Table 2.12 Prevalence of selected cardiovascular conditions, UK 2006/07 to 2023/24</t>
  </si>
  <si>
    <t>BHF analysis. Weighted average based on population in each UK nation  - trend data used for Scotland for 2023/24, so UK figures for most recent year are estimated</t>
  </si>
  <si>
    <t>NHSE (2024) QOF prevalence data</t>
  </si>
  <si>
    <t>Table 2.13 Prevalence of selected cardiovascular conditions, England 2004/05 to 2023/24</t>
  </si>
  <si>
    <t>NHS England. Quality &amp; Outcomes Framework (QOF) prevalence data to 2023/24   [accessed Oct 2024]</t>
  </si>
  <si>
    <t>Prevalence of cardiovascular conditions from GP patient registers, UK 2006/07 to 2023/24</t>
  </si>
  <si>
    <t>Prevalence of cardiovascular conditions from GP patient registers, England 2004/05 to 2023/24</t>
  </si>
  <si>
    <t>OHID analysis of QOF prevalence data (NHS England 2024);  deprivation deciles in England based on IMD 2019</t>
  </si>
  <si>
    <t xml:space="preserve">OHID (2024) Analysis of NHSE QOF data  </t>
  </si>
  <si>
    <t>BHF (2025) Analysis of Welsh disease prevalence data</t>
  </si>
  <si>
    <t>Table 2.18 Prevalence of selected cardiovascular conditions, Wales 2006/07 to 2024</t>
  </si>
  <si>
    <t>2023 is a 1 Oct 2023 snapshot; 2024 is labelled 1 Apr 2024</t>
  </si>
  <si>
    <t>2024</t>
  </si>
  <si>
    <t>2023</t>
  </si>
  <si>
    <t>Prevalence of cardiovascular conditions from GP patient registers, Wales 2006/07 to 2024</t>
  </si>
  <si>
    <t>Table 2.19 Prevalence of cardiovascular conditions from GP patient registers, by sex and age, Wales 2024</t>
  </si>
  <si>
    <t>StatsWales. Disease prevalence rates by age band and gender (Audit+) 1 April 2024</t>
  </si>
  <si>
    <t>Prevalence of cardiovascular conditions from GP patient registers, by age, Wales 2024</t>
  </si>
  <si>
    <t>BHF (2025) Analysis of UK hospital data</t>
  </si>
  <si>
    <t>England - NHS England (2024). Hospital Episode Statistics 2023/24   [accessed Apr 2025]</t>
  </si>
  <si>
    <t>https://digital.nhs.uk/data-and-information/publications/statistical/hospital-admitted-patient-care-activity/2023-24</t>
  </si>
  <si>
    <t>Public Health Scotland (2025). Personal correspondence</t>
  </si>
  <si>
    <t>NI Department of Health (2024). Hospital Episode Statistics 2023/243   [accessed Apr 2025]</t>
  </si>
  <si>
    <t>https://www.health-ni.gov.uk/publications/acute-episode-based-activity-202324</t>
  </si>
  <si>
    <t>Finished consultant episodes (FCE); admissions and day cases combined. Pregnancy cases excluded. Sex (gender) not recorded for some English FCEs (15k for all CVDs).</t>
  </si>
  <si>
    <t>Table 2.1 Inpatient admissions by main diagnosis in National Health Service hospitals by sex, England, Scotland, Wales, Northern Ireland and United Kingdom 2023/24</t>
  </si>
  <si>
    <t>Inpatient admissions by main diagnosis in NHS hospitals, by sex, England, Scotland, Wales, Northern Ireland and United Kingdom 2023/24</t>
  </si>
  <si>
    <t>England - NHS England (2024). Hospital Statistics to 2023/24  [accessed Apr 2025]</t>
  </si>
  <si>
    <t>Public Health Scotland (2025). Personal correspondence.</t>
  </si>
  <si>
    <t>NI Department of Health (2024). Hospital Statistics to 2023/24  [accessed Apr 2025]</t>
  </si>
  <si>
    <t>Table 2.2a  All inpatient admissions by main diagnosis in NHS hospitals, England, Scotland, Wales, Northern Ireland and United Kingdom, 2005/06 to 2023/24</t>
  </si>
  <si>
    <t>All inpatient admissions by main diagnosis, England, Scotland, Wales, Northern Ireland and United Kingdom 2005/06 - 2023/24</t>
  </si>
  <si>
    <t>Table 2.2c Inpatient admissions by main diagnosis in NHS hospitals in women, England, Scotland, Wales, Northern Ireland and United Kingdom, 2005/06 to 2023/24</t>
  </si>
  <si>
    <t>Table 2.2b All inpatient admissions by main diagnosis in NHS hospitals in men, England, Scotland, Wales, Northern Ireland and United Kingdom, 2005/06 to 2023/24</t>
  </si>
  <si>
    <t>Table 2.3 Inpatient episodes by main diagnosis in National Health Service hospitals by sex, England, Scotland, Wales, Northern Ireland and United Kingdom 2023/24</t>
  </si>
  <si>
    <t>Table 2.4a  All inpatient episodes by main diagnosis in NHS hospitals, England, Scotland, Wales, Northern Ireland and United Kingdom, 2005/06 to 2023/24</t>
  </si>
  <si>
    <t>Table 2.4b Inpatient episodes by main diagnosis in NHS hospitals in men, England, Scotland, Wales, Northern Ireland and United Kingdom, 2005/06 to 2023/24</t>
  </si>
  <si>
    <t>Inpatient admissions by main diagnosis for men, England, Scotland, Wales, Northern Ireland and United Kingdom 2005/06 - 2023/24</t>
  </si>
  <si>
    <t>Inpatient admissions by main diagnosis for women, England, Scotland, Wales, Northern Ireland and United Kingdom 2005/06 - 2023/24</t>
  </si>
  <si>
    <t>Inpatient episodes by main diagnosis in NHS hospitals, by sex, England, Scotland, Wales, Northern Ireland and United Kingdom 2023/24</t>
  </si>
  <si>
    <t>All inpatient episodes by main diagnosis, England, Scotland, Wales, Northern Ireland and United Kingdom 2005/06 to 2023/24</t>
  </si>
  <si>
    <t>Inpatient episodes by main diagnosis for men, England, Scotland, Wales, Northern Ireland and United Kingdom 2005/06 to 2023/24</t>
  </si>
  <si>
    <t>Table 2.4c Inpatient episodes by main diagnosis in NHS hospitals in women, England, Scotland, Wales, Northern Ireland and United Kingdom, 2005/06 to 2023/24</t>
  </si>
  <si>
    <t>Inpatient episodes by main diagnosis for women, England, Scotland, Wales, Northern Ireland and United Kingdom 2005/06 to 2023/24</t>
  </si>
  <si>
    <t>All data based on finished consultant episodes (FCEs); small volume have no sex (gender) or age recorded    [accessed Apr 2025]</t>
  </si>
  <si>
    <t>BHF (2025) Analysis of NHSE hospital data</t>
  </si>
  <si>
    <t>England - NHS England (2024) Hospital Statistics 2023/24</t>
  </si>
  <si>
    <t>Table 2.5 Inpatient episodes for cardiovascular diagnoses by sex and age, England 2023/24</t>
  </si>
  <si>
    <t>Age 0-1</t>
  </si>
  <si>
    <t>Inpatient episodes for cardiovascular diagnoses by sex and age, England 2023/24</t>
  </si>
  <si>
    <t>BHF (2025) Analysis of Welsh hospital data</t>
  </si>
  <si>
    <t>Table 2.7 Inpatient episodes for cardiovascular diagnoses by sex and age, Wales 2023/24</t>
  </si>
  <si>
    <t>Digital Health &amp; Care Wales (2024) Hospital Admissions Publications Tables, primary diagnosis by Welsh provider 2023/24</t>
  </si>
  <si>
    <t>All data based on finished consultant episodes (FCEs). Age not recorded for all FCEs or all ICD-10 codes   * = small value         ** Please note this is a different dataset to Table 2.3</t>
  </si>
  <si>
    <t>Inpatient episodes for cardiovascular diagnoses by sex and age, Wales 2023/24</t>
  </si>
  <si>
    <t>Table 2.8 Inpatient episodes for cardiovascular diagnoses by sex and age, Northern Ireland 2023/24</t>
  </si>
  <si>
    <t>BHF (2025) Analysis of NI hospital data</t>
  </si>
  <si>
    <t>NI Department of Health (2024). Hospital Episode Statistics 2023/24</t>
  </si>
  <si>
    <t>All data based on finished consultant episodes (FCEs)   * not disclosed / small value</t>
  </si>
  <si>
    <t>Prevalence of congenital heart disease, diagnoses at birth, England 2021</t>
  </si>
  <si>
    <t>Table 2.33 Prevalence of congenital heart disease, diagnoses at birth, England 2021</t>
  </si>
  <si>
    <t>Tetralogy of Fallot [TOF/ToF]</t>
  </si>
  <si>
    <t>Q20-28</t>
  </si>
  <si>
    <t>Q21.0</t>
  </si>
  <si>
    <t>Q21.1</t>
  </si>
  <si>
    <t>Q21.2</t>
  </si>
  <si>
    <t>Q22.5</t>
  </si>
  <si>
    <t>ICD-10 code</t>
  </si>
  <si>
    <t>Condition/defect</t>
  </si>
  <si>
    <t>Q25.1</t>
  </si>
  <si>
    <t>Q21.3</t>
  </si>
  <si>
    <t>Q23.4</t>
  </si>
  <si>
    <t>Q20.1</t>
  </si>
  <si>
    <t>Q20.3</t>
  </si>
  <si>
    <t>Q22.0</t>
  </si>
  <si>
    <t>Q22.1-3</t>
  </si>
  <si>
    <t>Q23.0</t>
  </si>
  <si>
    <t>Q26.2</t>
  </si>
  <si>
    <t>Q22.4</t>
  </si>
  <si>
    <t>Q20.4</t>
  </si>
  <si>
    <t>Q20.0</t>
  </si>
  <si>
    <t>Common arterial truncus (trunk)</t>
  </si>
  <si>
    <t>Q20.5</t>
  </si>
  <si>
    <t>Q23</t>
  </si>
  <si>
    <t>Q25.2</t>
  </si>
  <si>
    <t>Q22.6</t>
  </si>
  <si>
    <t>Q25.0</t>
  </si>
  <si>
    <t>Q20.2</t>
  </si>
  <si>
    <t>Inpatient episodes for cardiovascular diagnoses by sex and age, Northern Ireland 2023/24</t>
  </si>
  <si>
    <t>Pregnancy cases not included. ICD-10 codes in parentheses. Sex (gender) not recorded for some admissions (England only) (estimated 9.6k for all CVDs).</t>
  </si>
  <si>
    <t>Wales data subject to revision - also 2023/24 has been flagged by DHCW, as having less coding than normal.</t>
  </si>
  <si>
    <t>Digital Health and Care Wales (DHCW) (2024). Personal correspondence</t>
  </si>
  <si>
    <t xml:space="preserve"> Wales data subject to revision - also 2023/24 has been flagged by DHCW as having less coding than normal.</t>
  </si>
  <si>
    <t>Pregnancy cases not included. ICD-10 codes in parentheses.  Recent Welsh data are subject to revision.  Sex (gender) not recorded for some admissions (England only) so figures here are higher than male and female combined</t>
  </si>
  <si>
    <t>Finished consultant episodes; ordinary admissions and day cases combined. Pregnancy cases not included. ICD-10 codes in parentheses. Sex (gender) not recorded for some admissions (England only) so figures here are higher than male and female combined.</t>
  </si>
  <si>
    <t>** Scotland - figures for 2012/13 to 2014/15 do not include subsequent myocardial infarction (I22) but revised coding advice had already led to only nominal use</t>
  </si>
  <si>
    <t>[Q20-28]</t>
  </si>
  <si>
    <t xml:space="preserve">   this is a narrower definition than health surveys; the latter are inclusive and also self-declared, and therefore show much higher prevalence rates</t>
  </si>
  <si>
    <t>latest</t>
  </si>
  <si>
    <t>Heart and Circulatory Disease Statistics 2025 - Chapter 2 - Morbidity - Incidence &amp; Prevalence</t>
  </si>
  <si>
    <t>[accessed Apr 2025; updated for stroke not available]</t>
  </si>
  <si>
    <t>Prevalence of selected cardiovascular conditions by age group, Scotland 2003 to 2023</t>
  </si>
  <si>
    <t>Prevalence of selected cardiovascular conditions from national health survey by sex, Scotland 2003 to 2023</t>
  </si>
  <si>
    <t>NI Department of Health (2024). Hospital Episode Statistics 2023/24    [accessed Apr 2025]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</si>
</sst>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"/>
    <numFmt numFmtId="165" formatCode="#,##0.0"/>
    <numFmt numFmtId="166" formatCode="_(* #,##0.00_);_(* \(#,##0.00\);_(* &quot;-&quot;??_);_(@_)"/>
    <numFmt numFmtId="167" formatCode="0.0%"/>
    <numFmt numFmtId="168" formatCode="_-* #,##0_-;\-* #,##0_-;_-* &quot;-&quot;??_-;_-@_-"/>
    <numFmt numFmtId="169" formatCode="_-* #,##0.0_-;\-* #,##0.0_-;_-* &quot;-&quot;??_-;_-@_-"/>
    <numFmt numFmtId="170" formatCode="0.0000"/>
    <numFmt numFmtId="171" formatCode="_-* #,##0.000_-;\-* #,##0.000_-;_-* &quot;-&quot;??_-;_-@_-"/>
  </numFmts>
  <fonts count="14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Trebuchet MS"/>
      <family val="2"/>
    </font>
    <font>
      <b/>
      <sz val="12"/>
      <color theme="0"/>
      <name val="Trebuchet MS"/>
      <family val="2"/>
    </font>
    <font>
      <b/>
      <sz val="10"/>
      <name val="Trebuchet MS"/>
      <family val="2"/>
    </font>
    <font>
      <u/>
      <sz val="10"/>
      <color theme="10"/>
      <name val="Trebuchet MS"/>
      <family val="2"/>
    </font>
    <font>
      <sz val="10"/>
      <color theme="1"/>
      <name val="Trebuchet MS"/>
      <family val="2"/>
    </font>
    <font>
      <sz val="10"/>
      <name val="Trebuchet MS"/>
      <family val="2"/>
    </font>
    <font>
      <b/>
      <sz val="10"/>
      <color theme="1"/>
      <name val="Trebuchet MS"/>
      <family val="2"/>
    </font>
    <font>
      <u/>
      <sz val="11"/>
      <color theme="10"/>
      <name val="Trebuchet MS"/>
      <family val="2"/>
    </font>
    <font>
      <b/>
      <i/>
      <sz val="14"/>
      <color theme="1"/>
      <name val="Trebuchet MS"/>
      <family val="2"/>
    </font>
    <font>
      <b/>
      <sz val="11"/>
      <color theme="1"/>
      <name val="Trebuchet MS"/>
      <family val="2"/>
    </font>
    <font>
      <i/>
      <sz val="8"/>
      <color theme="1"/>
      <name val="Trebuchet MS"/>
      <family val="2"/>
    </font>
    <font>
      <sz val="8"/>
      <color theme="1"/>
      <name val="Trebuchet MS"/>
      <family val="2"/>
    </font>
    <font>
      <i/>
      <sz val="11"/>
      <color theme="1"/>
      <name val="Trebuchet MS"/>
      <family val="2"/>
    </font>
    <font>
      <sz val="8"/>
      <name val="Trebuchet MS"/>
      <family val="2"/>
    </font>
    <font>
      <b/>
      <i/>
      <sz val="10"/>
      <name val="Trebuchet MS"/>
      <family val="2"/>
    </font>
    <font>
      <i/>
      <sz val="10"/>
      <color theme="1"/>
      <name val="Trebuchet MS"/>
      <family val="2"/>
    </font>
    <font>
      <b/>
      <sz val="10"/>
      <color rgb="FFFF0000"/>
      <name val="Trebuchet MS"/>
      <family val="2"/>
    </font>
    <font>
      <b/>
      <i/>
      <sz val="12"/>
      <color theme="0"/>
      <name val="Trebuchet MS"/>
      <family val="2"/>
    </font>
    <font>
      <b/>
      <i/>
      <sz val="10"/>
      <color theme="1"/>
      <name val="Trebuchet MS"/>
      <family val="2"/>
    </font>
    <font>
      <sz val="11"/>
      <color theme="0"/>
      <name val="Trebuchet MS"/>
      <family val="2"/>
    </font>
    <font>
      <i/>
      <sz val="10"/>
      <name val="Trebuchet MS"/>
      <family val="2"/>
    </font>
    <font>
      <b/>
      <i/>
      <sz val="11"/>
      <color theme="1"/>
      <name val="Trebuchet MS"/>
      <family val="2"/>
    </font>
    <font>
      <sz val="11"/>
      <name val="Trebuchet MS"/>
      <family val="2"/>
    </font>
    <font>
      <b/>
      <sz val="11"/>
      <color rgb="FF000000"/>
      <name val="Trebuchet MS"/>
      <family val="2"/>
    </font>
    <font>
      <sz val="11"/>
      <color rgb="FF000000"/>
      <name val="Trebuchet MS"/>
      <family val="2"/>
    </font>
    <font>
      <b/>
      <sz val="8"/>
      <color theme="1"/>
      <name val="Trebuchet MS"/>
      <family val="2"/>
    </font>
    <font>
      <sz val="10"/>
      <name val="Arial"/>
      <family val="2"/>
    </font>
    <font>
      <u/>
      <sz val="10"/>
      <color theme="11"/>
      <name val="Trebuchet MS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u/>
      <sz val="10"/>
      <color indexed="3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indexed="30"/>
      <name val="Trebuchet MS"/>
      <family val="2"/>
    </font>
    <font>
      <sz val="12"/>
      <color theme="0"/>
      <name val="Trebuchet MS"/>
      <family val="2"/>
    </font>
    <font>
      <i/>
      <u/>
      <sz val="8"/>
      <color indexed="30"/>
      <name val="Trebuchet MS"/>
      <family val="2"/>
    </font>
    <font>
      <b/>
      <sz val="11"/>
      <name val="Trebuchet MS"/>
      <family val="2"/>
    </font>
    <font>
      <b/>
      <i/>
      <sz val="11"/>
      <name val="Trebuchet MS"/>
      <family val="2"/>
    </font>
    <font>
      <sz val="9"/>
      <color theme="1"/>
      <name val="Trebuchet MS"/>
      <family val="2"/>
    </font>
    <font>
      <b/>
      <sz val="9"/>
      <color theme="1"/>
      <name val="Trebuchet MS"/>
      <family val="2"/>
    </font>
    <font>
      <b/>
      <u/>
      <sz val="9"/>
      <color theme="1"/>
      <name val="Trebuchet MS"/>
      <family val="2"/>
    </font>
    <font>
      <u/>
      <sz val="9"/>
      <color theme="10"/>
      <name val="Trebuchet MS"/>
      <family val="2"/>
    </font>
    <font>
      <sz val="9"/>
      <name val="Trebuchet MS"/>
      <family val="2"/>
    </font>
    <font>
      <b/>
      <sz val="10"/>
      <color theme="0"/>
      <name val="Trebuchet MS"/>
      <family val="2"/>
    </font>
    <font>
      <b/>
      <sz val="10"/>
      <color theme="0" tint="-0.34998626667073579"/>
      <name val="Trebuchet MS"/>
      <family val="2"/>
    </font>
    <font>
      <sz val="10"/>
      <color theme="0" tint="-0.34998626667073579"/>
      <name val="Trebuchet MS"/>
      <family val="2"/>
    </font>
    <font>
      <b/>
      <i/>
      <sz val="10"/>
      <color theme="0"/>
      <name val="Trebuchet MS"/>
      <family val="2"/>
    </font>
    <font>
      <b/>
      <sz val="9"/>
      <color theme="0"/>
      <name val="Trebuchet MS"/>
      <family val="2"/>
    </font>
    <font>
      <b/>
      <sz val="9"/>
      <name val="Trebuchet MS"/>
      <family val="2"/>
    </font>
    <font>
      <b/>
      <i/>
      <sz val="9"/>
      <color rgb="FFFF0000"/>
      <name val="Trebuchet MS"/>
      <family val="2"/>
    </font>
    <font>
      <i/>
      <sz val="9"/>
      <color rgb="FFFF0000"/>
      <name val="Trebuchet MS"/>
      <family val="2"/>
    </font>
    <font>
      <b/>
      <i/>
      <sz val="9"/>
      <name val="Trebuchet MS"/>
      <family val="2"/>
    </font>
    <font>
      <i/>
      <sz val="9"/>
      <color theme="1"/>
      <name val="Trebuchet MS"/>
      <family val="2"/>
    </font>
    <font>
      <b/>
      <sz val="10"/>
      <color rgb="FFC00000"/>
      <name val="Trebuchet MS"/>
      <family val="2"/>
    </font>
    <font>
      <sz val="11"/>
      <color indexed="8"/>
      <name val="Calibri"/>
      <family val="2"/>
      <scheme val="minor"/>
    </font>
    <font>
      <b/>
      <sz val="12"/>
      <name val="Trebuchet MS"/>
      <family val="2"/>
    </font>
    <font>
      <sz val="11"/>
      <color indexed="8"/>
      <name val="Trebuchet MS"/>
      <family val="2"/>
    </font>
    <font>
      <sz val="10"/>
      <color indexed="8"/>
      <name val="Trebuchet MS"/>
      <family val="2"/>
    </font>
    <font>
      <b/>
      <i/>
      <sz val="12"/>
      <color theme="1"/>
      <name val="Trebuchet MS"/>
      <family val="2"/>
    </font>
    <font>
      <i/>
      <sz val="9"/>
      <name val="Trebuchet MS"/>
      <family val="2"/>
    </font>
    <font>
      <sz val="9"/>
      <color rgb="FFFF0000"/>
      <name val="Trebuchet MS"/>
      <family val="2"/>
    </font>
    <font>
      <i/>
      <u/>
      <sz val="10"/>
      <color theme="10"/>
      <name val="Trebuchet MS"/>
      <family val="2"/>
    </font>
    <font>
      <sz val="9"/>
      <color rgb="FF000000"/>
      <name val="Trebuchet MS"/>
      <family val="2"/>
    </font>
    <font>
      <sz val="8"/>
      <name val="Calibri"/>
      <family val="2"/>
      <scheme val="minor"/>
    </font>
    <font>
      <sz val="11"/>
      <color rgb="FFFF0000"/>
      <name val="Trebuchet MS"/>
      <family val="2"/>
    </font>
    <font>
      <i/>
      <sz val="8"/>
      <color rgb="FFFF0000"/>
      <name val="Trebuchet MS"/>
      <family val="2"/>
    </font>
    <font>
      <b/>
      <sz val="8"/>
      <name val="Trebuchet MS"/>
      <family val="2"/>
    </font>
    <font>
      <sz val="11"/>
      <name val="Calibri"/>
      <family val="2"/>
      <scheme val="minor"/>
    </font>
    <font>
      <u/>
      <sz val="9"/>
      <color theme="1"/>
      <name val="Trebuchet MS"/>
      <family val="2"/>
    </font>
    <font>
      <b/>
      <i/>
      <sz val="12"/>
      <name val="Trebuchet MS"/>
      <family val="2"/>
    </font>
    <font>
      <i/>
      <sz val="8"/>
      <name val="Trebuchet MS"/>
      <family val="2"/>
    </font>
    <font>
      <i/>
      <sz val="11"/>
      <name val="Trebuchet MS"/>
      <family val="2"/>
    </font>
    <font>
      <sz val="9"/>
      <color theme="1"/>
      <name val="Calibri"/>
      <family val="2"/>
      <scheme val="minor"/>
    </font>
    <font>
      <b/>
      <i/>
      <sz val="10"/>
      <color theme="1" tint="0.499984740745262"/>
      <name val="Trebuchet MS"/>
      <family val="2"/>
    </font>
    <font>
      <i/>
      <sz val="10"/>
      <color theme="1" tint="0.499984740745262"/>
      <name val="Trebuchet MS"/>
      <family val="2"/>
    </font>
    <font>
      <sz val="11"/>
      <color theme="0" tint="-0.34998626667073579"/>
      <name val="Trebuchet MS"/>
      <family val="2"/>
    </font>
    <font>
      <sz val="10"/>
      <color theme="0" tint="-0.249977111117893"/>
      <name val="Trebuchet MS"/>
      <family val="2"/>
    </font>
    <font>
      <b/>
      <sz val="10"/>
      <color theme="0" tint="-0.249977111117893"/>
      <name val="Trebuchet MS"/>
      <family val="2"/>
    </font>
    <font>
      <i/>
      <sz val="10"/>
      <color rgb="FFFF0000"/>
      <name val="Trebuchet MS"/>
      <family val="2"/>
    </font>
    <font>
      <b/>
      <sz val="10"/>
      <color theme="1"/>
      <name val="Calibri"/>
      <family val="2"/>
      <scheme val="minor"/>
    </font>
    <font>
      <b/>
      <sz val="9"/>
      <color theme="0" tint="-0.499984740745262"/>
      <name val="Trebuchet MS"/>
      <family val="2"/>
    </font>
    <font>
      <sz val="10"/>
      <color theme="1"/>
      <name val="Calibri"/>
      <family val="2"/>
    </font>
    <font>
      <b/>
      <sz val="12"/>
      <color rgb="FFC00000"/>
      <name val="Trebuchet MS"/>
      <family val="2"/>
    </font>
    <font>
      <sz val="10"/>
      <color theme="0" tint="-0.499984740745262"/>
      <name val="Trebuchet MS"/>
      <family val="2"/>
    </font>
    <font>
      <i/>
      <sz val="8"/>
      <color theme="0" tint="-0.499984740745262"/>
      <name val="Trebuchet MS"/>
      <family val="2"/>
    </font>
    <font>
      <sz val="10"/>
      <color theme="1"/>
      <name val="Arial"/>
      <family val="2"/>
    </font>
    <font>
      <i/>
      <sz val="10"/>
      <color theme="0" tint="-0.499984740745262"/>
      <name val="Trebuchet MS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FF0000"/>
      <name val="Trebuchet MS"/>
      <family val="2"/>
    </font>
    <font>
      <sz val="8"/>
      <color rgb="FFFF0000"/>
      <name val="Trebuchet MS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u/>
      <sz val="12"/>
      <color rgb="FF004488"/>
      <name val="Arial"/>
      <family val="2"/>
    </font>
    <font>
      <sz val="12"/>
      <color theme="1"/>
      <name val="Arial"/>
      <family val="2"/>
    </font>
    <font>
      <sz val="11"/>
      <color rgb="FFFF0000"/>
      <name val="Arial"/>
      <family val="2"/>
    </font>
    <font>
      <b/>
      <u/>
      <sz val="12"/>
      <color rgb="FFC00000"/>
      <name val="Trebuchet MS"/>
      <family val="2"/>
    </font>
    <font>
      <u/>
      <sz val="10"/>
      <color rgb="FFFF0000"/>
      <name val="Trebuchet MS"/>
      <family val="2"/>
    </font>
    <font>
      <sz val="11"/>
      <color theme="9"/>
      <name val="Calibri"/>
      <family val="2"/>
      <scheme val="minor"/>
    </font>
    <font>
      <b/>
      <i/>
      <sz val="8"/>
      <color theme="1"/>
      <name val="Trebuchet MS"/>
      <family val="2"/>
    </font>
    <font>
      <sz val="9"/>
      <color rgb="FFFF0000"/>
      <name val="Calibri"/>
      <family val="2"/>
      <scheme val="minor"/>
    </font>
    <font>
      <b/>
      <i/>
      <sz val="9"/>
      <color theme="1"/>
      <name val="Trebuchet MS"/>
      <family val="2"/>
    </font>
  </fonts>
  <fills count="8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E30520"/>
        <bgColor indexed="64"/>
      </patternFill>
    </fill>
    <fill>
      <patternFill patternType="solid">
        <fgColor rgb="FFF1A78A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E7CFE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theme="0" tint="-0.14996795556505021"/>
      </bottom>
      <diagonal/>
    </border>
    <border>
      <left style="thin">
        <color auto="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auto="1"/>
      </left>
      <right/>
      <top/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auto="1"/>
      </left>
      <right/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/>
      <top/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 style="medium">
        <color indexed="64"/>
      </left>
      <right/>
      <top style="thin">
        <color theme="0" tint="-0.34998626667073579"/>
      </top>
      <bottom style="medium">
        <color indexed="64"/>
      </bottom>
      <diagonal/>
    </border>
    <border>
      <left/>
      <right/>
      <top style="thin">
        <color theme="0" tint="-0.34998626667073579"/>
      </top>
      <bottom style="medium">
        <color indexed="64"/>
      </bottom>
      <diagonal/>
    </border>
    <border>
      <left style="thin">
        <color auto="1"/>
      </left>
      <right/>
      <top style="thin">
        <color theme="0" tint="-0.34998626667073579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auto="1"/>
      </right>
      <top/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14996795556505021"/>
      </top>
      <bottom/>
      <diagonal/>
    </border>
    <border>
      <left/>
      <right style="thin">
        <color indexed="64"/>
      </right>
      <top style="thin">
        <color theme="0" tint="-0.14996795556505021"/>
      </top>
      <bottom/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thin">
        <color auto="1"/>
      </left>
      <right/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theme="0" tint="-0.14990691854609822"/>
      </top>
      <bottom style="thin">
        <color theme="0" tint="-0.14993743705557422"/>
      </bottom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thin">
        <color indexed="64"/>
      </bottom>
      <diagonal/>
    </border>
    <border>
      <left style="dotted">
        <color auto="1"/>
      </left>
      <right/>
      <top style="thin">
        <color indexed="64"/>
      </top>
      <bottom style="thin">
        <color theme="0" tint="-0.14996795556505021"/>
      </bottom>
      <diagonal/>
    </border>
    <border>
      <left style="dotted">
        <color auto="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auto="1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 style="dotted">
        <color auto="1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dotted">
        <color auto="1"/>
      </left>
      <right/>
      <top style="thin">
        <color theme="0" tint="-0.14993743705557422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/>
      <diagonal/>
    </border>
    <border>
      <left/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dashDotDot">
        <color theme="0" tint="-0.34998626667073579"/>
      </left>
      <right/>
      <top/>
      <bottom/>
      <diagonal/>
    </border>
    <border>
      <left style="dashDotDot">
        <color theme="0" tint="-0.34998626667073579"/>
      </left>
      <right/>
      <top/>
      <bottom style="thin">
        <color indexed="64"/>
      </bottom>
      <diagonal/>
    </border>
    <border>
      <left style="dashDotDot">
        <color theme="0" tint="-0.34998626667073579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dashDotDot">
        <color theme="0" tint="-0.34998626667073579"/>
      </left>
      <right/>
      <top style="thin">
        <color theme="0" tint="-0.14996795556505021"/>
      </top>
      <bottom/>
      <diagonal/>
    </border>
    <border>
      <left style="medium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34998626667073579"/>
      </bottom>
      <diagonal/>
    </border>
    <border>
      <left style="dotted">
        <color auto="1"/>
      </left>
      <right/>
      <top style="thin">
        <color theme="0" tint="-0.14996795556505021"/>
      </top>
      <bottom style="thin">
        <color indexed="64"/>
      </bottom>
      <diagonal/>
    </border>
    <border>
      <left/>
      <right style="dotted">
        <color auto="1"/>
      </right>
      <top/>
      <bottom style="thin">
        <color indexed="64"/>
      </bottom>
      <diagonal/>
    </border>
    <border>
      <left/>
      <right style="dotted">
        <color auto="1"/>
      </right>
      <top style="thin">
        <color indexed="64"/>
      </top>
      <bottom style="thin">
        <color theme="0" tint="-0.14996795556505021"/>
      </bottom>
      <diagonal/>
    </border>
    <border>
      <left/>
      <right style="dotted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dashDotDot">
        <color auto="1"/>
      </left>
      <right/>
      <top/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double">
        <color auto="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theme="0" tint="-0.14996795556505021"/>
      </top>
      <bottom style="medium">
        <color indexed="64"/>
      </bottom>
      <diagonal/>
    </border>
    <border>
      <left/>
      <right/>
      <top/>
      <bottom style="thin">
        <color theme="2" tint="-0.24994659260841701"/>
      </bottom>
      <diagonal/>
    </border>
    <border>
      <left style="thin">
        <color auto="1"/>
      </left>
      <right/>
      <top/>
      <bottom style="thin">
        <color theme="2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2" tint="-0.24994659260841701"/>
      </bottom>
      <diagonal/>
    </border>
    <border>
      <left/>
      <right style="thin">
        <color auto="1"/>
      </right>
      <top style="thin">
        <color theme="0" tint="-0.14993743705557422"/>
      </top>
      <bottom style="thin">
        <color theme="0" tint="-0.14996795556505021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 style="dotted">
        <color theme="0" tint="-0.499984740745262"/>
      </left>
      <right style="double">
        <color auto="1"/>
      </right>
      <top/>
      <bottom/>
      <diagonal/>
    </border>
    <border>
      <left style="dotted">
        <color theme="0" tint="-0.499984740745262"/>
      </left>
      <right style="double">
        <color auto="1"/>
      </right>
      <top/>
      <bottom style="thin">
        <color indexed="64"/>
      </bottom>
      <diagonal/>
    </border>
    <border>
      <left style="dotted">
        <color theme="0" tint="-0.499984740745262"/>
      </left>
      <right style="double">
        <color auto="1"/>
      </right>
      <top style="thin">
        <color indexed="64"/>
      </top>
      <bottom style="thin">
        <color theme="0" tint="-0.14996795556505021"/>
      </bottom>
      <diagonal/>
    </border>
    <border>
      <left style="dotted">
        <color theme="0" tint="-0.499984740745262"/>
      </left>
      <right style="double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auto="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indexed="64"/>
      </left>
      <right style="thin">
        <color auto="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auto="1"/>
      </left>
      <right style="double">
        <color auto="1"/>
      </right>
      <top/>
      <bottom style="thin">
        <color theme="0" tint="-0.14996795556505021"/>
      </bottom>
      <diagonal/>
    </border>
    <border>
      <left style="double">
        <color auto="1"/>
      </left>
      <right/>
      <top/>
      <bottom style="thin">
        <color theme="0" tint="-0.14996795556505021"/>
      </bottom>
      <diagonal/>
    </border>
    <border>
      <left style="thin">
        <color auto="1"/>
      </left>
      <right style="double">
        <color auto="1"/>
      </right>
      <top style="thin">
        <color indexed="64"/>
      </top>
      <bottom style="thin">
        <color theme="0" tint="-0.24994659260841701"/>
      </bottom>
      <diagonal/>
    </border>
    <border>
      <left style="double">
        <color auto="1"/>
      </left>
      <right/>
      <top style="thin">
        <color indexed="64"/>
      </top>
      <bottom style="thin">
        <color theme="0" tint="-0.24994659260841701"/>
      </bottom>
      <diagonal/>
    </border>
  </borders>
  <cellStyleXfs count="3601">
    <xf numFmtId="0" fontId="0" fillId="0" borderId="0"/>
    <xf numFmtId="0" fontId="34" fillId="0" borderId="0" applyNumberFormat="0" applyFill="0" applyBorder="0" applyAlignment="0" applyProtection="0"/>
    <xf numFmtId="0" fontId="3" fillId="0" borderId="0"/>
    <xf numFmtId="0" fontId="2" fillId="0" borderId="0"/>
    <xf numFmtId="9" fontId="4" fillId="0" borderId="0" applyFont="0" applyFill="0" applyBorder="0" applyAlignment="0" applyProtection="0"/>
    <xf numFmtId="0" fontId="5" fillId="0" borderId="0" applyNumberFormat="0" applyFont="0" applyBorder="0" applyAlignment="0" applyProtection="0"/>
    <xf numFmtId="0" fontId="2" fillId="0" borderId="0" applyNumberForma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7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9" fillId="0" borderId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3" borderId="0" applyNumberFormat="0" applyBorder="0" applyAlignment="0" applyProtection="0"/>
    <xf numFmtId="0" fontId="12" fillId="7" borderId="0" applyNumberFormat="0" applyBorder="0" applyAlignment="0" applyProtection="0"/>
    <xf numFmtId="0" fontId="13" fillId="24" borderId="2" applyNumberFormat="0" applyAlignment="0" applyProtection="0"/>
    <xf numFmtId="0" fontId="14" fillId="25" borderId="3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11" borderId="2" applyNumberFormat="0" applyAlignment="0" applyProtection="0"/>
    <xf numFmtId="0" fontId="21" fillId="0" borderId="7" applyNumberFormat="0" applyFill="0" applyAlignment="0" applyProtection="0"/>
    <xf numFmtId="0" fontId="22" fillId="26" borderId="0" applyNumberFormat="0" applyBorder="0" applyAlignment="0" applyProtection="0"/>
    <xf numFmtId="0" fontId="2" fillId="27" borderId="8" applyNumberFormat="0" applyFont="0" applyAlignment="0" applyProtection="0"/>
    <xf numFmtId="0" fontId="2" fillId="27" borderId="8" applyNumberFormat="0" applyFont="0" applyAlignment="0" applyProtection="0"/>
    <xf numFmtId="0" fontId="2" fillId="27" borderId="8" applyNumberFormat="0" applyFont="0" applyAlignment="0" applyProtection="0"/>
    <xf numFmtId="0" fontId="23" fillId="24" borderId="9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0" borderId="0" applyNumberForma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7" fillId="0" borderId="0"/>
    <xf numFmtId="0" fontId="4" fillId="0" borderId="0"/>
    <xf numFmtId="0" fontId="2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/>
    <xf numFmtId="0" fontId="2" fillId="0" borderId="0"/>
    <xf numFmtId="0" fontId="29" fillId="0" borderId="0"/>
    <xf numFmtId="0" fontId="30" fillId="0" borderId="0"/>
    <xf numFmtId="0" fontId="57" fillId="0" borderId="0"/>
    <xf numFmtId="0" fontId="58" fillId="0" borderId="0" applyNumberFormat="0" applyFill="0" applyBorder="0" applyAlignment="0" applyProtection="0"/>
    <xf numFmtId="0" fontId="59" fillId="0" borderId="43" applyNumberFormat="0" applyFill="0" applyAlignment="0" applyProtection="0"/>
    <xf numFmtId="0" fontId="60" fillId="0" borderId="44" applyNumberFormat="0" applyFill="0" applyAlignment="0" applyProtection="0"/>
    <xf numFmtId="0" fontId="61" fillId="0" borderId="45" applyNumberFormat="0" applyFill="0" applyAlignment="0" applyProtection="0"/>
    <xf numFmtId="0" fontId="61" fillId="0" borderId="0" applyNumberFormat="0" applyFill="0" applyBorder="0" applyAlignment="0" applyProtection="0"/>
    <xf numFmtId="0" fontId="62" fillId="30" borderId="0" applyNumberFormat="0" applyBorder="0" applyAlignment="0" applyProtection="0"/>
    <xf numFmtId="0" fontId="63" fillId="31" borderId="0" applyNumberFormat="0" applyBorder="0" applyAlignment="0" applyProtection="0"/>
    <xf numFmtId="0" fontId="64" fillId="32" borderId="0" applyNumberFormat="0" applyBorder="0" applyAlignment="0" applyProtection="0"/>
    <xf numFmtId="0" fontId="65" fillId="33" borderId="46" applyNumberFormat="0" applyAlignment="0" applyProtection="0"/>
    <xf numFmtId="0" fontId="66" fillId="34" borderId="47" applyNumberFormat="0" applyAlignment="0" applyProtection="0"/>
    <xf numFmtId="0" fontId="67" fillId="34" borderId="46" applyNumberFormat="0" applyAlignment="0" applyProtection="0"/>
    <xf numFmtId="0" fontId="68" fillId="0" borderId="48" applyNumberFormat="0" applyFill="0" applyAlignment="0" applyProtection="0"/>
    <xf numFmtId="0" fontId="69" fillId="35" borderId="49" applyNumberFormat="0" applyAlignment="0" applyProtection="0"/>
    <xf numFmtId="0" fontId="6" fillId="0" borderId="0" applyNumberFormat="0" applyFill="0" applyBorder="0" applyAlignment="0" applyProtection="0"/>
    <xf numFmtId="0" fontId="4" fillId="36" borderId="50" applyNumberFormat="0" applyFont="0" applyAlignment="0" applyProtection="0"/>
    <xf numFmtId="0" fontId="70" fillId="0" borderId="0" applyNumberFormat="0" applyFill="0" applyBorder="0" applyAlignment="0" applyProtection="0"/>
    <xf numFmtId="0" fontId="1" fillId="0" borderId="51" applyNumberFormat="0" applyFill="0" applyAlignment="0" applyProtection="0"/>
    <xf numFmtId="0" fontId="71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71" fillId="40" borderId="0" applyNumberFormat="0" applyBorder="0" applyAlignment="0" applyProtection="0"/>
    <xf numFmtId="0" fontId="71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71" fillId="44" borderId="0" applyNumberFormat="0" applyBorder="0" applyAlignment="0" applyProtection="0"/>
    <xf numFmtId="0" fontId="71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7" borderId="0" applyNumberFormat="0" applyBorder="0" applyAlignment="0" applyProtection="0"/>
    <xf numFmtId="0" fontId="71" fillId="48" borderId="0" applyNumberFormat="0" applyBorder="0" applyAlignment="0" applyProtection="0"/>
    <xf numFmtId="0" fontId="71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1" borderId="0" applyNumberFormat="0" applyBorder="0" applyAlignment="0" applyProtection="0"/>
    <xf numFmtId="0" fontId="71" fillId="52" borderId="0" applyNumberFormat="0" applyBorder="0" applyAlignment="0" applyProtection="0"/>
    <xf numFmtId="0" fontId="71" fillId="53" borderId="0" applyNumberFormat="0" applyBorder="0" applyAlignment="0" applyProtection="0"/>
    <xf numFmtId="0" fontId="4" fillId="54" borderId="0" applyNumberFormat="0" applyBorder="0" applyAlignment="0" applyProtection="0"/>
    <xf numFmtId="0" fontId="4" fillId="55" borderId="0" applyNumberFormat="0" applyBorder="0" applyAlignment="0" applyProtection="0"/>
    <xf numFmtId="0" fontId="71" fillId="56" borderId="0" applyNumberFormat="0" applyBorder="0" applyAlignment="0" applyProtection="0"/>
    <xf numFmtId="0" fontId="71" fillId="57" borderId="0" applyNumberFormat="0" applyBorder="0" applyAlignment="0" applyProtection="0"/>
    <xf numFmtId="0" fontId="4" fillId="58" borderId="0" applyNumberFormat="0" applyBorder="0" applyAlignment="0" applyProtection="0"/>
    <xf numFmtId="0" fontId="4" fillId="59" borderId="0" applyNumberFormat="0" applyBorder="0" applyAlignment="0" applyProtection="0"/>
    <xf numFmtId="0" fontId="71" fillId="60" borderId="0" applyNumberFormat="0" applyBorder="0" applyAlignment="0" applyProtection="0"/>
    <xf numFmtId="43" fontId="4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4" fillId="0" borderId="0"/>
    <xf numFmtId="0" fontId="7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0" fontId="4" fillId="0" borderId="0"/>
    <xf numFmtId="43" fontId="4" fillId="0" borderId="0" applyFont="0" applyFill="0" applyBorder="0" applyAlignment="0" applyProtection="0"/>
    <xf numFmtId="0" fontId="9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8" fillId="0" borderId="0" applyNumberFormat="0" applyFill="0" applyBorder="0" applyAlignment="0" applyProtection="0"/>
    <xf numFmtId="0" fontId="64" fillId="32" borderId="0" applyNumberFormat="0" applyBorder="0" applyAlignment="0" applyProtection="0"/>
    <xf numFmtId="0" fontId="71" fillId="40" borderId="0" applyNumberFormat="0" applyBorder="0" applyAlignment="0" applyProtection="0"/>
    <xf numFmtId="0" fontId="71" fillId="44" borderId="0" applyNumberFormat="0" applyBorder="0" applyAlignment="0" applyProtection="0"/>
    <xf numFmtId="0" fontId="71" fillId="48" borderId="0" applyNumberFormat="0" applyBorder="0" applyAlignment="0" applyProtection="0"/>
    <xf numFmtId="0" fontId="71" fillId="52" borderId="0" applyNumberFormat="0" applyBorder="0" applyAlignment="0" applyProtection="0"/>
    <xf numFmtId="0" fontId="71" fillId="56" borderId="0" applyNumberFormat="0" applyBorder="0" applyAlignment="0" applyProtection="0"/>
    <xf numFmtId="0" fontId="71" fillId="60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23" fillId="0" borderId="0"/>
    <xf numFmtId="0" fontId="4" fillId="0" borderId="0"/>
    <xf numFmtId="0" fontId="4" fillId="0" borderId="0"/>
    <xf numFmtId="0" fontId="136" fillId="0" borderId="0"/>
    <xf numFmtId="0" fontId="137" fillId="0" borderId="0" applyNumberFormat="0" applyFill="0" applyBorder="0" applyAlignment="0" applyProtection="0"/>
    <xf numFmtId="0" fontId="138" fillId="0" borderId="0"/>
  </cellStyleXfs>
  <cellXfs count="1026">
    <xf numFmtId="0" fontId="0" fillId="0" borderId="0" xfId="0"/>
    <xf numFmtId="0" fontId="31" fillId="0" borderId="0" xfId="0" applyFont="1"/>
    <xf numFmtId="0" fontId="32" fillId="28" borderId="0" xfId="0" applyFont="1" applyFill="1"/>
    <xf numFmtId="0" fontId="32" fillId="0" borderId="0" xfId="0" applyFont="1"/>
    <xf numFmtId="0" fontId="35" fillId="0" borderId="11" xfId="0" applyFont="1" applyBorder="1"/>
    <xf numFmtId="0" fontId="35" fillId="0" borderId="0" xfId="0" applyFont="1"/>
    <xf numFmtId="0" fontId="36" fillId="0" borderId="0" xfId="0" applyFont="1"/>
    <xf numFmtId="0" fontId="39" fillId="0" borderId="0" xfId="0" applyFont="1"/>
    <xf numFmtId="0" fontId="40" fillId="0" borderId="0" xfId="0" applyFont="1" applyAlignment="1">
      <alignment horizontal="center"/>
    </xf>
    <xf numFmtId="164" fontId="31" fillId="0" borderId="0" xfId="0" applyNumberFormat="1" applyFont="1" applyAlignment="1">
      <alignment horizontal="center"/>
    </xf>
    <xf numFmtId="0" fontId="38" fillId="0" borderId="0" xfId="0" applyFont="1"/>
    <xf numFmtId="0" fontId="35" fillId="0" borderId="1" xfId="0" applyFont="1" applyBorder="1"/>
    <xf numFmtId="0" fontId="35" fillId="3" borderId="0" xfId="0" applyFont="1" applyFill="1"/>
    <xf numFmtId="0" fontId="37" fillId="4" borderId="0" xfId="0" applyFont="1" applyFill="1"/>
    <xf numFmtId="0" fontId="43" fillId="0" borderId="0" xfId="0" applyFont="1"/>
    <xf numFmtId="0" fontId="33" fillId="0" borderId="0" xfId="0" applyFont="1" applyAlignment="1">
      <alignment horizontal="center" vertical="top" wrapText="1"/>
    </xf>
    <xf numFmtId="0" fontId="37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top" wrapText="1"/>
    </xf>
    <xf numFmtId="164" fontId="36" fillId="0" borderId="0" xfId="0" applyNumberFormat="1" applyFont="1" applyAlignment="1">
      <alignment horizontal="right" vertical="top" wrapText="1"/>
    </xf>
    <xf numFmtId="0" fontId="35" fillId="0" borderId="0" xfId="0" applyFont="1" applyAlignment="1">
      <alignment horizontal="right"/>
    </xf>
    <xf numFmtId="164" fontId="43" fillId="0" borderId="0" xfId="0" applyNumberFormat="1" applyFont="1" applyAlignment="1">
      <alignment horizontal="center"/>
    </xf>
    <xf numFmtId="164" fontId="31" fillId="0" borderId="0" xfId="0" applyNumberFormat="1" applyFont="1"/>
    <xf numFmtId="0" fontId="31" fillId="0" borderId="0" xfId="0" applyFont="1" applyAlignment="1">
      <alignment horizontal="center"/>
    </xf>
    <xf numFmtId="0" fontId="31" fillId="3" borderId="0" xfId="0" applyFont="1" applyFill="1" applyAlignment="1">
      <alignment horizontal="center"/>
    </xf>
    <xf numFmtId="164" fontId="35" fillId="0" borderId="0" xfId="0" applyNumberFormat="1" applyFont="1"/>
    <xf numFmtId="0" fontId="35" fillId="0" borderId="0" xfId="0" applyFont="1" applyAlignment="1">
      <alignment horizontal="center"/>
    </xf>
    <xf numFmtId="164" fontId="37" fillId="0" borderId="11" xfId="0" applyNumberFormat="1" applyFont="1" applyBorder="1"/>
    <xf numFmtId="0" fontId="46" fillId="0" borderId="0" xfId="0" applyFont="1"/>
    <xf numFmtId="0" fontId="37" fillId="0" borderId="0" xfId="0" applyFont="1" applyAlignment="1">
      <alignment horizontal="center"/>
    </xf>
    <xf numFmtId="0" fontId="35" fillId="4" borderId="0" xfId="0" applyFont="1" applyFill="1"/>
    <xf numFmtId="0" fontId="48" fillId="28" borderId="0" xfId="0" applyFont="1" applyFill="1"/>
    <xf numFmtId="3" fontId="31" fillId="0" borderId="0" xfId="0" applyNumberFormat="1" applyFont="1"/>
    <xf numFmtId="0" fontId="50" fillId="0" borderId="0" xfId="0" applyFont="1"/>
    <xf numFmtId="3" fontId="36" fillId="0" borderId="11" xfId="0" applyNumberFormat="1" applyFont="1" applyBorder="1" applyAlignment="1">
      <alignment horizontal="right"/>
    </xf>
    <xf numFmtId="0" fontId="52" fillId="0" borderId="0" xfId="0" applyFont="1"/>
    <xf numFmtId="3" fontId="31" fillId="0" borderId="0" xfId="0" applyNumberFormat="1" applyFont="1" applyAlignment="1">
      <alignment horizontal="center"/>
    </xf>
    <xf numFmtId="3" fontId="53" fillId="0" borderId="0" xfId="0" applyNumberFormat="1" applyFont="1" applyAlignment="1">
      <alignment horizontal="center"/>
    </xf>
    <xf numFmtId="0" fontId="39" fillId="0" borderId="0" xfId="0" applyFont="1" applyAlignment="1">
      <alignment horizontal="left" wrapText="1"/>
    </xf>
    <xf numFmtId="0" fontId="31" fillId="0" borderId="0" xfId="0" applyFont="1" applyAlignment="1">
      <alignment horizontal="right"/>
    </xf>
    <xf numFmtId="0" fontId="37" fillId="0" borderId="1" xfId="0" applyFont="1" applyBorder="1" applyAlignment="1">
      <alignment horizontal="right"/>
    </xf>
    <xf numFmtId="3" fontId="35" fillId="0" borderId="0" xfId="0" applyNumberFormat="1" applyFont="1" applyAlignment="1">
      <alignment horizontal="right"/>
    </xf>
    <xf numFmtId="3" fontId="35" fillId="3" borderId="0" xfId="0" applyNumberFormat="1" applyFont="1" applyFill="1" applyAlignment="1">
      <alignment horizontal="right"/>
    </xf>
    <xf numFmtId="3" fontId="35" fillId="0" borderId="11" xfId="0" applyNumberFormat="1" applyFont="1" applyBorder="1" applyAlignment="1">
      <alignment horizontal="right"/>
    </xf>
    <xf numFmtId="3" fontId="35" fillId="0" borderId="0" xfId="0" applyNumberFormat="1" applyFont="1" applyAlignment="1">
      <alignment horizontal="center"/>
    </xf>
    <xf numFmtId="0" fontId="40" fillId="0" borderId="0" xfId="0" applyFont="1"/>
    <xf numFmtId="0" fontId="35" fillId="3" borderId="11" xfId="0" applyFont="1" applyFill="1" applyBorder="1"/>
    <xf numFmtId="3" fontId="31" fillId="0" borderId="0" xfId="0" applyNumberFormat="1" applyFont="1" applyAlignment="1">
      <alignment horizontal="right"/>
    </xf>
    <xf numFmtId="3" fontId="35" fillId="2" borderId="11" xfId="0" applyNumberFormat="1" applyFont="1" applyFill="1" applyBorder="1" applyAlignment="1">
      <alignment horizontal="right"/>
    </xf>
    <xf numFmtId="0" fontId="52" fillId="0" borderId="0" xfId="0" applyFont="1" applyAlignment="1">
      <alignment horizontal="center"/>
    </xf>
    <xf numFmtId="3" fontId="54" fillId="0" borderId="0" xfId="0" applyNumberFormat="1" applyFont="1"/>
    <xf numFmtId="3" fontId="40" fillId="0" borderId="0" xfId="0" applyNumberFormat="1" applyFont="1" applyAlignment="1">
      <alignment horizontal="center"/>
    </xf>
    <xf numFmtId="3" fontId="55" fillId="0" borderId="0" xfId="0" applyNumberFormat="1" applyFont="1"/>
    <xf numFmtId="2" fontId="31" fillId="0" borderId="0" xfId="0" applyNumberFormat="1" applyFont="1" applyAlignment="1">
      <alignment horizontal="center"/>
    </xf>
    <xf numFmtId="165" fontId="31" fillId="0" borderId="0" xfId="0" applyNumberFormat="1" applyFont="1" applyAlignment="1">
      <alignment horizontal="center"/>
    </xf>
    <xf numFmtId="0" fontId="31" fillId="0" borderId="20" xfId="0" applyFont="1" applyBorder="1"/>
    <xf numFmtId="0" fontId="31" fillId="0" borderId="17" xfId="0" applyFont="1" applyBorder="1"/>
    <xf numFmtId="0" fontId="37" fillId="0" borderId="0" xfId="0" applyFont="1"/>
    <xf numFmtId="0" fontId="37" fillId="0" borderId="20" xfId="0" applyFont="1" applyBorder="1" applyAlignment="1">
      <alignment horizontal="center"/>
    </xf>
    <xf numFmtId="0" fontId="37" fillId="0" borderId="17" xfId="0" applyFont="1" applyBorder="1" applyAlignment="1">
      <alignment horizontal="center"/>
    </xf>
    <xf numFmtId="3" fontId="35" fillId="0" borderId="20" xfId="0" applyNumberFormat="1" applyFont="1" applyBorder="1" applyAlignment="1">
      <alignment horizontal="center"/>
    </xf>
    <xf numFmtId="3" fontId="35" fillId="0" borderId="17" xfId="0" applyNumberFormat="1" applyFont="1" applyBorder="1" applyAlignment="1">
      <alignment horizontal="center"/>
    </xf>
    <xf numFmtId="0" fontId="37" fillId="5" borderId="39" xfId="0" applyFont="1" applyFill="1" applyBorder="1"/>
    <xf numFmtId="3" fontId="35" fillId="4" borderId="23" xfId="0" applyNumberFormat="1" applyFont="1" applyFill="1" applyBorder="1" applyAlignment="1">
      <alignment horizontal="center"/>
    </xf>
    <xf numFmtId="3" fontId="35" fillId="4" borderId="24" xfId="0" applyNumberFormat="1" applyFont="1" applyFill="1" applyBorder="1" applyAlignment="1">
      <alignment horizontal="center"/>
    </xf>
    <xf numFmtId="3" fontId="35" fillId="4" borderId="25" xfId="0" applyNumberFormat="1" applyFont="1" applyFill="1" applyBorder="1" applyAlignment="1">
      <alignment horizontal="center"/>
    </xf>
    <xf numFmtId="0" fontId="35" fillId="4" borderId="32" xfId="0" applyFont="1" applyFill="1" applyBorder="1" applyAlignment="1">
      <alignment horizontal="left" indent="1"/>
    </xf>
    <xf numFmtId="0" fontId="46" fillId="3" borderId="32" xfId="0" applyFont="1" applyFill="1" applyBorder="1" applyAlignment="1">
      <alignment horizontal="left" indent="3"/>
    </xf>
    <xf numFmtId="3" fontId="46" fillId="3" borderId="23" xfId="0" applyNumberFormat="1" applyFont="1" applyFill="1" applyBorder="1" applyAlignment="1">
      <alignment horizontal="center"/>
    </xf>
    <xf numFmtId="3" fontId="46" fillId="3" borderId="24" xfId="0" applyNumberFormat="1" applyFont="1" applyFill="1" applyBorder="1" applyAlignment="1">
      <alignment horizontal="center"/>
    </xf>
    <xf numFmtId="3" fontId="46" fillId="3" borderId="25" xfId="0" applyNumberFormat="1" applyFont="1" applyFill="1" applyBorder="1" applyAlignment="1">
      <alignment horizontal="center"/>
    </xf>
    <xf numFmtId="0" fontId="46" fillId="3" borderId="33" xfId="0" applyFont="1" applyFill="1" applyBorder="1" applyAlignment="1">
      <alignment horizontal="left" indent="3"/>
    </xf>
    <xf numFmtId="3" fontId="46" fillId="3" borderId="26" xfId="0" applyNumberFormat="1" applyFont="1" applyFill="1" applyBorder="1" applyAlignment="1">
      <alignment horizontal="center"/>
    </xf>
    <xf numFmtId="3" fontId="46" fillId="3" borderId="27" xfId="0" applyNumberFormat="1" applyFont="1" applyFill="1" applyBorder="1" applyAlignment="1">
      <alignment horizontal="center"/>
    </xf>
    <xf numFmtId="3" fontId="46" fillId="3" borderId="28" xfId="0" applyNumberFormat="1" applyFont="1" applyFill="1" applyBorder="1" applyAlignment="1">
      <alignment horizontal="center"/>
    </xf>
    <xf numFmtId="0" fontId="35" fillId="4" borderId="34" xfId="0" applyFont="1" applyFill="1" applyBorder="1" applyAlignment="1">
      <alignment horizontal="left" indent="1"/>
    </xf>
    <xf numFmtId="3" fontId="35" fillId="4" borderId="29" xfId="0" applyNumberFormat="1" applyFont="1" applyFill="1" applyBorder="1" applyAlignment="1">
      <alignment horizontal="center"/>
    </xf>
    <xf numFmtId="3" fontId="35" fillId="4" borderId="30" xfId="0" applyNumberFormat="1" applyFont="1" applyFill="1" applyBorder="1" applyAlignment="1">
      <alignment horizontal="center"/>
    </xf>
    <xf numFmtId="3" fontId="35" fillId="4" borderId="31" xfId="0" applyNumberFormat="1" applyFont="1" applyFill="1" applyBorder="1" applyAlignment="1">
      <alignment horizontal="center"/>
    </xf>
    <xf numFmtId="0" fontId="49" fillId="0" borderId="0" xfId="0" applyFont="1"/>
    <xf numFmtId="3" fontId="36" fillId="0" borderId="0" xfId="0" applyNumberFormat="1" applyFont="1" applyAlignment="1">
      <alignment horizontal="center"/>
    </xf>
    <xf numFmtId="3" fontId="35" fillId="4" borderId="36" xfId="0" applyNumberFormat="1" applyFont="1" applyFill="1" applyBorder="1" applyAlignment="1">
      <alignment horizontal="center"/>
    </xf>
    <xf numFmtId="3" fontId="35" fillId="4" borderId="37" xfId="0" applyNumberFormat="1" applyFont="1" applyFill="1" applyBorder="1" applyAlignment="1">
      <alignment horizontal="center"/>
    </xf>
    <xf numFmtId="3" fontId="35" fillId="4" borderId="38" xfId="0" applyNumberFormat="1" applyFont="1" applyFill="1" applyBorder="1" applyAlignment="1">
      <alignment horizontal="center"/>
    </xf>
    <xf numFmtId="0" fontId="32" fillId="28" borderId="0" xfId="71" applyFont="1" applyFill="1"/>
    <xf numFmtId="0" fontId="76" fillId="28" borderId="0" xfId="71" applyFont="1" applyFill="1"/>
    <xf numFmtId="0" fontId="76" fillId="0" borderId="0" xfId="71" applyFont="1"/>
    <xf numFmtId="0" fontId="36" fillId="0" borderId="0" xfId="71" applyFont="1"/>
    <xf numFmtId="0" fontId="35" fillId="0" borderId="0" xfId="123" applyFont="1"/>
    <xf numFmtId="0" fontId="35" fillId="0" borderId="0" xfId="123" applyFont="1" applyAlignment="1">
      <alignment horizontal="center"/>
    </xf>
    <xf numFmtId="0" fontId="37" fillId="0" borderId="52" xfId="123" applyFont="1" applyBorder="1" applyAlignment="1">
      <alignment horizontal="left"/>
    </xf>
    <xf numFmtId="0" fontId="35" fillId="0" borderId="52" xfId="123" applyFont="1" applyBorder="1"/>
    <xf numFmtId="0" fontId="37" fillId="0" borderId="52" xfId="123" applyFont="1" applyBorder="1" applyAlignment="1">
      <alignment horizontal="center"/>
    </xf>
    <xf numFmtId="0" fontId="37" fillId="5" borderId="53" xfId="123" applyFont="1" applyFill="1" applyBorder="1" applyAlignment="1">
      <alignment horizontal="left"/>
    </xf>
    <xf numFmtId="0" fontId="35" fillId="5" borderId="53" xfId="123" applyFont="1" applyFill="1" applyBorder="1"/>
    <xf numFmtId="1" fontId="35" fillId="5" borderId="53" xfId="123" applyNumberFormat="1" applyFont="1" applyFill="1" applyBorder="1" applyAlignment="1">
      <alignment horizontal="center"/>
    </xf>
    <xf numFmtId="0" fontId="37" fillId="4" borderId="13" xfId="123" applyFont="1" applyFill="1" applyBorder="1" applyAlignment="1">
      <alignment horizontal="left"/>
    </xf>
    <xf numFmtId="0" fontId="35" fillId="4" borderId="13" xfId="123" applyFont="1" applyFill="1" applyBorder="1"/>
    <xf numFmtId="1" fontId="35" fillId="4" borderId="13" xfId="123" applyNumberFormat="1" applyFont="1" applyFill="1" applyBorder="1" applyAlignment="1">
      <alignment horizontal="center"/>
    </xf>
    <xf numFmtId="0" fontId="35" fillId="0" borderId="13" xfId="123" applyFont="1" applyBorder="1" applyAlignment="1">
      <alignment horizontal="left"/>
    </xf>
    <xf numFmtId="1" fontId="35" fillId="0" borderId="13" xfId="123" applyNumberFormat="1" applyFont="1" applyBorder="1" applyAlignment="1">
      <alignment horizontal="center"/>
    </xf>
    <xf numFmtId="0" fontId="35" fillId="0" borderId="11" xfId="123" applyFont="1" applyBorder="1" applyAlignment="1">
      <alignment horizontal="left"/>
    </xf>
    <xf numFmtId="1" fontId="35" fillId="0" borderId="11" xfId="123" applyNumberFormat="1" applyFont="1" applyBorder="1" applyAlignment="1">
      <alignment horizontal="center"/>
    </xf>
    <xf numFmtId="0" fontId="37" fillId="61" borderId="11" xfId="123" applyFont="1" applyFill="1" applyBorder="1" applyAlignment="1">
      <alignment horizontal="left"/>
    </xf>
    <xf numFmtId="1" fontId="37" fillId="61" borderId="11" xfId="123" applyNumberFormat="1" applyFont="1" applyFill="1" applyBorder="1" applyAlignment="1">
      <alignment horizontal="center"/>
    </xf>
    <xf numFmtId="1" fontId="46" fillId="61" borderId="11" xfId="123" applyNumberFormat="1" applyFont="1" applyFill="1" applyBorder="1" applyAlignment="1">
      <alignment horizontal="left"/>
    </xf>
    <xf numFmtId="0" fontId="37" fillId="4" borderId="11" xfId="123" applyFont="1" applyFill="1" applyBorder="1" applyAlignment="1">
      <alignment horizontal="left"/>
    </xf>
    <xf numFmtId="0" fontId="35" fillId="4" borderId="11" xfId="123" applyFont="1" applyFill="1" applyBorder="1"/>
    <xf numFmtId="1" fontId="35" fillId="4" borderId="11" xfId="123" applyNumberFormat="1" applyFont="1" applyFill="1" applyBorder="1" applyAlignment="1">
      <alignment horizontal="center"/>
    </xf>
    <xf numFmtId="0" fontId="35" fillId="4" borderId="11" xfId="123" applyFont="1" applyFill="1" applyBorder="1" applyAlignment="1">
      <alignment horizontal="left"/>
    </xf>
    <xf numFmtId="0" fontId="35" fillId="0" borderId="14" xfId="123" applyFont="1" applyBorder="1" applyAlignment="1">
      <alignment horizontal="left"/>
    </xf>
    <xf numFmtId="1" fontId="35" fillId="0" borderId="14" xfId="123" applyNumberFormat="1" applyFont="1" applyBorder="1" applyAlignment="1">
      <alignment horizontal="center"/>
    </xf>
    <xf numFmtId="0" fontId="35" fillId="0" borderId="0" xfId="123" applyFont="1" applyAlignment="1">
      <alignment horizontal="left"/>
    </xf>
    <xf numFmtId="1" fontId="35" fillId="0" borderId="0" xfId="123" applyNumberFormat="1" applyFont="1" applyAlignment="1">
      <alignment horizontal="center"/>
    </xf>
    <xf numFmtId="0" fontId="37" fillId="4" borderId="0" xfId="123" applyFont="1" applyFill="1" applyAlignment="1">
      <alignment horizontal="left"/>
    </xf>
    <xf numFmtId="0" fontId="35" fillId="4" borderId="0" xfId="123" applyFont="1" applyFill="1" applyAlignment="1">
      <alignment horizontal="left"/>
    </xf>
    <xf numFmtId="1" fontId="35" fillId="4" borderId="0" xfId="123" applyNumberFormat="1" applyFont="1" applyFill="1" applyAlignment="1">
      <alignment horizontal="center"/>
    </xf>
    <xf numFmtId="0" fontId="37" fillId="2" borderId="0" xfId="123" applyFont="1" applyFill="1" applyAlignment="1">
      <alignment horizontal="center"/>
    </xf>
    <xf numFmtId="0" fontId="35" fillId="2" borderId="0" xfId="123" applyFont="1" applyFill="1"/>
    <xf numFmtId="1" fontId="35" fillId="2" borderId="0" xfId="123" applyNumberFormat="1" applyFont="1" applyFill="1" applyAlignment="1">
      <alignment horizontal="center"/>
    </xf>
    <xf numFmtId="4" fontId="36" fillId="2" borderId="0" xfId="71" applyNumberFormat="1" applyFont="1" applyFill="1" applyAlignment="1">
      <alignment horizontal="right" vertical="top"/>
    </xf>
    <xf numFmtId="164" fontId="35" fillId="2" borderId="0" xfId="123" applyNumberFormat="1" applyFont="1" applyFill="1" applyAlignment="1">
      <alignment horizontal="center"/>
    </xf>
    <xf numFmtId="0" fontId="36" fillId="2" borderId="0" xfId="71" applyFont="1" applyFill="1"/>
    <xf numFmtId="0" fontId="41" fillId="0" borderId="0" xfId="123" applyFont="1"/>
    <xf numFmtId="0" fontId="42" fillId="0" borderId="0" xfId="123" applyFont="1"/>
    <xf numFmtId="0" fontId="44" fillId="0" borderId="0" xfId="71" applyFont="1"/>
    <xf numFmtId="0" fontId="56" fillId="0" borderId="0" xfId="123" applyFont="1"/>
    <xf numFmtId="3" fontId="42" fillId="0" borderId="0" xfId="123" applyNumberFormat="1" applyFont="1"/>
    <xf numFmtId="0" fontId="77" fillId="0" borderId="0" xfId="122" applyFont="1" applyAlignment="1" applyProtection="1"/>
    <xf numFmtId="3" fontId="52" fillId="0" borderId="0" xfId="0" applyNumberFormat="1" applyFont="1" applyAlignment="1">
      <alignment horizontal="center"/>
    </xf>
    <xf numFmtId="3" fontId="34" fillId="0" borderId="0" xfId="0" applyNumberFormat="1" applyFont="1" applyAlignment="1">
      <alignment horizontal="right"/>
    </xf>
    <xf numFmtId="3" fontId="37" fillId="4" borderId="0" xfId="0" applyNumberFormat="1" applyFont="1" applyFill="1" applyAlignment="1">
      <alignment horizontal="right"/>
    </xf>
    <xf numFmtId="3" fontId="35" fillId="3" borderId="11" xfId="0" applyNumberFormat="1" applyFont="1" applyFill="1" applyBorder="1" applyAlignment="1">
      <alignment horizontal="right"/>
    </xf>
    <xf numFmtId="0" fontId="34" fillId="0" borderId="0" xfId="1"/>
    <xf numFmtId="0" fontId="78" fillId="0" borderId="0" xfId="0" applyFont="1" applyAlignment="1">
      <alignment horizontal="center" vertical="top" wrapText="1"/>
    </xf>
    <xf numFmtId="0" fontId="40" fillId="0" borderId="0" xfId="0" applyFont="1" applyAlignment="1">
      <alignment horizontal="center" vertical="center"/>
    </xf>
    <xf numFmtId="0" fontId="79" fillId="0" borderId="0" xfId="0" applyFont="1" applyAlignment="1">
      <alignment horizontal="center" vertical="top" wrapText="1"/>
    </xf>
    <xf numFmtId="164" fontId="53" fillId="0" borderId="0" xfId="0" applyNumberFormat="1" applyFont="1" applyAlignment="1">
      <alignment horizontal="right" vertical="top" wrapText="1"/>
    </xf>
    <xf numFmtId="0" fontId="80" fillId="0" borderId="0" xfId="0" applyFont="1"/>
    <xf numFmtId="3" fontId="80" fillId="0" borderId="0" xfId="0" applyNumberFormat="1" applyFont="1"/>
    <xf numFmtId="0" fontId="80" fillId="0" borderId="0" xfId="0" applyFont="1" applyAlignment="1">
      <alignment horizontal="left" vertical="top" wrapText="1"/>
    </xf>
    <xf numFmtId="0" fontId="80" fillId="0" borderId="0" xfId="0" applyFont="1" applyAlignment="1">
      <alignment horizontal="left" vertical="top"/>
    </xf>
    <xf numFmtId="0" fontId="80" fillId="0" borderId="0" xfId="0" applyFont="1" applyAlignment="1">
      <alignment horizontal="right"/>
    </xf>
    <xf numFmtId="0" fontId="81" fillId="0" borderId="0" xfId="0" applyFont="1"/>
    <xf numFmtId="0" fontId="80" fillId="0" borderId="0" xfId="0" applyFont="1" applyAlignment="1">
      <alignment wrapText="1"/>
    </xf>
    <xf numFmtId="0" fontId="82" fillId="0" borderId="0" xfId="0" applyFont="1"/>
    <xf numFmtId="0" fontId="83" fillId="0" borderId="0" xfId="1" applyFont="1"/>
    <xf numFmtId="0" fontId="80" fillId="0" borderId="0" xfId="123" applyFont="1"/>
    <xf numFmtId="0" fontId="84" fillId="0" borderId="0" xfId="71" applyFont="1"/>
    <xf numFmtId="0" fontId="81" fillId="0" borderId="0" xfId="123" applyFont="1"/>
    <xf numFmtId="0" fontId="82" fillId="0" borderId="0" xfId="123" applyFont="1"/>
    <xf numFmtId="1" fontId="35" fillId="0" borderId="13" xfId="123" applyNumberFormat="1" applyFont="1" applyBorder="1" applyAlignment="1">
      <alignment horizontal="left"/>
    </xf>
    <xf numFmtId="167" fontId="31" fillId="0" borderId="0" xfId="4" applyNumberFormat="1" applyFont="1" applyAlignment="1">
      <alignment horizontal="center"/>
    </xf>
    <xf numFmtId="0" fontId="85" fillId="0" borderId="13" xfId="123" applyFont="1" applyBorder="1" applyAlignment="1">
      <alignment horizontal="center"/>
    </xf>
    <xf numFmtId="0" fontId="85" fillId="0" borderId="11" xfId="123" applyFont="1" applyBorder="1" applyAlignment="1">
      <alignment horizontal="center"/>
    </xf>
    <xf numFmtId="0" fontId="86" fillId="61" borderId="11" xfId="123" applyFont="1" applyFill="1" applyBorder="1" applyAlignment="1">
      <alignment horizontal="center"/>
    </xf>
    <xf numFmtId="0" fontId="87" fillId="61" borderId="11" xfId="123" applyFont="1" applyFill="1" applyBorder="1"/>
    <xf numFmtId="0" fontId="85" fillId="0" borderId="11" xfId="123" applyFont="1" applyBorder="1" applyAlignment="1">
      <alignment horizontal="left"/>
    </xf>
    <xf numFmtId="0" fontId="85" fillId="0" borderId="14" xfId="123" applyFont="1" applyBorder="1" applyAlignment="1">
      <alignment horizontal="left"/>
    </xf>
    <xf numFmtId="0" fontId="85" fillId="0" borderId="0" xfId="123" applyFont="1" applyAlignment="1">
      <alignment horizontal="center"/>
    </xf>
    <xf numFmtId="0" fontId="88" fillId="0" borderId="13" xfId="123" applyFont="1" applyBorder="1" applyAlignment="1">
      <alignment horizontal="center"/>
    </xf>
    <xf numFmtId="0" fontId="89" fillId="28" borderId="0" xfId="0" applyFont="1" applyFill="1"/>
    <xf numFmtId="0" fontId="90" fillId="29" borderId="0" xfId="0" applyFont="1" applyFill="1"/>
    <xf numFmtId="0" fontId="90" fillId="62" borderId="0" xfId="0" applyFont="1" applyFill="1"/>
    <xf numFmtId="0" fontId="93" fillId="63" borderId="0" xfId="0" applyFont="1" applyFill="1"/>
    <xf numFmtId="0" fontId="42" fillId="0" borderId="0" xfId="0" applyFont="1"/>
    <xf numFmtId="0" fontId="46" fillId="3" borderId="11" xfId="0" applyFont="1" applyFill="1" applyBorder="1"/>
    <xf numFmtId="0" fontId="46" fillId="3" borderId="0" xfId="0" applyFont="1" applyFill="1"/>
    <xf numFmtId="0" fontId="46" fillId="0" borderId="11" xfId="0" applyFont="1" applyBorder="1"/>
    <xf numFmtId="0" fontId="49" fillId="4" borderId="0" xfId="0" applyFont="1" applyFill="1"/>
    <xf numFmtId="0" fontId="94" fillId="0" borderId="0" xfId="0" applyFont="1"/>
    <xf numFmtId="0" fontId="83" fillId="0" borderId="0" xfId="1" applyFont="1" applyFill="1"/>
    <xf numFmtId="0" fontId="47" fillId="64" borderId="0" xfId="0" applyFont="1" applyFill="1"/>
    <xf numFmtId="0" fontId="47" fillId="65" borderId="0" xfId="0" applyFont="1" applyFill="1"/>
    <xf numFmtId="0" fontId="47" fillId="66" borderId="0" xfId="0" applyFont="1" applyFill="1"/>
    <xf numFmtId="0" fontId="95" fillId="2" borderId="0" xfId="0" applyFont="1" applyFill="1"/>
    <xf numFmtId="0" fontId="35" fillId="0" borderId="61" xfId="123" applyFont="1" applyBorder="1" applyAlignment="1">
      <alignment horizontal="left"/>
    </xf>
    <xf numFmtId="1" fontId="35" fillId="0" borderId="61" xfId="123" applyNumberFormat="1" applyFont="1" applyBorder="1" applyAlignment="1">
      <alignment horizontal="center"/>
    </xf>
    <xf numFmtId="164" fontId="51" fillId="0" borderId="0" xfId="0" applyNumberFormat="1" applyFont="1" applyAlignment="1">
      <alignment horizontal="right" vertical="top" wrapText="1"/>
    </xf>
    <xf numFmtId="0" fontId="33" fillId="0" borderId="0" xfId="0" applyFont="1" applyAlignment="1">
      <alignment wrapText="1"/>
    </xf>
    <xf numFmtId="0" fontId="97" fillId="0" borderId="0" xfId="125" applyFont="1" applyAlignment="1">
      <alignment horizontal="left" vertical="center"/>
    </xf>
    <xf numFmtId="0" fontId="98" fillId="0" borderId="0" xfId="125" applyFont="1"/>
    <xf numFmtId="0" fontId="36" fillId="0" borderId="0" xfId="125" applyFont="1"/>
    <xf numFmtId="0" fontId="36" fillId="0" borderId="0" xfId="125" applyFont="1" applyAlignment="1">
      <alignment horizontal="left" vertical="top"/>
    </xf>
    <xf numFmtId="0" fontId="33" fillId="0" borderId="0" xfId="125" applyFont="1" applyAlignment="1">
      <alignment horizontal="center" vertical="center" wrapText="1"/>
    </xf>
    <xf numFmtId="0" fontId="33" fillId="0" borderId="0" xfId="125" applyFont="1" applyAlignment="1">
      <alignment horizontal="left" vertical="center" wrapText="1"/>
    </xf>
    <xf numFmtId="3" fontId="36" fillId="0" borderId="0" xfId="125" applyNumberFormat="1" applyFont="1" applyAlignment="1">
      <alignment horizontal="right" vertical="top"/>
    </xf>
    <xf numFmtId="167" fontId="99" fillId="0" borderId="0" xfId="4" applyNumberFormat="1" applyFont="1"/>
    <xf numFmtId="3" fontId="99" fillId="0" borderId="0" xfId="125" applyNumberFormat="1" applyFont="1"/>
    <xf numFmtId="0" fontId="99" fillId="0" borderId="0" xfId="125" applyFont="1"/>
    <xf numFmtId="3" fontId="99" fillId="0" borderId="0" xfId="124" applyNumberFormat="1" applyFont="1"/>
    <xf numFmtId="3" fontId="98" fillId="0" borderId="0" xfId="125" applyNumberFormat="1" applyFont="1"/>
    <xf numFmtId="0" fontId="36" fillId="0" borderId="0" xfId="0" applyFont="1" applyAlignment="1">
      <alignment horizontal="left" vertical="top"/>
    </xf>
    <xf numFmtId="3" fontId="36" fillId="0" borderId="0" xfId="0" applyNumberFormat="1" applyFont="1" applyAlignment="1">
      <alignment horizontal="right" vertical="top"/>
    </xf>
    <xf numFmtId="9" fontId="98" fillId="0" borderId="0" xfId="4" applyFont="1" applyAlignment="1">
      <alignment horizontal="center"/>
    </xf>
    <xf numFmtId="0" fontId="2" fillId="0" borderId="0" xfId="0" applyFont="1" applyAlignment="1">
      <alignment horizontal="left" vertical="top"/>
    </xf>
    <xf numFmtId="3" fontId="2" fillId="0" borderId="0" xfId="0" applyNumberFormat="1" applyFont="1" applyAlignment="1">
      <alignment horizontal="right" vertical="top"/>
    </xf>
    <xf numFmtId="0" fontId="35" fillId="4" borderId="33" xfId="0" applyFont="1" applyFill="1" applyBorder="1" applyAlignment="1">
      <alignment horizontal="left"/>
    </xf>
    <xf numFmtId="0" fontId="35" fillId="4" borderId="35" xfId="0" applyFont="1" applyFill="1" applyBorder="1" applyAlignment="1">
      <alignment horizontal="left"/>
    </xf>
    <xf numFmtId="0" fontId="35" fillId="4" borderId="34" xfId="0" applyFont="1" applyFill="1" applyBorder="1" applyAlignment="1">
      <alignment horizontal="left"/>
    </xf>
    <xf numFmtId="0" fontId="31" fillId="67" borderId="0" xfId="0" applyFont="1" applyFill="1"/>
    <xf numFmtId="3" fontId="55" fillId="67" borderId="0" xfId="0" applyNumberFormat="1" applyFont="1" applyFill="1"/>
    <xf numFmtId="167" fontId="31" fillId="67" borderId="0" xfId="4" applyNumberFormat="1" applyFont="1" applyFill="1" applyAlignment="1">
      <alignment horizontal="center"/>
    </xf>
    <xf numFmtId="3" fontId="31" fillId="67" borderId="0" xfId="0" applyNumberFormat="1" applyFont="1" applyFill="1" applyAlignment="1">
      <alignment horizontal="center"/>
    </xf>
    <xf numFmtId="0" fontId="31" fillId="67" borderId="0" xfId="0" applyFont="1" applyFill="1" applyAlignment="1">
      <alignment horizontal="center"/>
    </xf>
    <xf numFmtId="3" fontId="37" fillId="5" borderId="40" xfId="0" applyNumberFormat="1" applyFont="1" applyFill="1" applyBorder="1" applyAlignment="1">
      <alignment horizontal="center"/>
    </xf>
    <xf numFmtId="3" fontId="37" fillId="5" borderId="41" xfId="0" applyNumberFormat="1" applyFont="1" applyFill="1" applyBorder="1" applyAlignment="1">
      <alignment horizontal="center"/>
    </xf>
    <xf numFmtId="3" fontId="37" fillId="5" borderId="42" xfId="0" applyNumberFormat="1" applyFont="1" applyFill="1" applyBorder="1" applyAlignment="1">
      <alignment horizontal="center"/>
    </xf>
    <xf numFmtId="0" fontId="100" fillId="0" borderId="0" xfId="0" applyFont="1"/>
    <xf numFmtId="0" fontId="31" fillId="0" borderId="52" xfId="0" applyFont="1" applyBorder="1"/>
    <xf numFmtId="3" fontId="55" fillId="0" borderId="52" xfId="0" applyNumberFormat="1" applyFont="1" applyBorder="1"/>
    <xf numFmtId="167" fontId="31" fillId="0" borderId="52" xfId="4" applyNumberFormat="1" applyFont="1" applyBorder="1" applyAlignment="1">
      <alignment horizontal="center"/>
    </xf>
    <xf numFmtId="3" fontId="31" fillId="0" borderId="52" xfId="0" applyNumberFormat="1" applyFont="1" applyBorder="1" applyAlignment="1">
      <alignment horizontal="center"/>
    </xf>
    <xf numFmtId="0" fontId="31" fillId="0" borderId="52" xfId="0" applyFont="1" applyBorder="1" applyAlignment="1">
      <alignment horizontal="center"/>
    </xf>
    <xf numFmtId="0" fontId="31" fillId="67" borderId="52" xfId="0" applyFont="1" applyFill="1" applyBorder="1"/>
    <xf numFmtId="3" fontId="55" fillId="67" borderId="52" xfId="0" applyNumberFormat="1" applyFont="1" applyFill="1" applyBorder="1"/>
    <xf numFmtId="167" fontId="31" fillId="67" borderId="52" xfId="4" applyNumberFormat="1" applyFont="1" applyFill="1" applyBorder="1" applyAlignment="1">
      <alignment horizontal="center"/>
    </xf>
    <xf numFmtId="3" fontId="31" fillId="67" borderId="52" xfId="0" applyNumberFormat="1" applyFont="1" applyFill="1" applyBorder="1" applyAlignment="1">
      <alignment horizontal="center"/>
    </xf>
    <xf numFmtId="0" fontId="31" fillId="67" borderId="52" xfId="0" applyFont="1" applyFill="1" applyBorder="1" applyAlignment="1">
      <alignment horizontal="center"/>
    </xf>
    <xf numFmtId="9" fontId="31" fillId="0" borderId="0" xfId="4" applyFont="1" applyAlignment="1">
      <alignment horizontal="center"/>
    </xf>
    <xf numFmtId="0" fontId="93" fillId="68" borderId="0" xfId="0" applyFont="1" applyFill="1"/>
    <xf numFmtId="0" fontId="35" fillId="0" borderId="63" xfId="0" applyFont="1" applyBorder="1"/>
    <xf numFmtId="0" fontId="35" fillId="0" borderId="13" xfId="0" applyFont="1" applyBorder="1"/>
    <xf numFmtId="0" fontId="35" fillId="0" borderId="64" xfId="0" applyFont="1" applyBorder="1"/>
    <xf numFmtId="164" fontId="35" fillId="0" borderId="11" xfId="0" applyNumberFormat="1" applyFont="1" applyBorder="1"/>
    <xf numFmtId="9" fontId="31" fillId="0" borderId="0" xfId="0" applyNumberFormat="1" applyFont="1" applyAlignment="1">
      <alignment horizontal="center"/>
    </xf>
    <xf numFmtId="0" fontId="37" fillId="0" borderId="65" xfId="0" applyFont="1" applyBorder="1" applyAlignment="1">
      <alignment horizontal="center"/>
    </xf>
    <xf numFmtId="0" fontId="37" fillId="0" borderId="66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93" fillId="69" borderId="0" xfId="0" applyFont="1" applyFill="1"/>
    <xf numFmtId="0" fontId="102" fillId="0" borderId="0" xfId="0" applyFont="1"/>
    <xf numFmtId="0" fontId="103" fillId="0" borderId="0" xfId="1" applyFont="1"/>
    <xf numFmtId="0" fontId="37" fillId="0" borderId="0" xfId="0" applyFont="1" applyAlignment="1">
      <alignment horizontal="left" vertical="center" wrapText="1"/>
    </xf>
    <xf numFmtId="0" fontId="37" fillId="0" borderId="0" xfId="0" applyFont="1" applyAlignment="1">
      <alignment horizontal="right" vertical="center"/>
    </xf>
    <xf numFmtId="0" fontId="37" fillId="0" borderId="0" xfId="0" applyFont="1" applyAlignment="1">
      <alignment horizontal="center" vertical="center" wrapText="1"/>
    </xf>
    <xf numFmtId="0" fontId="31" fillId="0" borderId="0" xfId="0" applyFont="1" applyAlignment="1">
      <alignment vertical="top"/>
    </xf>
    <xf numFmtId="0" fontId="37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right" vertical="center"/>
    </xf>
    <xf numFmtId="0" fontId="37" fillId="0" borderId="1" xfId="0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35" fillId="0" borderId="64" xfId="0" applyFont="1" applyBorder="1" applyAlignment="1">
      <alignment horizontal="left"/>
    </xf>
    <xf numFmtId="0" fontId="35" fillId="0" borderId="11" xfId="0" applyFont="1" applyBorder="1" applyAlignment="1">
      <alignment horizontal="left"/>
    </xf>
    <xf numFmtId="3" fontId="51" fillId="0" borderId="11" xfId="0" applyNumberFormat="1" applyFont="1" applyBorder="1" applyAlignment="1">
      <alignment horizontal="right"/>
    </xf>
    <xf numFmtId="0" fontId="35" fillId="3" borderId="68" xfId="0" applyFont="1" applyFill="1" applyBorder="1" applyAlignment="1">
      <alignment horizontal="left"/>
    </xf>
    <xf numFmtId="3" fontId="36" fillId="3" borderId="68" xfId="0" applyNumberFormat="1" applyFont="1" applyFill="1" applyBorder="1" applyAlignment="1">
      <alignment horizontal="right"/>
    </xf>
    <xf numFmtId="0" fontId="35" fillId="3" borderId="69" xfId="0" applyFont="1" applyFill="1" applyBorder="1" applyAlignment="1">
      <alignment horizontal="left"/>
    </xf>
    <xf numFmtId="3" fontId="36" fillId="3" borderId="69" xfId="0" applyNumberFormat="1" applyFont="1" applyFill="1" applyBorder="1" applyAlignment="1">
      <alignment horizontal="right"/>
    </xf>
    <xf numFmtId="0" fontId="104" fillId="0" borderId="0" xfId="0" applyFont="1"/>
    <xf numFmtId="0" fontId="80" fillId="0" borderId="0" xfId="0" applyFont="1" applyAlignment="1">
      <alignment horizontal="left"/>
    </xf>
    <xf numFmtId="0" fontId="39" fillId="0" borderId="0" xfId="0" applyFont="1" applyAlignment="1">
      <alignment horizontal="left" vertical="center"/>
    </xf>
    <xf numFmtId="0" fontId="35" fillId="0" borderId="0" xfId="0" applyFont="1" applyAlignment="1">
      <alignment vertical="center"/>
    </xf>
    <xf numFmtId="0" fontId="35" fillId="0" borderId="11" xfId="0" applyFont="1" applyBorder="1" applyAlignment="1">
      <alignment horizontal="center"/>
    </xf>
    <xf numFmtId="164" fontId="35" fillId="0" borderId="11" xfId="0" applyNumberFormat="1" applyFont="1" applyBorder="1" applyAlignment="1">
      <alignment horizontal="center"/>
    </xf>
    <xf numFmtId="0" fontId="81" fillId="0" borderId="0" xfId="0" applyFont="1" applyAlignment="1">
      <alignment horizontal="center"/>
    </xf>
    <xf numFmtId="0" fontId="46" fillId="0" borderId="0" xfId="0" applyFont="1" applyAlignment="1">
      <alignment vertical="center"/>
    </xf>
    <xf numFmtId="0" fontId="49" fillId="0" borderId="1" xfId="0" applyFont="1" applyBorder="1" applyAlignment="1">
      <alignment horizontal="center"/>
    </xf>
    <xf numFmtId="0" fontId="35" fillId="0" borderId="14" xfId="0" applyFont="1" applyBorder="1"/>
    <xf numFmtId="164" fontId="35" fillId="0" borderId="14" xfId="0" applyNumberFormat="1" applyFont="1" applyBorder="1" applyAlignment="1">
      <alignment horizontal="center"/>
    </xf>
    <xf numFmtId="164" fontId="35" fillId="3" borderId="0" xfId="0" applyNumberFormat="1" applyFont="1" applyFill="1" applyAlignment="1">
      <alignment horizontal="center"/>
    </xf>
    <xf numFmtId="164" fontId="35" fillId="0" borderId="0" xfId="0" applyNumberFormat="1" applyFont="1" applyAlignment="1">
      <alignment horizontal="center"/>
    </xf>
    <xf numFmtId="0" fontId="37" fillId="0" borderId="11" xfId="0" applyFont="1" applyBorder="1"/>
    <xf numFmtId="164" fontId="37" fillId="4" borderId="0" xfId="0" applyNumberFormat="1" applyFont="1" applyFill="1" applyAlignment="1">
      <alignment horizontal="center"/>
    </xf>
    <xf numFmtId="0" fontId="80" fillId="0" borderId="0" xfId="0" applyFont="1" applyAlignment="1">
      <alignment vertical="top"/>
    </xf>
    <xf numFmtId="0" fontId="94" fillId="0" borderId="0" xfId="0" applyFont="1" applyAlignment="1">
      <alignment horizontal="left" vertical="top"/>
    </xf>
    <xf numFmtId="0" fontId="43" fillId="0" borderId="0" xfId="0" applyFont="1" applyAlignment="1">
      <alignment horizontal="left" vertical="top"/>
    </xf>
    <xf numFmtId="0" fontId="39" fillId="0" borderId="0" xfId="0" applyFont="1" applyAlignment="1">
      <alignment vertical="center"/>
    </xf>
    <xf numFmtId="164" fontId="46" fillId="0" borderId="0" xfId="0" applyNumberFormat="1" applyFont="1" applyAlignment="1">
      <alignment vertical="center"/>
    </xf>
    <xf numFmtId="164" fontId="35" fillId="0" borderId="0" xfId="0" applyNumberFormat="1" applyFont="1" applyAlignment="1">
      <alignment vertical="center"/>
    </xf>
    <xf numFmtId="1" fontId="37" fillId="0" borderId="0" xfId="0" applyNumberFormat="1" applyFont="1" applyAlignment="1">
      <alignment horizontal="center" vertical="center"/>
    </xf>
    <xf numFmtId="164" fontId="35" fillId="0" borderId="1" xfId="0" applyNumberFormat="1" applyFont="1" applyBorder="1"/>
    <xf numFmtId="164" fontId="37" fillId="0" borderId="1" xfId="0" applyNumberFormat="1" applyFont="1" applyBorder="1" applyAlignment="1">
      <alignment horizontal="center"/>
    </xf>
    <xf numFmtId="164" fontId="37" fillId="0" borderId="0" xfId="0" applyNumberFormat="1" applyFont="1" applyAlignment="1">
      <alignment horizontal="center"/>
    </xf>
    <xf numFmtId="164" fontId="35" fillId="0" borderId="14" xfId="0" applyNumberFormat="1" applyFont="1" applyBorder="1"/>
    <xf numFmtId="0" fontId="35" fillId="0" borderId="14" xfId="0" applyFont="1" applyBorder="1" applyAlignment="1">
      <alignment horizontal="center"/>
    </xf>
    <xf numFmtId="164" fontId="35" fillId="3" borderId="0" xfId="0" applyNumberFormat="1" applyFont="1" applyFill="1"/>
    <xf numFmtId="0" fontId="35" fillId="3" borderId="0" xfId="0" applyFont="1" applyFill="1" applyAlignment="1">
      <alignment horizontal="center"/>
    </xf>
    <xf numFmtId="164" fontId="37" fillId="0" borderId="0" xfId="0" applyNumberFormat="1" applyFont="1"/>
    <xf numFmtId="164" fontId="37" fillId="0" borderId="14" xfId="0" applyNumberFormat="1" applyFont="1" applyBorder="1"/>
    <xf numFmtId="164" fontId="37" fillId="4" borderId="0" xfId="0" applyNumberFormat="1" applyFont="1" applyFill="1"/>
    <xf numFmtId="0" fontId="37" fillId="4" borderId="0" xfId="0" applyFont="1" applyFill="1" applyAlignment="1">
      <alignment horizontal="center"/>
    </xf>
    <xf numFmtId="164" fontId="82" fillId="0" borderId="0" xfId="0" applyNumberFormat="1" applyFont="1"/>
    <xf numFmtId="164" fontId="80" fillId="0" borderId="0" xfId="0" applyNumberFormat="1" applyFont="1"/>
    <xf numFmtId="164" fontId="83" fillId="0" borderId="0" xfId="0" applyNumberFormat="1" applyFont="1"/>
    <xf numFmtId="0" fontId="80" fillId="0" borderId="0" xfId="0" applyFont="1" applyAlignment="1">
      <alignment vertical="top" wrapText="1"/>
    </xf>
    <xf numFmtId="164" fontId="35" fillId="4" borderId="0" xfId="0" applyNumberFormat="1" applyFont="1" applyFill="1"/>
    <xf numFmtId="164" fontId="35" fillId="4" borderId="0" xfId="0" applyNumberFormat="1" applyFont="1" applyFill="1" applyAlignment="1">
      <alignment horizontal="center"/>
    </xf>
    <xf numFmtId="1" fontId="37" fillId="0" borderId="0" xfId="0" applyNumberFormat="1" applyFont="1" applyAlignment="1">
      <alignment horizontal="center" vertical="center" wrapText="1"/>
    </xf>
    <xf numFmtId="164" fontId="37" fillId="4" borderId="14" xfId="0" applyNumberFormat="1" applyFont="1" applyFill="1" applyBorder="1"/>
    <xf numFmtId="164" fontId="35" fillId="3" borderId="14" xfId="0" applyNumberFormat="1" applyFont="1" applyFill="1" applyBorder="1"/>
    <xf numFmtId="1" fontId="37" fillId="0" borderId="0" xfId="0" applyNumberFormat="1" applyFont="1" applyAlignment="1">
      <alignment vertical="center"/>
    </xf>
    <xf numFmtId="164" fontId="37" fillId="0" borderId="11" xfId="0" applyNumberFormat="1" applyFont="1" applyBorder="1" applyAlignment="1">
      <alignment vertical="top"/>
    </xf>
    <xf numFmtId="164" fontId="35" fillId="0" borderId="11" xfId="0" applyNumberFormat="1" applyFont="1" applyBorder="1" applyAlignment="1">
      <alignment horizontal="left" wrapText="1"/>
    </xf>
    <xf numFmtId="164" fontId="35" fillId="0" borderId="14" xfId="0" applyNumberFormat="1" applyFont="1" applyBorder="1" applyAlignment="1">
      <alignment horizontal="left" wrapText="1"/>
    </xf>
    <xf numFmtId="0" fontId="37" fillId="0" borderId="0" xfId="123" applyFont="1" applyAlignment="1">
      <alignment horizontal="center"/>
    </xf>
    <xf numFmtId="0" fontId="35" fillId="0" borderId="70" xfId="123" applyFont="1" applyBorder="1" applyAlignment="1">
      <alignment vertical="top"/>
    </xf>
    <xf numFmtId="0" fontId="37" fillId="0" borderId="70" xfId="123" applyFont="1" applyBorder="1" applyAlignment="1">
      <alignment horizontal="left" vertical="top"/>
    </xf>
    <xf numFmtId="0" fontId="37" fillId="0" borderId="71" xfId="123" applyFont="1" applyBorder="1" applyAlignment="1">
      <alignment horizontal="center" vertical="top" wrapText="1"/>
    </xf>
    <xf numFmtId="0" fontId="36" fillId="0" borderId="0" xfId="71" applyFont="1" applyAlignment="1">
      <alignment vertical="top"/>
    </xf>
    <xf numFmtId="3" fontId="35" fillId="0" borderId="72" xfId="123" applyNumberFormat="1" applyFont="1" applyBorder="1" applyAlignment="1">
      <alignment horizontal="center"/>
    </xf>
    <xf numFmtId="3" fontId="46" fillId="61" borderId="73" xfId="123" applyNumberFormat="1" applyFont="1" applyFill="1" applyBorder="1" applyAlignment="1">
      <alignment horizontal="center"/>
    </xf>
    <xf numFmtId="0" fontId="37" fillId="61" borderId="61" xfId="123" applyFont="1" applyFill="1" applyBorder="1" applyAlignment="1">
      <alignment horizontal="left"/>
    </xf>
    <xf numFmtId="1" fontId="37" fillId="61" borderId="61" xfId="123" applyNumberFormat="1" applyFont="1" applyFill="1" applyBorder="1" applyAlignment="1">
      <alignment horizontal="center"/>
    </xf>
    <xf numFmtId="3" fontId="37" fillId="61" borderId="74" xfId="123" applyNumberFormat="1" applyFont="1" applyFill="1" applyBorder="1" applyAlignment="1">
      <alignment horizontal="center"/>
    </xf>
    <xf numFmtId="0" fontId="35" fillId="0" borderId="12" xfId="123" applyFont="1" applyBorder="1" applyAlignment="1">
      <alignment horizontal="left"/>
    </xf>
    <xf numFmtId="1" fontId="35" fillId="0" borderId="12" xfId="123" applyNumberFormat="1" applyFont="1" applyBorder="1" applyAlignment="1">
      <alignment horizontal="center"/>
    </xf>
    <xf numFmtId="3" fontId="35" fillId="0" borderId="0" xfId="123" applyNumberFormat="1" applyFont="1" applyAlignment="1">
      <alignment horizontal="center"/>
    </xf>
    <xf numFmtId="0" fontId="83" fillId="0" borderId="0" xfId="1" applyFont="1" applyBorder="1"/>
    <xf numFmtId="164" fontId="35" fillId="0" borderId="0" xfId="0" applyNumberFormat="1" applyFont="1" applyAlignment="1">
      <alignment vertical="center" wrapText="1"/>
    </xf>
    <xf numFmtId="0" fontId="0" fillId="0" borderId="0" xfId="0" applyAlignment="1">
      <alignment wrapText="1"/>
    </xf>
    <xf numFmtId="164" fontId="35" fillId="0" borderId="11" xfId="0" applyNumberFormat="1" applyFont="1" applyBorder="1" applyAlignment="1">
      <alignment horizontal="right"/>
    </xf>
    <xf numFmtId="164" fontId="82" fillId="0" borderId="0" xfId="0" applyNumberFormat="1" applyFont="1" applyAlignment="1">
      <alignment horizontal="center"/>
    </xf>
    <xf numFmtId="0" fontId="80" fillId="0" borderId="0" xfId="0" applyFont="1" applyAlignment="1">
      <alignment horizontal="center"/>
    </xf>
    <xf numFmtId="0" fontId="90" fillId="70" borderId="0" xfId="0" applyFont="1" applyFill="1"/>
    <xf numFmtId="1" fontId="35" fillId="0" borderId="11" xfId="0" applyNumberFormat="1" applyFont="1" applyBorder="1" applyAlignment="1">
      <alignment horizontal="center"/>
    </xf>
    <xf numFmtId="1" fontId="35" fillId="0" borderId="14" xfId="0" applyNumberFormat="1" applyFont="1" applyBorder="1" applyAlignment="1">
      <alignment horizontal="center"/>
    </xf>
    <xf numFmtId="1" fontId="35" fillId="3" borderId="14" xfId="0" applyNumberFormat="1" applyFont="1" applyFill="1" applyBorder="1" applyAlignment="1">
      <alignment horizontal="center"/>
    </xf>
    <xf numFmtId="1" fontId="35" fillId="0" borderId="0" xfId="0" applyNumberFormat="1" applyFont="1" applyAlignment="1">
      <alignment horizontal="center"/>
    </xf>
    <xf numFmtId="1" fontId="35" fillId="0" borderId="0" xfId="0" applyNumberFormat="1" applyFont="1"/>
    <xf numFmtId="1" fontId="37" fillId="4" borderId="14" xfId="0" applyNumberFormat="1" applyFont="1" applyFill="1" applyBorder="1" applyAlignment="1">
      <alignment horizontal="center"/>
    </xf>
    <xf numFmtId="1" fontId="37" fillId="0" borderId="0" xfId="0" applyNumberFormat="1" applyFont="1" applyAlignment="1">
      <alignment horizontal="center"/>
    </xf>
    <xf numFmtId="1" fontId="35" fillId="0" borderId="11" xfId="0" applyNumberFormat="1" applyFont="1" applyBorder="1" applyAlignment="1">
      <alignment horizontal="center" vertical="center"/>
    </xf>
    <xf numFmtId="1" fontId="35" fillId="0" borderId="14" xfId="0" applyNumberFormat="1" applyFont="1" applyBorder="1" applyAlignment="1">
      <alignment horizontal="center" vertical="center"/>
    </xf>
    <xf numFmtId="1" fontId="31" fillId="0" borderId="0" xfId="0" applyNumberFormat="1" applyFont="1"/>
    <xf numFmtId="0" fontId="106" fillId="0" borderId="0" xfId="3569" applyFont="1"/>
    <xf numFmtId="0" fontId="102" fillId="0" borderId="0" xfId="3569" applyFont="1"/>
    <xf numFmtId="168" fontId="50" fillId="0" borderId="0" xfId="3570" applyNumberFormat="1" applyFont="1" applyFill="1" applyAlignment="1">
      <alignment horizontal="center"/>
    </xf>
    <xf numFmtId="0" fontId="50" fillId="0" borderId="17" xfId="3570" applyNumberFormat="1" applyFont="1" applyFill="1" applyBorder="1" applyAlignment="1">
      <alignment horizontal="center"/>
    </xf>
    <xf numFmtId="0" fontId="31" fillId="0" borderId="0" xfId="3571" applyFont="1"/>
    <xf numFmtId="0" fontId="42" fillId="0" borderId="0" xfId="3569" applyFont="1"/>
    <xf numFmtId="0" fontId="42" fillId="0" borderId="0" xfId="3571" applyFont="1"/>
    <xf numFmtId="0" fontId="42" fillId="0" borderId="0" xfId="3569" applyFont="1" applyAlignment="1">
      <alignment vertical="center"/>
    </xf>
    <xf numFmtId="0" fontId="42" fillId="0" borderId="0" xfId="3571" applyFont="1" applyAlignment="1">
      <alignment vertical="center"/>
    </xf>
    <xf numFmtId="168" fontId="42" fillId="0" borderId="27" xfId="3570" applyNumberFormat="1" applyFont="1" applyFill="1" applyBorder="1" applyAlignment="1">
      <alignment horizontal="center"/>
    </xf>
    <xf numFmtId="0" fontId="42" fillId="0" borderId="26" xfId="3569" applyFont="1" applyBorder="1"/>
    <xf numFmtId="0" fontId="42" fillId="0" borderId="26" xfId="3569" applyFont="1" applyBorder="1" applyAlignment="1">
      <alignment horizontal="left"/>
    </xf>
    <xf numFmtId="0" fontId="42" fillId="0" borderId="0" xfId="3569" applyFont="1" applyAlignment="1">
      <alignment horizontal="center"/>
    </xf>
    <xf numFmtId="0" fontId="31" fillId="0" borderId="0" xfId="3569" applyFont="1"/>
    <xf numFmtId="0" fontId="31" fillId="0" borderId="0" xfId="3569" applyFont="1" applyAlignment="1">
      <alignment horizontal="center"/>
    </xf>
    <xf numFmtId="0" fontId="31" fillId="0" borderId="0" xfId="3571" applyFont="1" applyAlignment="1">
      <alignment horizontal="center"/>
    </xf>
    <xf numFmtId="0" fontId="97" fillId="28" borderId="0" xfId="0" applyFont="1" applyFill="1"/>
    <xf numFmtId="0" fontId="84" fillId="0" borderId="0" xfId="3569" applyFont="1"/>
    <xf numFmtId="168" fontId="44" fillId="0" borderId="27" xfId="3570" applyNumberFormat="1" applyFont="1" applyFill="1" applyBorder="1"/>
    <xf numFmtId="0" fontId="44" fillId="0" borderId="0" xfId="3569" applyFont="1"/>
    <xf numFmtId="0" fontId="53" fillId="0" borderId="0" xfId="3569" applyFont="1"/>
    <xf numFmtId="0" fontId="53" fillId="0" borderId="0" xfId="3571" applyFont="1"/>
    <xf numFmtId="0" fontId="42" fillId="0" borderId="0" xfId="3571" applyFont="1" applyAlignment="1">
      <alignment vertical="top"/>
    </xf>
    <xf numFmtId="0" fontId="80" fillId="0" borderId="0" xfId="3571" applyFont="1"/>
    <xf numFmtId="0" fontId="42" fillId="4" borderId="76" xfId="3569" applyFont="1" applyFill="1" applyBorder="1" applyAlignment="1">
      <alignment vertical="top" wrapText="1"/>
    </xf>
    <xf numFmtId="0" fontId="110" fillId="0" borderId="0" xfId="3572" applyFont="1"/>
    <xf numFmtId="0" fontId="80" fillId="0" borderId="0" xfId="3569" applyFont="1"/>
    <xf numFmtId="0" fontId="80" fillId="0" borderId="0" xfId="3569" applyFont="1" applyAlignment="1">
      <alignment horizontal="center"/>
    </xf>
    <xf numFmtId="0" fontId="80" fillId="0" borderId="0" xfId="3572" applyFont="1"/>
    <xf numFmtId="0" fontId="84" fillId="0" borderId="0" xfId="71" applyFont="1" applyAlignment="1">
      <alignment horizontal="center"/>
    </xf>
    <xf numFmtId="0" fontId="80" fillId="0" borderId="0" xfId="3571" applyFont="1" applyAlignment="1">
      <alignment horizontal="center"/>
    </xf>
    <xf numFmtId="168" fontId="32" fillId="28" borderId="0" xfId="124" applyNumberFormat="1" applyFont="1" applyFill="1"/>
    <xf numFmtId="168" fontId="102" fillId="0" borderId="0" xfId="124" applyNumberFormat="1" applyFont="1"/>
    <xf numFmtId="168" fontId="42" fillId="0" borderId="27" xfId="124" applyNumberFormat="1" applyFont="1" applyFill="1" applyBorder="1" applyAlignment="1">
      <alignment horizontal="center"/>
    </xf>
    <xf numFmtId="168" fontId="42" fillId="0" borderId="0" xfId="124" applyNumberFormat="1" applyFont="1"/>
    <xf numFmtId="168" fontId="80" fillId="0" borderId="0" xfId="124" applyNumberFormat="1" applyFont="1"/>
    <xf numFmtId="168" fontId="31" fillId="0" borderId="0" xfId="124" applyNumberFormat="1" applyFont="1"/>
    <xf numFmtId="167" fontId="48" fillId="28" borderId="0" xfId="4" applyNumberFormat="1" applyFont="1" applyFill="1"/>
    <xf numFmtId="167" fontId="92" fillId="0" borderId="0" xfId="4" applyNumberFormat="1" applyFont="1"/>
    <xf numFmtId="167" fontId="41" fillId="0" borderId="0" xfId="4" applyNumberFormat="1" applyFont="1"/>
    <xf numFmtId="167" fontId="94" fillId="0" borderId="0" xfId="4" applyNumberFormat="1" applyFont="1"/>
    <xf numFmtId="167" fontId="43" fillId="0" borderId="0" xfId="4" applyNumberFormat="1" applyFont="1"/>
    <xf numFmtId="167" fontId="111" fillId="28" borderId="0" xfId="4" applyNumberFormat="1" applyFont="1" applyFill="1" applyAlignment="1">
      <alignment horizontal="center"/>
    </xf>
    <xf numFmtId="167" fontId="101" fillId="0" borderId="0" xfId="4" applyNumberFormat="1" applyFont="1" applyAlignment="1">
      <alignment horizontal="center"/>
    </xf>
    <xf numFmtId="167" fontId="112" fillId="0" borderId="26" xfId="4" applyNumberFormat="1" applyFont="1" applyFill="1" applyBorder="1" applyAlignment="1">
      <alignment horizontal="center"/>
    </xf>
    <xf numFmtId="167" fontId="112" fillId="0" borderId="0" xfId="4" applyNumberFormat="1" applyFont="1" applyAlignment="1">
      <alignment horizontal="center"/>
    </xf>
    <xf numFmtId="167" fontId="94" fillId="0" borderId="0" xfId="4" applyNumberFormat="1" applyFont="1" applyAlignment="1">
      <alignment horizontal="center"/>
    </xf>
    <xf numFmtId="167" fontId="113" fillId="0" borderId="0" xfId="4" applyNumberFormat="1" applyFont="1" applyAlignment="1">
      <alignment horizontal="center"/>
    </xf>
    <xf numFmtId="0" fontId="84" fillId="0" borderId="0" xfId="0" applyFont="1"/>
    <xf numFmtId="168" fontId="90" fillId="0" borderId="0" xfId="3570" applyNumberFormat="1" applyFont="1" applyFill="1" applyAlignment="1">
      <alignment horizontal="center"/>
    </xf>
    <xf numFmtId="167" fontId="101" fillId="0" borderId="0" xfId="4" applyNumberFormat="1" applyFont="1"/>
    <xf numFmtId="167" fontId="93" fillId="0" borderId="0" xfId="4" applyNumberFormat="1" applyFont="1" applyFill="1" applyAlignment="1">
      <alignment horizontal="center"/>
    </xf>
    <xf numFmtId="167" fontId="112" fillId="0" borderId="28" xfId="4" applyNumberFormat="1" applyFont="1" applyFill="1" applyBorder="1" applyAlignment="1">
      <alignment horizontal="center"/>
    </xf>
    <xf numFmtId="167" fontId="101" fillId="0" borderId="0" xfId="4" applyNumberFormat="1" applyFont="1" applyFill="1" applyAlignment="1">
      <alignment horizontal="center"/>
    </xf>
    <xf numFmtId="0" fontId="97" fillId="28" borderId="0" xfId="0" applyFont="1" applyFill="1" applyAlignment="1">
      <alignment horizontal="center"/>
    </xf>
    <xf numFmtId="0" fontId="84" fillId="0" borderId="0" xfId="3569" applyFont="1" applyAlignment="1">
      <alignment horizontal="center"/>
    </xf>
    <xf numFmtId="168" fontId="44" fillId="0" borderId="26" xfId="3570" applyNumberFormat="1" applyFont="1" applyFill="1" applyBorder="1" applyAlignment="1">
      <alignment horizontal="center"/>
    </xf>
    <xf numFmtId="0" fontId="44" fillId="0" borderId="0" xfId="3569" applyFont="1" applyAlignment="1">
      <alignment horizontal="center"/>
    </xf>
    <xf numFmtId="168" fontId="84" fillId="0" borderId="0" xfId="3570" applyNumberFormat="1" applyFont="1" applyFill="1" applyAlignment="1">
      <alignment horizontal="center"/>
    </xf>
    <xf numFmtId="0" fontId="84" fillId="0" borderId="0" xfId="3571" applyFont="1" applyAlignment="1">
      <alignment horizontal="center"/>
    </xf>
    <xf numFmtId="0" fontId="53" fillId="0" borderId="0" xfId="3569" applyFont="1" applyAlignment="1">
      <alignment horizontal="center"/>
    </xf>
    <xf numFmtId="0" fontId="53" fillId="0" borderId="0" xfId="3571" applyFont="1" applyAlignment="1">
      <alignment horizontal="center"/>
    </xf>
    <xf numFmtId="168" fontId="42" fillId="4" borderId="27" xfId="3570" applyNumberFormat="1" applyFont="1" applyFill="1" applyBorder="1" applyAlignment="1">
      <alignment horizontal="center"/>
    </xf>
    <xf numFmtId="168" fontId="41" fillId="71" borderId="20" xfId="124" applyNumberFormat="1" applyFont="1" applyFill="1" applyBorder="1" applyAlignment="1">
      <alignment horizontal="center" vertical="top" wrapText="1"/>
    </xf>
    <xf numFmtId="167" fontId="41" fillId="71" borderId="0" xfId="4" applyNumberFormat="1" applyFont="1" applyFill="1" applyBorder="1" applyAlignment="1">
      <alignment horizontal="center" vertical="top" wrapText="1"/>
    </xf>
    <xf numFmtId="169" fontId="112" fillId="71" borderId="20" xfId="3570" applyNumberFormat="1" applyFont="1" applyFill="1" applyBorder="1" applyAlignment="1">
      <alignment horizontal="center" vertical="top" wrapText="1"/>
    </xf>
    <xf numFmtId="167" fontId="112" fillId="71" borderId="0" xfId="4" applyNumberFormat="1" applyFont="1" applyFill="1" applyBorder="1" applyAlignment="1">
      <alignment horizontal="center" vertical="top" wrapText="1"/>
    </xf>
    <xf numFmtId="167" fontId="112" fillId="71" borderId="25" xfId="4" applyNumberFormat="1" applyFont="1" applyFill="1" applyBorder="1" applyAlignment="1">
      <alignment horizontal="center" vertical="top" wrapText="1"/>
    </xf>
    <xf numFmtId="169" fontId="41" fillId="71" borderId="20" xfId="3570" applyNumberFormat="1" applyFont="1" applyFill="1" applyBorder="1" applyAlignment="1">
      <alignment horizontal="center" vertical="top" wrapText="1"/>
    </xf>
    <xf numFmtId="167" fontId="41" fillId="71" borderId="25" xfId="4" applyNumberFormat="1" applyFont="1" applyFill="1" applyBorder="1" applyAlignment="1">
      <alignment horizontal="center" vertical="top" wrapText="1"/>
    </xf>
    <xf numFmtId="169" fontId="41" fillId="74" borderId="20" xfId="3570" applyNumberFormat="1" applyFont="1" applyFill="1" applyBorder="1" applyAlignment="1">
      <alignment horizontal="center" vertical="top" wrapText="1"/>
    </xf>
    <xf numFmtId="0" fontId="114" fillId="0" borderId="0" xfId="0" applyFont="1"/>
    <xf numFmtId="0" fontId="35" fillId="0" borderId="52" xfId="123" applyFont="1" applyBorder="1" applyAlignment="1">
      <alignment vertical="top"/>
    </xf>
    <xf numFmtId="0" fontId="37" fillId="0" borderId="52" xfId="123" applyFont="1" applyBorder="1" applyAlignment="1">
      <alignment horizontal="left" vertical="top"/>
    </xf>
    <xf numFmtId="0" fontId="37" fillId="0" borderId="52" xfId="123" applyFont="1" applyBorder="1" applyAlignment="1">
      <alignment horizontal="center" vertical="top"/>
    </xf>
    <xf numFmtId="0" fontId="37" fillId="0" borderId="52" xfId="123" applyFont="1" applyBorder="1" applyAlignment="1">
      <alignment horizontal="center" vertical="top" wrapText="1"/>
    </xf>
    <xf numFmtId="0" fontId="35" fillId="0" borderId="52" xfId="123" applyFont="1" applyBorder="1" applyAlignment="1">
      <alignment horizontal="center" vertical="top"/>
    </xf>
    <xf numFmtId="168" fontId="37" fillId="5" borderId="56" xfId="124" applyNumberFormat="1" applyFont="1" applyFill="1" applyBorder="1" applyAlignment="1">
      <alignment horizontal="center"/>
    </xf>
    <xf numFmtId="168" fontId="37" fillId="4" borderId="57" xfId="124" applyNumberFormat="1" applyFont="1" applyFill="1" applyBorder="1" applyAlignment="1">
      <alignment horizontal="center"/>
    </xf>
    <xf numFmtId="168" fontId="35" fillId="0" borderId="57" xfId="124" applyNumberFormat="1" applyFont="1" applyBorder="1" applyAlignment="1">
      <alignment horizontal="center"/>
    </xf>
    <xf numFmtId="168" fontId="35" fillId="0" borderId="22" xfId="124" applyNumberFormat="1" applyFont="1" applyBorder="1" applyAlignment="1">
      <alignment horizontal="center"/>
    </xf>
    <xf numFmtId="168" fontId="37" fillId="61" borderId="22" xfId="124" applyNumberFormat="1" applyFont="1" applyFill="1" applyBorder="1" applyAlignment="1">
      <alignment horizontal="center"/>
    </xf>
    <xf numFmtId="168" fontId="46" fillId="61" borderId="22" xfId="124" applyNumberFormat="1" applyFont="1" applyFill="1" applyBorder="1" applyAlignment="1">
      <alignment horizontal="center"/>
    </xf>
    <xf numFmtId="168" fontId="37" fillId="4" borderId="22" xfId="124" applyNumberFormat="1" applyFont="1" applyFill="1" applyBorder="1" applyAlignment="1">
      <alignment horizontal="center"/>
    </xf>
    <xf numFmtId="168" fontId="35" fillId="0" borderId="58" xfId="124" applyNumberFormat="1" applyFont="1" applyBorder="1" applyAlignment="1">
      <alignment horizontal="center"/>
    </xf>
    <xf numFmtId="168" fontId="37" fillId="4" borderId="20" xfId="124" applyNumberFormat="1" applyFont="1" applyFill="1" applyBorder="1" applyAlignment="1">
      <alignment horizontal="center"/>
    </xf>
    <xf numFmtId="168" fontId="35" fillId="0" borderId="20" xfId="124" applyNumberFormat="1" applyFont="1" applyBorder="1" applyAlignment="1">
      <alignment horizontal="center"/>
    </xf>
    <xf numFmtId="168" fontId="35" fillId="0" borderId="62" xfId="124" applyNumberFormat="1" applyFont="1" applyBorder="1" applyAlignment="1">
      <alignment horizontal="center"/>
    </xf>
    <xf numFmtId="0" fontId="37" fillId="0" borderId="77" xfId="123" applyFont="1" applyBorder="1" applyAlignment="1">
      <alignment horizontal="center" vertical="top" wrapText="1"/>
    </xf>
    <xf numFmtId="0" fontId="37" fillId="0" borderId="78" xfId="123" applyFont="1" applyBorder="1" applyAlignment="1">
      <alignment horizontal="center" vertical="top" wrapText="1"/>
    </xf>
    <xf numFmtId="169" fontId="37" fillId="5" borderId="55" xfId="124" applyNumberFormat="1" applyFont="1" applyFill="1" applyBorder="1" applyAlignment="1">
      <alignment horizontal="center"/>
    </xf>
    <xf numFmtId="169" fontId="37" fillId="4" borderId="54" xfId="124" applyNumberFormat="1" applyFont="1" applyFill="1" applyBorder="1" applyAlignment="1">
      <alignment horizontal="center"/>
    </xf>
    <xf numFmtId="169" fontId="35" fillId="0" borderId="54" xfId="124" applyNumberFormat="1" applyFont="1" applyBorder="1" applyAlignment="1">
      <alignment horizontal="center"/>
    </xf>
    <xf numFmtId="169" fontId="35" fillId="0" borderId="18" xfId="124" applyNumberFormat="1" applyFont="1" applyBorder="1" applyAlignment="1">
      <alignment horizontal="center"/>
    </xf>
    <xf numFmtId="169" fontId="37" fillId="61" borderId="18" xfId="124" applyNumberFormat="1" applyFont="1" applyFill="1" applyBorder="1" applyAlignment="1">
      <alignment horizontal="center"/>
    </xf>
    <xf numFmtId="169" fontId="46" fillId="61" borderId="18" xfId="124" applyNumberFormat="1" applyFont="1" applyFill="1" applyBorder="1" applyAlignment="1">
      <alignment horizontal="center"/>
    </xf>
    <xf numFmtId="169" fontId="37" fillId="4" borderId="18" xfId="124" applyNumberFormat="1" applyFont="1" applyFill="1" applyBorder="1" applyAlignment="1">
      <alignment horizontal="center"/>
    </xf>
    <xf numFmtId="169" fontId="35" fillId="0" borderId="59" xfId="124" applyNumberFormat="1" applyFont="1" applyBorder="1" applyAlignment="1">
      <alignment horizontal="center"/>
    </xf>
    <xf numFmtId="169" fontId="37" fillId="4" borderId="17" xfId="124" applyNumberFormat="1" applyFont="1" applyFill="1" applyBorder="1" applyAlignment="1">
      <alignment horizontal="center"/>
    </xf>
    <xf numFmtId="169" fontId="35" fillId="0" borderId="17" xfId="124" applyNumberFormat="1" applyFont="1" applyBorder="1" applyAlignment="1">
      <alignment horizontal="center"/>
    </xf>
    <xf numFmtId="169" fontId="35" fillId="0" borderId="60" xfId="124" applyNumberFormat="1" applyFont="1" applyBorder="1" applyAlignment="1">
      <alignment horizontal="center"/>
    </xf>
    <xf numFmtId="0" fontId="37" fillId="0" borderId="70" xfId="123" applyFont="1" applyBorder="1" applyAlignment="1">
      <alignment horizontal="center" vertical="top"/>
    </xf>
    <xf numFmtId="169" fontId="35" fillId="0" borderId="15" xfId="124" applyNumberFormat="1" applyFont="1" applyBorder="1" applyAlignment="1">
      <alignment horizontal="center"/>
    </xf>
    <xf numFmtId="168" fontId="35" fillId="0" borderId="21" xfId="124" applyNumberFormat="1" applyFont="1" applyBorder="1" applyAlignment="1">
      <alignment horizontal="center"/>
    </xf>
    <xf numFmtId="0" fontId="80" fillId="0" borderId="0" xfId="0" applyFont="1" applyAlignment="1">
      <alignment horizontal="left" wrapText="1"/>
    </xf>
    <xf numFmtId="0" fontId="115" fillId="0" borderId="0" xfId="0" applyFont="1" applyAlignment="1">
      <alignment horizontal="left" vertical="center" wrapText="1"/>
    </xf>
    <xf numFmtId="0" fontId="115" fillId="0" borderId="1" xfId="0" applyFont="1" applyBorder="1" applyAlignment="1">
      <alignment horizontal="left" vertical="center"/>
    </xf>
    <xf numFmtId="0" fontId="116" fillId="0" borderId="64" xfId="0" applyFont="1" applyBorder="1" applyAlignment="1">
      <alignment horizontal="left"/>
    </xf>
    <xf numFmtId="0" fontId="116" fillId="0" borderId="11" xfId="0" applyFont="1" applyBorder="1" applyAlignment="1">
      <alignment horizontal="left"/>
    </xf>
    <xf numFmtId="0" fontId="116" fillId="3" borderId="68" xfId="0" applyFont="1" applyFill="1" applyBorder="1" applyAlignment="1">
      <alignment horizontal="left"/>
    </xf>
    <xf numFmtId="0" fontId="116" fillId="3" borderId="69" xfId="0" applyFont="1" applyFill="1" applyBorder="1" applyAlignment="1">
      <alignment horizontal="left"/>
    </xf>
    <xf numFmtId="0" fontId="35" fillId="3" borderId="79" xfId="0" applyFont="1" applyFill="1" applyBorder="1" applyAlignment="1">
      <alignment horizontal="left"/>
    </xf>
    <xf numFmtId="0" fontId="116" fillId="3" borderId="79" xfId="0" applyFont="1" applyFill="1" applyBorder="1" applyAlignment="1">
      <alignment horizontal="left"/>
    </xf>
    <xf numFmtId="3" fontId="36" fillId="3" borderId="79" xfId="0" applyNumberFormat="1" applyFont="1" applyFill="1" applyBorder="1" applyAlignment="1">
      <alignment horizontal="right"/>
    </xf>
    <xf numFmtId="165" fontId="36" fillId="3" borderId="79" xfId="0" applyNumberFormat="1" applyFont="1" applyFill="1" applyBorder="1" applyAlignment="1">
      <alignment horizontal="center"/>
    </xf>
    <xf numFmtId="0" fontId="37" fillId="0" borderId="81" xfId="0" applyFont="1" applyBorder="1" applyAlignment="1">
      <alignment horizontal="center" vertical="center"/>
    </xf>
    <xf numFmtId="3" fontId="36" fillId="3" borderId="84" xfId="0" applyNumberFormat="1" applyFont="1" applyFill="1" applyBorder="1" applyAlignment="1">
      <alignment horizontal="right"/>
    </xf>
    <xf numFmtId="3" fontId="36" fillId="3" borderId="85" xfId="0" applyNumberFormat="1" applyFont="1" applyFill="1" applyBorder="1" applyAlignment="1">
      <alignment horizontal="right"/>
    </xf>
    <xf numFmtId="3" fontId="36" fillId="3" borderId="86" xfId="0" applyNumberFormat="1" applyFont="1" applyFill="1" applyBorder="1" applyAlignment="1">
      <alignment horizontal="right"/>
    </xf>
    <xf numFmtId="165" fontId="36" fillId="4" borderId="0" xfId="0" applyNumberFormat="1" applyFont="1" applyFill="1" applyAlignment="1">
      <alignment horizontal="center"/>
    </xf>
    <xf numFmtId="2" fontId="35" fillId="0" borderId="64" xfId="0" applyNumberFormat="1" applyFont="1" applyBorder="1" applyAlignment="1">
      <alignment horizontal="center"/>
    </xf>
    <xf numFmtId="2" fontId="35" fillId="0" borderId="11" xfId="0" applyNumberFormat="1" applyFont="1" applyBorder="1" applyAlignment="1">
      <alignment horizontal="center"/>
    </xf>
    <xf numFmtId="2" fontId="35" fillId="4" borderId="11" xfId="0" applyNumberFormat="1" applyFont="1" applyFill="1" applyBorder="1" applyAlignment="1">
      <alignment horizontal="center"/>
    </xf>
    <xf numFmtId="0" fontId="6" fillId="0" borderId="0" xfId="0" applyFont="1"/>
    <xf numFmtId="2" fontId="35" fillId="0" borderId="63" xfId="0" applyNumberFormat="1" applyFont="1" applyBorder="1" applyAlignment="1">
      <alignment horizontal="center"/>
    </xf>
    <xf numFmtId="2" fontId="35" fillId="0" borderId="63" xfId="4" applyNumberFormat="1" applyFont="1" applyBorder="1" applyAlignment="1">
      <alignment horizontal="center"/>
    </xf>
    <xf numFmtId="2" fontId="35" fillId="0" borderId="13" xfId="0" applyNumberFormat="1" applyFont="1" applyBorder="1" applyAlignment="1">
      <alignment horizontal="center"/>
    </xf>
    <xf numFmtId="168" fontId="41" fillId="0" borderId="27" xfId="124" applyNumberFormat="1" applyFont="1" applyBorder="1"/>
    <xf numFmtId="168" fontId="41" fillId="0" borderId="27" xfId="124" applyNumberFormat="1" applyFont="1" applyFill="1" applyBorder="1"/>
    <xf numFmtId="0" fontId="42" fillId="4" borderId="90" xfId="3569" applyFont="1" applyFill="1" applyBorder="1" applyAlignment="1">
      <alignment vertical="top" wrapText="1"/>
    </xf>
    <xf numFmtId="0" fontId="42" fillId="4" borderId="91" xfId="3569" applyFont="1" applyFill="1" applyBorder="1" applyAlignment="1">
      <alignment vertical="top" wrapText="1"/>
    </xf>
    <xf numFmtId="0" fontId="42" fillId="0" borderId="27" xfId="3569" applyFont="1" applyBorder="1"/>
    <xf numFmtId="0" fontId="42" fillId="0" borderId="28" xfId="3569" applyFont="1" applyBorder="1"/>
    <xf numFmtId="0" fontId="42" fillId="0" borderId="87" xfId="3569" applyFont="1" applyBorder="1"/>
    <xf numFmtId="0" fontId="42" fillId="0" borderId="88" xfId="3569" applyFont="1" applyBorder="1"/>
    <xf numFmtId="0" fontId="42" fillId="0" borderId="89" xfId="3569" applyFont="1" applyBorder="1"/>
    <xf numFmtId="0" fontId="83" fillId="0" borderId="0" xfId="0" applyFont="1"/>
    <xf numFmtId="0" fontId="33" fillId="0" borderId="1" xfId="0" applyFont="1" applyBorder="1" applyAlignment="1">
      <alignment horizontal="center"/>
    </xf>
    <xf numFmtId="3" fontId="35" fillId="4" borderId="28" xfId="0" applyNumberFormat="1" applyFont="1" applyFill="1" applyBorder="1" applyAlignment="1">
      <alignment horizontal="center"/>
    </xf>
    <xf numFmtId="3" fontId="46" fillId="0" borderId="11" xfId="0" applyNumberFormat="1" applyFont="1" applyBorder="1" applyAlignment="1">
      <alignment horizontal="right"/>
    </xf>
    <xf numFmtId="3" fontId="80" fillId="0" borderId="0" xfId="0" applyNumberFormat="1" applyFont="1" applyAlignment="1">
      <alignment horizontal="center"/>
    </xf>
    <xf numFmtId="3" fontId="46" fillId="2" borderId="11" xfId="0" applyNumberFormat="1" applyFont="1" applyFill="1" applyBorder="1" applyAlignment="1">
      <alignment horizontal="right"/>
    </xf>
    <xf numFmtId="0" fontId="101" fillId="0" borderId="0" xfId="0" applyFont="1"/>
    <xf numFmtId="0" fontId="117" fillId="0" borderId="0" xfId="0" applyFont="1"/>
    <xf numFmtId="3" fontId="86" fillId="0" borderId="20" xfId="0" applyNumberFormat="1" applyFont="1" applyBorder="1" applyAlignment="1">
      <alignment horizontal="center"/>
    </xf>
    <xf numFmtId="3" fontId="86" fillId="0" borderId="17" xfId="0" applyNumberFormat="1" applyFont="1" applyBorder="1" applyAlignment="1">
      <alignment horizontal="center"/>
    </xf>
    <xf numFmtId="0" fontId="94" fillId="0" borderId="0" xfId="0" applyFont="1" applyAlignment="1">
      <alignment vertical="top" wrapText="1"/>
    </xf>
    <xf numFmtId="3" fontId="80" fillId="0" borderId="0" xfId="0" applyNumberFormat="1" applyFont="1" applyAlignment="1">
      <alignment vertical="top" wrapText="1"/>
    </xf>
    <xf numFmtId="3" fontId="94" fillId="0" borderId="0" xfId="0" applyNumberFormat="1" applyFont="1" applyAlignment="1">
      <alignment vertical="top" wrapText="1"/>
    </xf>
    <xf numFmtId="3" fontId="33" fillId="5" borderId="41" xfId="0" applyNumberFormat="1" applyFont="1" applyFill="1" applyBorder="1" applyAlignment="1">
      <alignment horizontal="center"/>
    </xf>
    <xf numFmtId="3" fontId="36" fillId="4" borderId="24" xfId="0" applyNumberFormat="1" applyFont="1" applyFill="1" applyBorder="1" applyAlignment="1">
      <alignment horizontal="center"/>
    </xf>
    <xf numFmtId="3" fontId="51" fillId="3" borderId="24" xfId="0" applyNumberFormat="1" applyFont="1" applyFill="1" applyBorder="1" applyAlignment="1">
      <alignment horizontal="center"/>
    </xf>
    <xf numFmtId="3" fontId="51" fillId="3" borderId="27" xfId="0" applyNumberFormat="1" applyFont="1" applyFill="1" applyBorder="1" applyAlignment="1">
      <alignment horizontal="center"/>
    </xf>
    <xf numFmtId="3" fontId="36" fillId="4" borderId="30" xfId="0" applyNumberFormat="1" applyFont="1" applyFill="1" applyBorder="1" applyAlignment="1">
      <alignment horizontal="center"/>
    </xf>
    <xf numFmtId="3" fontId="36" fillId="4" borderId="37" xfId="0" applyNumberFormat="1" applyFont="1" applyFill="1" applyBorder="1" applyAlignment="1">
      <alignment horizontal="center"/>
    </xf>
    <xf numFmtId="0" fontId="37" fillId="0" borderId="99" xfId="0" applyFont="1" applyBorder="1" applyAlignment="1">
      <alignment horizontal="center"/>
    </xf>
    <xf numFmtId="3" fontId="86" fillId="0" borderId="100" xfId="0" applyNumberFormat="1" applyFont="1" applyBorder="1" applyAlignment="1">
      <alignment horizontal="center"/>
    </xf>
    <xf numFmtId="3" fontId="33" fillId="5" borderId="101" xfId="0" applyNumberFormat="1" applyFont="1" applyFill="1" applyBorder="1" applyAlignment="1">
      <alignment horizontal="center"/>
    </xf>
    <xf numFmtId="3" fontId="36" fillId="4" borderId="102" xfId="0" applyNumberFormat="1" applyFont="1" applyFill="1" applyBorder="1" applyAlignment="1">
      <alignment horizontal="center"/>
    </xf>
    <xf numFmtId="3" fontId="51" fillId="3" borderId="102" xfId="0" applyNumberFormat="1" applyFont="1" applyFill="1" applyBorder="1" applyAlignment="1">
      <alignment horizontal="center"/>
    </xf>
    <xf numFmtId="3" fontId="51" fillId="3" borderId="103" xfId="0" applyNumberFormat="1" applyFont="1" applyFill="1" applyBorder="1" applyAlignment="1">
      <alignment horizontal="center"/>
    </xf>
    <xf numFmtId="3" fontId="36" fillId="4" borderId="104" xfId="0" applyNumberFormat="1" applyFont="1" applyFill="1" applyBorder="1" applyAlignment="1">
      <alignment horizontal="center"/>
    </xf>
    <xf numFmtId="3" fontId="36" fillId="4" borderId="105" xfId="0" applyNumberFormat="1" applyFont="1" applyFill="1" applyBorder="1" applyAlignment="1">
      <alignment horizontal="center"/>
    </xf>
    <xf numFmtId="3" fontId="33" fillId="5" borderId="94" xfId="0" applyNumberFormat="1" applyFont="1" applyFill="1" applyBorder="1" applyAlignment="1">
      <alignment horizontal="center"/>
    </xf>
    <xf numFmtId="3" fontId="36" fillId="4" borderId="95" xfId="0" applyNumberFormat="1" applyFont="1" applyFill="1" applyBorder="1" applyAlignment="1">
      <alignment horizontal="center"/>
    </xf>
    <xf numFmtId="3" fontId="51" fillId="3" borderId="95" xfId="0" applyNumberFormat="1" applyFont="1" applyFill="1" applyBorder="1" applyAlignment="1">
      <alignment horizontal="center"/>
    </xf>
    <xf numFmtId="3" fontId="51" fillId="3" borderId="96" xfId="0" applyNumberFormat="1" applyFont="1" applyFill="1" applyBorder="1" applyAlignment="1">
      <alignment horizontal="center"/>
    </xf>
    <xf numFmtId="3" fontId="36" fillId="4" borderId="97" xfId="0" applyNumberFormat="1" applyFont="1" applyFill="1" applyBorder="1" applyAlignment="1">
      <alignment horizontal="center"/>
    </xf>
    <xf numFmtId="3" fontId="36" fillId="4" borderId="98" xfId="0" applyNumberFormat="1" applyFont="1" applyFill="1" applyBorder="1" applyAlignment="1">
      <alignment horizontal="center"/>
    </xf>
    <xf numFmtId="3" fontId="35" fillId="4" borderId="27" xfId="0" applyNumberFormat="1" applyFont="1" applyFill="1" applyBorder="1" applyAlignment="1">
      <alignment horizontal="center"/>
    </xf>
    <xf numFmtId="0" fontId="90" fillId="63" borderId="0" xfId="0" applyFont="1" applyFill="1" applyAlignment="1">
      <alignment horizontal="left"/>
    </xf>
    <xf numFmtId="0" fontId="90" fillId="62" borderId="0" xfId="0" applyFont="1" applyFill="1" applyAlignment="1">
      <alignment horizontal="left"/>
    </xf>
    <xf numFmtId="0" fontId="90" fillId="70" borderId="0" xfId="0" applyFont="1" applyFill="1" applyAlignment="1">
      <alignment horizontal="left"/>
    </xf>
    <xf numFmtId="0" fontId="90" fillId="69" borderId="0" xfId="0" applyFont="1" applyFill="1" applyAlignment="1">
      <alignment horizontal="left"/>
    </xf>
    <xf numFmtId="0" fontId="80" fillId="3" borderId="11" xfId="0" applyFont="1" applyFill="1" applyBorder="1"/>
    <xf numFmtId="0" fontId="84" fillId="3" borderId="12" xfId="0" applyFont="1" applyFill="1" applyBorder="1" applyAlignment="1">
      <alignment vertical="center"/>
    </xf>
    <xf numFmtId="0" fontId="91" fillId="3" borderId="12" xfId="0" applyFont="1" applyFill="1" applyBorder="1"/>
    <xf numFmtId="0" fontId="92" fillId="3" borderId="12" xfId="0" applyFont="1" applyFill="1" applyBorder="1"/>
    <xf numFmtId="0" fontId="90" fillId="0" borderId="0" xfId="0" applyFont="1" applyAlignment="1">
      <alignment horizontal="left"/>
    </xf>
    <xf numFmtId="0" fontId="83" fillId="3" borderId="12" xfId="1" applyFont="1" applyFill="1" applyBorder="1" applyAlignment="1" applyProtection="1">
      <alignment horizontal="left"/>
    </xf>
    <xf numFmtId="0" fontId="93" fillId="3" borderId="12" xfId="0" applyFont="1" applyFill="1" applyBorder="1"/>
    <xf numFmtId="0" fontId="101" fillId="3" borderId="12" xfId="0" applyFont="1" applyFill="1" applyBorder="1"/>
    <xf numFmtId="0" fontId="84" fillId="3" borderId="11" xfId="0" applyFont="1" applyFill="1" applyBorder="1"/>
    <xf numFmtId="0" fontId="84" fillId="3" borderId="0" xfId="0" applyFont="1" applyFill="1"/>
    <xf numFmtId="0" fontId="34" fillId="3" borderId="11" xfId="1" applyFill="1" applyBorder="1" applyAlignment="1" applyProtection="1">
      <alignment horizontal="left"/>
    </xf>
    <xf numFmtId="0" fontId="34" fillId="3" borderId="0" xfId="1" applyFill="1" applyBorder="1" applyAlignment="1" applyProtection="1">
      <alignment horizontal="left"/>
    </xf>
    <xf numFmtId="0" fontId="34" fillId="3" borderId="12" xfId="1" quotePrefix="1" applyFill="1" applyBorder="1" applyAlignment="1" applyProtection="1">
      <alignment horizontal="left"/>
    </xf>
    <xf numFmtId="0" fontId="34" fillId="3" borderId="12" xfId="1" applyFill="1" applyBorder="1" applyAlignment="1" applyProtection="1">
      <alignment horizontal="left"/>
    </xf>
    <xf numFmtId="0" fontId="34" fillId="3" borderId="11" xfId="1" applyFill="1" applyBorder="1" applyAlignment="1">
      <alignment horizontal="left"/>
    </xf>
    <xf numFmtId="0" fontId="34" fillId="3" borderId="11" xfId="1" quotePrefix="1" applyFill="1" applyBorder="1" applyAlignment="1">
      <alignment horizontal="left"/>
    </xf>
    <xf numFmtId="164" fontId="35" fillId="0" borderId="11" xfId="0" applyNumberFormat="1" applyFont="1" applyBorder="1" applyAlignment="1">
      <alignment horizontal="left"/>
    </xf>
    <xf numFmtId="0" fontId="1" fillId="0" borderId="0" xfId="0" applyFont="1"/>
    <xf numFmtId="168" fontId="35" fillId="0" borderId="11" xfId="124" applyNumberFormat="1" applyFont="1" applyBorder="1" applyAlignment="1">
      <alignment horizontal="center"/>
    </xf>
    <xf numFmtId="169" fontId="35" fillId="0" borderId="11" xfId="124" applyNumberFormat="1" applyFont="1" applyBorder="1" applyAlignment="1">
      <alignment horizontal="left"/>
    </xf>
    <xf numFmtId="164" fontId="37" fillId="4" borderId="11" xfId="0" applyNumberFormat="1" applyFont="1" applyFill="1" applyBorder="1" applyAlignment="1">
      <alignment horizontal="left"/>
    </xf>
    <xf numFmtId="164" fontId="37" fillId="4" borderId="11" xfId="0" applyNumberFormat="1" applyFont="1" applyFill="1" applyBorder="1" applyAlignment="1">
      <alignment horizontal="right"/>
    </xf>
    <xf numFmtId="164" fontId="37" fillId="4" borderId="11" xfId="0" applyNumberFormat="1" applyFont="1" applyFill="1" applyBorder="1" applyAlignment="1">
      <alignment horizontal="center"/>
    </xf>
    <xf numFmtId="168" fontId="37" fillId="4" borderId="11" xfId="124" applyNumberFormat="1" applyFont="1" applyFill="1" applyBorder="1" applyAlignment="1">
      <alignment horizontal="center"/>
    </xf>
    <xf numFmtId="169" fontId="37" fillId="4" borderId="11" xfId="124" applyNumberFormat="1" applyFont="1" applyFill="1" applyBorder="1" applyAlignment="1">
      <alignment horizontal="left"/>
    </xf>
    <xf numFmtId="0" fontId="37" fillId="0" borderId="1" xfId="0" applyFont="1" applyBorder="1" applyAlignment="1">
      <alignment horizontal="center" vertical="center" wrapText="1"/>
    </xf>
    <xf numFmtId="0" fontId="90" fillId="75" borderId="0" xfId="0" applyFont="1" applyFill="1" applyAlignment="1">
      <alignment horizontal="left"/>
    </xf>
    <xf numFmtId="0" fontId="0" fillId="0" borderId="0" xfId="0" applyAlignment="1">
      <alignment horizontal="left"/>
    </xf>
    <xf numFmtId="1" fontId="37" fillId="0" borderId="106" xfId="0" applyNumberFormat="1" applyFont="1" applyBorder="1" applyAlignment="1">
      <alignment horizontal="center" vertical="center"/>
    </xf>
    <xf numFmtId="164" fontId="37" fillId="0" borderId="107" xfId="0" applyNumberFormat="1" applyFont="1" applyBorder="1" applyAlignment="1">
      <alignment horizontal="center"/>
    </xf>
    <xf numFmtId="0" fontId="31" fillId="0" borderId="106" xfId="0" applyFont="1" applyBorder="1"/>
    <xf numFmtId="1" fontId="35" fillId="0" borderId="108" xfId="0" applyNumberFormat="1" applyFont="1" applyBorder="1" applyAlignment="1">
      <alignment horizontal="center" vertical="center"/>
    </xf>
    <xf numFmtId="1" fontId="35" fillId="0" borderId="109" xfId="0" applyNumberFormat="1" applyFont="1" applyBorder="1" applyAlignment="1">
      <alignment horizontal="center" vertical="center"/>
    </xf>
    <xf numFmtId="1" fontId="31" fillId="0" borderId="106" xfId="0" applyNumberFormat="1" applyFont="1" applyBorder="1"/>
    <xf numFmtId="164" fontId="35" fillId="0" borderId="108" xfId="0" applyNumberFormat="1" applyFont="1" applyBorder="1" applyAlignment="1">
      <alignment horizontal="center" vertical="center"/>
    </xf>
    <xf numFmtId="164" fontId="35" fillId="0" borderId="109" xfId="0" applyNumberFormat="1" applyFont="1" applyBorder="1" applyAlignment="1">
      <alignment horizontal="center" vertical="center"/>
    </xf>
    <xf numFmtId="1" fontId="37" fillId="4" borderId="0" xfId="0" applyNumberFormat="1" applyFont="1" applyFill="1" applyAlignment="1">
      <alignment horizontal="center"/>
    </xf>
    <xf numFmtId="1" fontId="35" fillId="3" borderId="0" xfId="0" applyNumberFormat="1" applyFont="1" applyFill="1" applyAlignment="1">
      <alignment horizontal="center"/>
    </xf>
    <xf numFmtId="0" fontId="41" fillId="72" borderId="20" xfId="3569" applyFont="1" applyFill="1" applyBorder="1" applyAlignment="1">
      <alignment horizontal="center" vertical="top"/>
    </xf>
    <xf numFmtId="0" fontId="41" fillId="72" borderId="20" xfId="3569" applyFont="1" applyFill="1" applyBorder="1" applyAlignment="1">
      <alignment horizontal="center" wrapText="1"/>
    </xf>
    <xf numFmtId="165" fontId="118" fillId="3" borderId="68" xfId="0" applyNumberFormat="1" applyFont="1" applyFill="1" applyBorder="1" applyAlignment="1">
      <alignment horizontal="center"/>
    </xf>
    <xf numFmtId="165" fontId="118" fillId="3" borderId="69" xfId="0" applyNumberFormat="1" applyFont="1" applyFill="1" applyBorder="1" applyAlignment="1">
      <alignment horizontal="center"/>
    </xf>
    <xf numFmtId="43" fontId="31" fillId="0" borderId="0" xfId="124" applyFont="1"/>
    <xf numFmtId="0" fontId="37" fillId="0" borderId="0" xfId="0" applyFont="1" applyAlignment="1">
      <alignment horizontal="left"/>
    </xf>
    <xf numFmtId="0" fontId="116" fillId="0" borderId="0" xfId="0" applyFont="1" applyAlignment="1">
      <alignment horizontal="left"/>
    </xf>
    <xf numFmtId="3" fontId="45" fillId="0" borderId="0" xfId="0" applyNumberFormat="1" applyFont="1" applyAlignment="1">
      <alignment horizontal="right"/>
    </xf>
    <xf numFmtId="165" fontId="119" fillId="0" borderId="0" xfId="0" applyNumberFormat="1" applyFont="1" applyAlignment="1">
      <alignment horizontal="center"/>
    </xf>
    <xf numFmtId="3" fontId="118" fillId="0" borderId="0" xfId="0" applyNumberFormat="1" applyFont="1" applyAlignment="1">
      <alignment horizontal="center"/>
    </xf>
    <xf numFmtId="165" fontId="118" fillId="0" borderId="0" xfId="0" applyNumberFormat="1" applyFont="1" applyAlignment="1">
      <alignment horizontal="center"/>
    </xf>
    <xf numFmtId="169" fontId="31" fillId="0" borderId="0" xfId="124" applyNumberFormat="1" applyFont="1"/>
    <xf numFmtId="0" fontId="120" fillId="0" borderId="0" xfId="0" applyFont="1" applyAlignment="1">
      <alignment vertical="center"/>
    </xf>
    <xf numFmtId="0" fontId="35" fillId="0" borderId="0" xfId="0" applyFont="1" applyAlignment="1">
      <alignment horizontal="center" vertical="center"/>
    </xf>
    <xf numFmtId="0" fontId="35" fillId="0" borderId="0" xfId="0" quotePrefix="1" applyFont="1" applyAlignment="1">
      <alignment horizontal="center" vertical="center"/>
    </xf>
    <xf numFmtId="164" fontId="35" fillId="0" borderId="63" xfId="4" applyNumberFormat="1" applyFont="1" applyBorder="1" applyAlignment="1">
      <alignment horizontal="center"/>
    </xf>
    <xf numFmtId="164" fontId="35" fillId="0" borderId="13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9" fontId="80" fillId="0" borderId="0" xfId="4" applyFont="1" applyAlignment="1">
      <alignment horizontal="center"/>
    </xf>
    <xf numFmtId="0" fontId="122" fillId="0" borderId="0" xfId="0" applyFont="1"/>
    <xf numFmtId="3" fontId="122" fillId="0" borderId="20" xfId="0" applyNumberFormat="1" applyFont="1" applyBorder="1" applyAlignment="1">
      <alignment horizontal="center"/>
    </xf>
    <xf numFmtId="3" fontId="122" fillId="0" borderId="17" xfId="0" applyNumberFormat="1" applyFont="1" applyBorder="1" applyAlignment="1">
      <alignment horizontal="center"/>
    </xf>
    <xf numFmtId="3" fontId="122" fillId="0" borderId="100" xfId="0" applyNumberFormat="1" applyFont="1" applyBorder="1" applyAlignment="1">
      <alignment horizontal="center"/>
    </xf>
    <xf numFmtId="3" fontId="33" fillId="5" borderId="42" xfId="0" applyNumberFormat="1" applyFont="1" applyFill="1" applyBorder="1" applyAlignment="1">
      <alignment horizontal="center"/>
    </xf>
    <xf numFmtId="3" fontId="80" fillId="0" borderId="0" xfId="0" applyNumberFormat="1" applyFont="1" applyAlignment="1">
      <alignment horizontal="right"/>
    </xf>
    <xf numFmtId="3" fontId="0" fillId="0" borderId="11" xfId="0" applyNumberFormat="1" applyBorder="1"/>
    <xf numFmtId="3" fontId="51" fillId="4" borderId="0" xfId="0" applyNumberFormat="1" applyFont="1" applyFill="1" applyAlignment="1">
      <alignment horizontal="right"/>
    </xf>
    <xf numFmtId="3" fontId="35" fillId="4" borderId="92" xfId="0" applyNumberFormat="1" applyFont="1" applyFill="1" applyBorder="1" applyAlignment="1">
      <alignment horizontal="center"/>
    </xf>
    <xf numFmtId="3" fontId="35" fillId="4" borderId="93" xfId="0" applyNumberFormat="1" applyFont="1" applyFill="1" applyBorder="1" applyAlignment="1">
      <alignment horizontal="center"/>
    </xf>
    <xf numFmtId="3" fontId="36" fillId="4" borderId="92" xfId="0" applyNumberFormat="1" applyFont="1" applyFill="1" applyBorder="1" applyAlignment="1">
      <alignment horizontal="center"/>
    </xf>
    <xf numFmtId="3" fontId="36" fillId="4" borderId="111" xfId="0" applyNumberFormat="1" applyFont="1" applyFill="1" applyBorder="1" applyAlignment="1">
      <alignment horizontal="center"/>
    </xf>
    <xf numFmtId="3" fontId="36" fillId="4" borderId="112" xfId="0" applyNumberFormat="1" applyFont="1" applyFill="1" applyBorder="1" applyAlignment="1">
      <alignment horizontal="center"/>
    </xf>
    <xf numFmtId="0" fontId="35" fillId="4" borderId="110" xfId="0" applyFont="1" applyFill="1" applyBorder="1"/>
    <xf numFmtId="3" fontId="35" fillId="4" borderId="75" xfId="0" applyNumberFormat="1" applyFont="1" applyFill="1" applyBorder="1" applyAlignment="1">
      <alignment horizontal="center"/>
    </xf>
    <xf numFmtId="0" fontId="90" fillId="76" borderId="0" xfId="0" applyFont="1" applyFill="1" applyAlignment="1">
      <alignment horizontal="left"/>
    </xf>
    <xf numFmtId="0" fontId="90" fillId="76" borderId="0" xfId="0" applyFont="1" applyFill="1"/>
    <xf numFmtId="3" fontId="46" fillId="3" borderId="11" xfId="0" applyNumberFormat="1" applyFont="1" applyFill="1" applyBorder="1" applyAlignment="1">
      <alignment horizontal="right"/>
    </xf>
    <xf numFmtId="0" fontId="124" fillId="64" borderId="0" xfId="0" applyFont="1" applyFill="1" applyAlignment="1">
      <alignment vertical="center"/>
    </xf>
    <xf numFmtId="0" fontId="36" fillId="64" borderId="0" xfId="0" applyFont="1" applyFill="1"/>
    <xf numFmtId="0" fontId="125" fillId="64" borderId="0" xfId="0" applyFont="1" applyFill="1" applyAlignment="1">
      <alignment vertical="center"/>
    </xf>
    <xf numFmtId="0" fontId="31" fillId="64" borderId="0" xfId="0" applyFont="1" applyFill="1"/>
    <xf numFmtId="0" fontId="110" fillId="0" borderId="0" xfId="0" applyFont="1"/>
    <xf numFmtId="0" fontId="82" fillId="0" borderId="0" xfId="0" applyFont="1" applyAlignment="1">
      <alignment horizontal="right"/>
    </xf>
    <xf numFmtId="0" fontId="110" fillId="0" borderId="0" xfId="0" applyFont="1" applyAlignment="1">
      <alignment horizontal="right"/>
    </xf>
    <xf numFmtId="0" fontId="110" fillId="0" borderId="0" xfId="0" applyFont="1" applyAlignment="1">
      <alignment horizontal="left"/>
    </xf>
    <xf numFmtId="0" fontId="110" fillId="0" borderId="0" xfId="123" applyFont="1"/>
    <xf numFmtId="3" fontId="80" fillId="0" borderId="0" xfId="123" applyNumberFormat="1" applyFont="1"/>
    <xf numFmtId="0" fontId="83" fillId="0" borderId="0" xfId="1" applyFont="1" applyAlignment="1">
      <alignment horizontal="left"/>
    </xf>
    <xf numFmtId="0" fontId="110" fillId="0" borderId="0" xfId="0" applyFont="1" applyAlignment="1">
      <alignment horizontal="center"/>
    </xf>
    <xf numFmtId="0" fontId="102" fillId="77" borderId="0" xfId="123" applyFont="1" applyFill="1"/>
    <xf numFmtId="0" fontId="84" fillId="77" borderId="0" xfId="71" applyFont="1" applyFill="1"/>
    <xf numFmtId="0" fontId="41" fillId="0" borderId="0" xfId="3571" applyFont="1"/>
    <xf numFmtId="0" fontId="126" fillId="0" borderId="0" xfId="3571" applyFont="1"/>
    <xf numFmtId="0" fontId="34" fillId="0" borderId="0" xfId="1" applyFill="1"/>
    <xf numFmtId="164" fontId="35" fillId="0" borderId="0" xfId="0" applyNumberFormat="1" applyFont="1" applyAlignment="1">
      <alignment horizontal="right"/>
    </xf>
    <xf numFmtId="164" fontId="37" fillId="0" borderId="11" xfId="0" quotePrefix="1" applyNumberFormat="1" applyFont="1" applyBorder="1" applyAlignment="1">
      <alignment horizontal="center"/>
    </xf>
    <xf numFmtId="164" fontId="37" fillId="0" borderId="12" xfId="0" applyNumberFormat="1" applyFont="1" applyBorder="1" applyAlignment="1">
      <alignment vertical="top"/>
    </xf>
    <xf numFmtId="1" fontId="127" fillId="0" borderId="0" xfId="125" applyNumberFormat="1" applyFont="1" applyAlignment="1">
      <alignment horizontal="right" vertical="top"/>
    </xf>
    <xf numFmtId="0" fontId="114" fillId="0" borderId="0" xfId="0" applyFont="1" applyAlignment="1">
      <alignment horizontal="left"/>
    </xf>
    <xf numFmtId="1" fontId="35" fillId="4" borderId="14" xfId="0" applyNumberFormat="1" applyFont="1" applyFill="1" applyBorder="1" applyAlignment="1">
      <alignment horizontal="center"/>
    </xf>
    <xf numFmtId="169" fontId="112" fillId="71" borderId="0" xfId="3570" applyNumberFormat="1" applyFont="1" applyFill="1" applyBorder="1" applyAlignment="1">
      <alignment horizontal="center" vertical="top" wrapText="1"/>
    </xf>
    <xf numFmtId="3" fontId="128" fillId="0" borderId="64" xfId="0" applyNumberFormat="1" applyFont="1" applyBorder="1" applyAlignment="1">
      <alignment horizontal="right"/>
    </xf>
    <xf numFmtId="3" fontId="128" fillId="0" borderId="11" xfId="0" applyNumberFormat="1" applyFont="1" applyBorder="1" applyAlignment="1">
      <alignment horizontal="right"/>
    </xf>
    <xf numFmtId="3" fontId="128" fillId="3" borderId="79" xfId="0" applyNumberFormat="1" applyFont="1" applyFill="1" applyBorder="1" applyAlignment="1">
      <alignment horizontal="right"/>
    </xf>
    <xf numFmtId="3" fontId="128" fillId="3" borderId="68" xfId="0" applyNumberFormat="1" applyFont="1" applyFill="1" applyBorder="1" applyAlignment="1">
      <alignment horizontal="right"/>
    </xf>
    <xf numFmtId="3" fontId="128" fillId="3" borderId="69" xfId="0" applyNumberFormat="1" applyFont="1" applyFill="1" applyBorder="1" applyAlignment="1">
      <alignment horizontal="right"/>
    </xf>
    <xf numFmtId="3" fontId="36" fillId="0" borderId="64" xfId="0" applyNumberFormat="1" applyFont="1" applyBorder="1" applyAlignment="1">
      <alignment horizontal="right"/>
    </xf>
    <xf numFmtId="165" fontId="36" fillId="3" borderId="64" xfId="0" applyNumberFormat="1" applyFont="1" applyFill="1" applyBorder="1" applyAlignment="1">
      <alignment horizontal="center"/>
    </xf>
    <xf numFmtId="165" fontId="36" fillId="3" borderId="11" xfId="0" applyNumberFormat="1" applyFont="1" applyFill="1" applyBorder="1" applyAlignment="1">
      <alignment horizontal="center"/>
    </xf>
    <xf numFmtId="3" fontId="36" fillId="3" borderId="64" xfId="0" applyNumberFormat="1" applyFont="1" applyFill="1" applyBorder="1" applyAlignment="1">
      <alignment horizontal="center"/>
    </xf>
    <xf numFmtId="3" fontId="36" fillId="3" borderId="11" xfId="0" applyNumberFormat="1" applyFont="1" applyFill="1" applyBorder="1" applyAlignment="1">
      <alignment horizontal="center"/>
    </xf>
    <xf numFmtId="0" fontId="35" fillId="3" borderId="0" xfId="0" applyFont="1" applyFill="1" applyAlignment="1">
      <alignment horizontal="left"/>
    </xf>
    <xf numFmtId="0" fontId="116" fillId="3" borderId="0" xfId="0" applyFont="1" applyFill="1" applyAlignment="1">
      <alignment horizontal="left"/>
    </xf>
    <xf numFmtId="3" fontId="128" fillId="3" borderId="0" xfId="0" applyNumberFormat="1" applyFont="1" applyFill="1" applyAlignment="1">
      <alignment horizontal="right"/>
    </xf>
    <xf numFmtId="165" fontId="36" fillId="3" borderId="0" xfId="0" applyNumberFormat="1" applyFont="1" applyFill="1" applyAlignment="1">
      <alignment horizontal="center"/>
    </xf>
    <xf numFmtId="3" fontId="36" fillId="3" borderId="80" xfId="0" applyNumberFormat="1" applyFont="1" applyFill="1" applyBorder="1" applyAlignment="1">
      <alignment horizontal="right"/>
    </xf>
    <xf numFmtId="3" fontId="36" fillId="3" borderId="0" xfId="0" applyNumberFormat="1" applyFont="1" applyFill="1" applyAlignment="1">
      <alignment horizontal="center"/>
    </xf>
    <xf numFmtId="0" fontId="35" fillId="0" borderId="61" xfId="0" applyFont="1" applyBorder="1" applyAlignment="1">
      <alignment horizontal="left"/>
    </xf>
    <xf numFmtId="0" fontId="116" fillId="0" borderId="61" xfId="0" applyFont="1" applyBorder="1" applyAlignment="1">
      <alignment horizontal="left"/>
    </xf>
    <xf numFmtId="3" fontId="128" fillId="0" borderId="61" xfId="0" applyNumberFormat="1" applyFont="1" applyBorder="1" applyAlignment="1">
      <alignment horizontal="right"/>
    </xf>
    <xf numFmtId="3" fontId="36" fillId="0" borderId="61" xfId="0" applyNumberFormat="1" applyFont="1" applyBorder="1" applyAlignment="1">
      <alignment horizontal="right"/>
    </xf>
    <xf numFmtId="165" fontId="36" fillId="3" borderId="61" xfId="0" applyNumberFormat="1" applyFont="1" applyFill="1" applyBorder="1" applyAlignment="1">
      <alignment horizontal="center"/>
    </xf>
    <xf numFmtId="3" fontId="36" fillId="3" borderId="61" xfId="0" applyNumberFormat="1" applyFont="1" applyFill="1" applyBorder="1" applyAlignment="1">
      <alignment horizontal="center"/>
    </xf>
    <xf numFmtId="3" fontId="36" fillId="3" borderId="0" xfId="0" applyNumberFormat="1" applyFont="1" applyFill="1" applyAlignment="1">
      <alignment horizontal="right"/>
    </xf>
    <xf numFmtId="3" fontId="36" fillId="3" borderId="79" xfId="0" applyNumberFormat="1" applyFont="1" applyFill="1" applyBorder="1" applyAlignment="1">
      <alignment horizontal="center"/>
    </xf>
    <xf numFmtId="3" fontId="36" fillId="3" borderId="68" xfId="0" applyNumberFormat="1" applyFont="1" applyFill="1" applyBorder="1" applyAlignment="1">
      <alignment horizontal="center"/>
    </xf>
    <xf numFmtId="3" fontId="36" fillId="3" borderId="69" xfId="0" applyNumberFormat="1" applyFont="1" applyFill="1" applyBorder="1" applyAlignment="1">
      <alignment horizontal="center"/>
    </xf>
    <xf numFmtId="3" fontId="36" fillId="4" borderId="80" xfId="0" applyNumberFormat="1" applyFont="1" applyFill="1" applyBorder="1" applyAlignment="1">
      <alignment horizontal="right"/>
    </xf>
    <xf numFmtId="3" fontId="36" fillId="4" borderId="0" xfId="0" applyNumberFormat="1" applyFont="1" applyFill="1" applyAlignment="1">
      <alignment horizontal="center"/>
    </xf>
    <xf numFmtId="165" fontId="36" fillId="4" borderId="64" xfId="0" applyNumberFormat="1" applyFont="1" applyFill="1" applyBorder="1" applyAlignment="1">
      <alignment horizontal="center"/>
    </xf>
    <xf numFmtId="0" fontId="51" fillId="4" borderId="0" xfId="0" applyFont="1" applyFill="1" applyAlignment="1">
      <alignment horizontal="left"/>
    </xf>
    <xf numFmtId="0" fontId="36" fillId="4" borderId="0" xfId="0" applyFont="1" applyFill="1" applyAlignment="1">
      <alignment horizontal="left"/>
    </xf>
    <xf numFmtId="3" fontId="51" fillId="4" borderId="65" xfId="0" applyNumberFormat="1" applyFont="1" applyFill="1" applyBorder="1" applyAlignment="1">
      <alignment horizontal="right"/>
    </xf>
    <xf numFmtId="0" fontId="46" fillId="0" borderId="64" xfId="0" applyFont="1" applyBorder="1"/>
    <xf numFmtId="0" fontId="33" fillId="0" borderId="114" xfId="0" applyFont="1" applyBorder="1" applyAlignment="1">
      <alignment horizontal="center"/>
    </xf>
    <xf numFmtId="43" fontId="0" fillId="0" borderId="0" xfId="124" applyFont="1"/>
    <xf numFmtId="0" fontId="37" fillId="0" borderId="19" xfId="0" applyFont="1" applyBorder="1" applyAlignment="1">
      <alignment horizontal="center"/>
    </xf>
    <xf numFmtId="0" fontId="37" fillId="0" borderId="16" xfId="0" applyFont="1" applyBorder="1" applyAlignment="1">
      <alignment horizontal="center"/>
    </xf>
    <xf numFmtId="3" fontId="51" fillId="3" borderId="68" xfId="0" applyNumberFormat="1" applyFont="1" applyFill="1" applyBorder="1" applyAlignment="1">
      <alignment horizontal="right"/>
    </xf>
    <xf numFmtId="3" fontId="51" fillId="3" borderId="69" xfId="0" applyNumberFormat="1" applyFont="1" applyFill="1" applyBorder="1" applyAlignment="1">
      <alignment horizontal="right"/>
    </xf>
    <xf numFmtId="0" fontId="31" fillId="0" borderId="117" xfId="0" applyFont="1" applyBorder="1" applyAlignment="1">
      <alignment vertical="center"/>
    </xf>
    <xf numFmtId="0" fontId="31" fillId="0" borderId="117" xfId="0" applyFont="1" applyBorder="1"/>
    <xf numFmtId="0" fontId="0" fillId="0" borderId="0" xfId="0" applyAlignment="1">
      <alignment horizontal="center" wrapText="1"/>
    </xf>
    <xf numFmtId="0" fontId="114" fillId="0" borderId="0" xfId="0" applyFont="1" applyAlignment="1">
      <alignment wrapText="1"/>
    </xf>
    <xf numFmtId="0" fontId="1" fillId="0" borderId="118" xfId="0" applyFont="1" applyBorder="1" applyAlignment="1">
      <alignment horizontal="center" wrapText="1"/>
    </xf>
    <xf numFmtId="0" fontId="37" fillId="0" borderId="119" xfId="0" applyFont="1" applyBorder="1" applyAlignment="1">
      <alignment horizontal="center"/>
    </xf>
    <xf numFmtId="2" fontId="35" fillId="0" borderId="120" xfId="0" applyNumberFormat="1" applyFont="1" applyBorder="1" applyAlignment="1">
      <alignment horizontal="center"/>
    </xf>
    <xf numFmtId="0" fontId="32" fillId="28" borderId="0" xfId="0" applyFont="1" applyFill="1" applyAlignment="1">
      <alignment horizontal="center"/>
    </xf>
    <xf numFmtId="0" fontId="34" fillId="0" borderId="0" xfId="1" applyAlignment="1">
      <alignment horizontal="center"/>
    </xf>
    <xf numFmtId="0" fontId="1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22" xfId="0" applyFont="1" applyBorder="1" applyAlignment="1">
      <alignment horizontal="center" wrapText="1"/>
    </xf>
    <xf numFmtId="0" fontId="37" fillId="0" borderId="123" xfId="0" applyFont="1" applyBorder="1" applyAlignment="1">
      <alignment horizontal="center"/>
    </xf>
    <xf numFmtId="2" fontId="35" fillId="0" borderId="124" xfId="0" applyNumberFormat="1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129" fillId="0" borderId="0" xfId="0" applyFont="1" applyAlignment="1">
      <alignment horizontal="left" wrapText="1"/>
    </xf>
    <xf numFmtId="0" fontId="46" fillId="0" borderId="1" xfId="0" applyFont="1" applyBorder="1"/>
    <xf numFmtId="0" fontId="46" fillId="0" borderId="14" xfId="0" applyFont="1" applyBorder="1"/>
    <xf numFmtId="2" fontId="35" fillId="0" borderId="22" xfId="0" applyNumberFormat="1" applyFont="1" applyBorder="1" applyAlignment="1">
      <alignment horizontal="center"/>
    </xf>
    <xf numFmtId="0" fontId="1" fillId="79" borderId="0" xfId="0" applyFont="1" applyFill="1" applyAlignment="1">
      <alignment horizontal="center" wrapText="1"/>
    </xf>
    <xf numFmtId="0" fontId="1" fillId="80" borderId="118" xfId="0" applyFont="1" applyFill="1" applyBorder="1" applyAlignment="1">
      <alignment horizontal="center" wrapText="1"/>
    </xf>
    <xf numFmtId="0" fontId="1" fillId="78" borderId="0" xfId="0" applyFont="1" applyFill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2" fontId="35" fillId="0" borderId="18" xfId="0" applyNumberFormat="1" applyFont="1" applyBorder="1" applyAlignment="1">
      <alignment horizontal="center"/>
    </xf>
    <xf numFmtId="169" fontId="32" fillId="28" borderId="0" xfId="124" applyNumberFormat="1" applyFont="1" applyFill="1"/>
    <xf numFmtId="169" fontId="37" fillId="0" borderId="0" xfId="124" applyNumberFormat="1" applyFont="1" applyAlignment="1">
      <alignment horizontal="center" vertical="center"/>
    </xf>
    <xf numFmtId="169" fontId="35" fillId="0" borderId="11" xfId="124" applyNumberFormat="1" applyFont="1" applyBorder="1" applyAlignment="1">
      <alignment horizontal="center"/>
    </xf>
    <xf numFmtId="169" fontId="37" fillId="0" borderId="1" xfId="124" applyNumberFormat="1" applyFont="1" applyBorder="1" applyAlignment="1">
      <alignment horizontal="left"/>
    </xf>
    <xf numFmtId="164" fontId="110" fillId="0" borderId="0" xfId="0" applyNumberFormat="1" applyFont="1"/>
    <xf numFmtId="3" fontId="37" fillId="0" borderId="0" xfId="0" applyNumberFormat="1" applyFont="1" applyAlignment="1">
      <alignment horizontal="center" vertical="center" wrapText="1"/>
    </xf>
    <xf numFmtId="0" fontId="37" fillId="0" borderId="20" xfId="0" applyFont="1" applyBorder="1" applyAlignment="1">
      <alignment horizontal="center" vertical="center" wrapText="1"/>
    </xf>
    <xf numFmtId="0" fontId="83" fillId="0" borderId="0" xfId="1" applyFont="1" applyAlignment="1">
      <alignment horizontal="center"/>
    </xf>
    <xf numFmtId="0" fontId="83" fillId="0" borderId="0" xfId="1" applyFont="1" applyBorder="1" applyAlignment="1">
      <alignment horizontal="center"/>
    </xf>
    <xf numFmtId="0" fontId="94" fillId="0" borderId="0" xfId="0" applyFont="1" applyAlignment="1">
      <alignment horizontal="center"/>
    </xf>
    <xf numFmtId="9" fontId="35" fillId="0" borderId="20" xfId="4" applyFont="1" applyFill="1" applyBorder="1" applyAlignment="1">
      <alignment horizontal="center"/>
    </xf>
    <xf numFmtId="0" fontId="37" fillId="0" borderId="125" xfId="0" applyFont="1" applyBorder="1" applyAlignment="1">
      <alignment horizontal="center" vertical="center" wrapText="1"/>
    </xf>
    <xf numFmtId="9" fontId="35" fillId="0" borderId="0" xfId="4" applyFont="1" applyBorder="1" applyAlignment="1">
      <alignment horizontal="center"/>
    </xf>
    <xf numFmtId="9" fontId="35" fillId="0" borderId="0" xfId="4" applyFont="1" applyFill="1" applyBorder="1" applyAlignment="1">
      <alignment horizontal="center"/>
    </xf>
    <xf numFmtId="3" fontId="35" fillId="0" borderId="125" xfId="0" applyNumberFormat="1" applyFont="1" applyBorder="1" applyAlignment="1">
      <alignment horizontal="right"/>
    </xf>
    <xf numFmtId="9" fontId="35" fillId="0" borderId="20" xfId="4" applyFont="1" applyBorder="1" applyAlignment="1">
      <alignment horizontal="center"/>
    </xf>
    <xf numFmtId="0" fontId="80" fillId="3" borderId="0" xfId="0" applyFont="1" applyFill="1"/>
    <xf numFmtId="0" fontId="37" fillId="0" borderId="0" xfId="0" applyFont="1" applyAlignment="1">
      <alignment horizontal="right" vertical="center" wrapText="1"/>
    </xf>
    <xf numFmtId="3" fontId="37" fillId="0" borderId="0" xfId="0" applyNumberFormat="1" applyFont="1" applyAlignment="1">
      <alignment horizontal="right" vertical="center" wrapText="1"/>
    </xf>
    <xf numFmtId="0" fontId="35" fillId="0" borderId="125" xfId="0" applyFont="1" applyBorder="1"/>
    <xf numFmtId="168" fontId="0" fillId="3" borderId="1" xfId="124" applyNumberFormat="1" applyFont="1" applyFill="1" applyBorder="1"/>
    <xf numFmtId="0" fontId="35" fillId="3" borderId="129" xfId="0" applyFont="1" applyFill="1" applyBorder="1"/>
    <xf numFmtId="0" fontId="46" fillId="3" borderId="129" xfId="0" applyFont="1" applyFill="1" applyBorder="1"/>
    <xf numFmtId="3" fontId="35" fillId="3" borderId="129" xfId="0" applyNumberFormat="1" applyFont="1" applyFill="1" applyBorder="1" applyAlignment="1">
      <alignment horizontal="right"/>
    </xf>
    <xf numFmtId="168" fontId="35" fillId="3" borderId="129" xfId="124" applyNumberFormat="1" applyFont="1" applyFill="1" applyBorder="1" applyAlignment="1">
      <alignment horizontal="right"/>
    </xf>
    <xf numFmtId="168" fontId="0" fillId="3" borderId="129" xfId="124" applyNumberFormat="1" applyFont="1" applyFill="1" applyBorder="1"/>
    <xf numFmtId="0" fontId="35" fillId="3" borderId="130" xfId="0" applyFont="1" applyFill="1" applyBorder="1"/>
    <xf numFmtId="0" fontId="46" fillId="3" borderId="130" xfId="0" applyFont="1" applyFill="1" applyBorder="1"/>
    <xf numFmtId="3" fontId="35" fillId="3" borderId="130" xfId="0" applyNumberFormat="1" applyFont="1" applyFill="1" applyBorder="1" applyAlignment="1">
      <alignment horizontal="right"/>
    </xf>
    <xf numFmtId="168" fontId="35" fillId="3" borderId="130" xfId="124" applyNumberFormat="1" applyFont="1" applyFill="1" applyBorder="1" applyAlignment="1">
      <alignment horizontal="right"/>
    </xf>
    <xf numFmtId="168" fontId="0" fillId="3" borderId="130" xfId="124" applyNumberFormat="1" applyFont="1" applyFill="1" applyBorder="1"/>
    <xf numFmtId="0" fontId="35" fillId="3" borderId="131" xfId="0" applyFont="1" applyFill="1" applyBorder="1"/>
    <xf numFmtId="0" fontId="46" fillId="3" borderId="131" xfId="0" applyFont="1" applyFill="1" applyBorder="1"/>
    <xf numFmtId="3" fontId="35" fillId="3" borderId="131" xfId="0" applyNumberFormat="1" applyFont="1" applyFill="1" applyBorder="1" applyAlignment="1">
      <alignment horizontal="right"/>
    </xf>
    <xf numFmtId="168" fontId="35" fillId="3" borderId="131" xfId="124" applyNumberFormat="1" applyFont="1" applyFill="1" applyBorder="1" applyAlignment="1">
      <alignment horizontal="right"/>
    </xf>
    <xf numFmtId="168" fontId="0" fillId="3" borderId="131" xfId="124" applyNumberFormat="1" applyFont="1" applyFill="1" applyBorder="1"/>
    <xf numFmtId="0" fontId="35" fillId="3" borderId="64" xfId="0" applyFont="1" applyFill="1" applyBorder="1"/>
    <xf numFmtId="0" fontId="46" fillId="3" borderId="64" xfId="0" applyFont="1" applyFill="1" applyBorder="1"/>
    <xf numFmtId="3" fontId="35" fillId="3" borderId="64" xfId="0" applyNumberFormat="1" applyFont="1" applyFill="1" applyBorder="1" applyAlignment="1">
      <alignment horizontal="right"/>
    </xf>
    <xf numFmtId="3" fontId="46" fillId="3" borderId="64" xfId="0" applyNumberFormat="1" applyFont="1" applyFill="1" applyBorder="1" applyAlignment="1">
      <alignment horizontal="right"/>
    </xf>
    <xf numFmtId="169" fontId="35" fillId="3" borderId="64" xfId="124" applyNumberFormat="1" applyFont="1" applyFill="1" applyBorder="1" applyAlignment="1">
      <alignment horizontal="right"/>
    </xf>
    <xf numFmtId="169" fontId="0" fillId="3" borderId="65" xfId="124" applyNumberFormat="1" applyFont="1" applyFill="1" applyBorder="1"/>
    <xf numFmtId="0" fontId="35" fillId="3" borderId="12" xfId="0" applyFont="1" applyFill="1" applyBorder="1"/>
    <xf numFmtId="0" fontId="35" fillId="80" borderId="130" xfId="0" applyFont="1" applyFill="1" applyBorder="1"/>
    <xf numFmtId="0" fontId="46" fillId="80" borderId="130" xfId="0" applyFont="1" applyFill="1" applyBorder="1"/>
    <xf numFmtId="3" fontId="35" fillId="80" borderId="130" xfId="0" applyNumberFormat="1" applyFont="1" applyFill="1" applyBorder="1" applyAlignment="1">
      <alignment horizontal="right"/>
    </xf>
    <xf numFmtId="168" fontId="35" fillId="80" borderId="130" xfId="124" applyNumberFormat="1" applyFont="1" applyFill="1" applyBorder="1" applyAlignment="1">
      <alignment horizontal="right"/>
    </xf>
    <xf numFmtId="168" fontId="0" fillId="80" borderId="130" xfId="124" applyNumberFormat="1" applyFont="1" applyFill="1" applyBorder="1"/>
    <xf numFmtId="0" fontId="35" fillId="80" borderId="131" xfId="0" applyFont="1" applyFill="1" applyBorder="1"/>
    <xf numFmtId="0" fontId="46" fillId="80" borderId="131" xfId="0" applyFont="1" applyFill="1" applyBorder="1"/>
    <xf numFmtId="3" fontId="35" fillId="80" borderId="131" xfId="0" applyNumberFormat="1" applyFont="1" applyFill="1" applyBorder="1" applyAlignment="1">
      <alignment horizontal="right"/>
    </xf>
    <xf numFmtId="168" fontId="35" fillId="80" borderId="131" xfId="124" applyNumberFormat="1" applyFont="1" applyFill="1" applyBorder="1" applyAlignment="1">
      <alignment horizontal="right"/>
    </xf>
    <xf numFmtId="168" fontId="0" fillId="80" borderId="131" xfId="124" applyNumberFormat="1" applyFont="1" applyFill="1" applyBorder="1"/>
    <xf numFmtId="0" fontId="35" fillId="79" borderId="130" xfId="0" applyFont="1" applyFill="1" applyBorder="1"/>
    <xf numFmtId="0" fontId="46" fillId="79" borderId="130" xfId="0" applyFont="1" applyFill="1" applyBorder="1"/>
    <xf numFmtId="3" fontId="35" fillId="79" borderId="130" xfId="0" applyNumberFormat="1" applyFont="1" applyFill="1" applyBorder="1" applyAlignment="1">
      <alignment horizontal="right"/>
    </xf>
    <xf numFmtId="168" fontId="35" fillId="79" borderId="130" xfId="124" applyNumberFormat="1" applyFont="1" applyFill="1" applyBorder="1" applyAlignment="1">
      <alignment horizontal="right"/>
    </xf>
    <xf numFmtId="168" fontId="0" fillId="79" borderId="130" xfId="124" applyNumberFormat="1" applyFont="1" applyFill="1" applyBorder="1"/>
    <xf numFmtId="0" fontId="35" fillId="79" borderId="131" xfId="0" applyFont="1" applyFill="1" applyBorder="1"/>
    <xf numFmtId="0" fontId="46" fillId="79" borderId="131" xfId="0" applyFont="1" applyFill="1" applyBorder="1"/>
    <xf numFmtId="3" fontId="35" fillId="79" borderId="131" xfId="0" applyNumberFormat="1" applyFont="1" applyFill="1" applyBorder="1" applyAlignment="1">
      <alignment horizontal="right"/>
    </xf>
    <xf numFmtId="168" fontId="35" fillId="79" borderId="131" xfId="124" applyNumberFormat="1" applyFont="1" applyFill="1" applyBorder="1" applyAlignment="1">
      <alignment horizontal="right"/>
    </xf>
    <xf numFmtId="168" fontId="0" fillId="79" borderId="131" xfId="124" applyNumberFormat="1" applyFont="1" applyFill="1" applyBorder="1"/>
    <xf numFmtId="0" fontId="35" fillId="79" borderId="64" xfId="0" applyFont="1" applyFill="1" applyBorder="1"/>
    <xf numFmtId="0" fontId="46" fillId="79" borderId="64" xfId="0" applyFont="1" applyFill="1" applyBorder="1"/>
    <xf numFmtId="3" fontId="35" fillId="79" borderId="64" xfId="0" applyNumberFormat="1" applyFont="1" applyFill="1" applyBorder="1" applyAlignment="1">
      <alignment horizontal="right"/>
    </xf>
    <xf numFmtId="3" fontId="46" fillId="79" borderId="64" xfId="0" applyNumberFormat="1" applyFont="1" applyFill="1" applyBorder="1" applyAlignment="1">
      <alignment horizontal="right"/>
    </xf>
    <xf numFmtId="169" fontId="35" fillId="79" borderId="64" xfId="124" applyNumberFormat="1" applyFont="1" applyFill="1" applyBorder="1" applyAlignment="1">
      <alignment horizontal="right"/>
    </xf>
    <xf numFmtId="169" fontId="0" fillId="79" borderId="65" xfId="124" applyNumberFormat="1" applyFont="1" applyFill="1" applyBorder="1"/>
    <xf numFmtId="0" fontId="35" fillId="3" borderId="132" xfId="0" applyFont="1" applyFill="1" applyBorder="1"/>
    <xf numFmtId="0" fontId="46" fillId="3" borderId="132" xfId="0" applyFont="1" applyFill="1" applyBorder="1"/>
    <xf numFmtId="3" fontId="35" fillId="3" borderId="132" xfId="0" applyNumberFormat="1" applyFont="1" applyFill="1" applyBorder="1" applyAlignment="1">
      <alignment horizontal="right"/>
    </xf>
    <xf numFmtId="3" fontId="46" fillId="3" borderId="132" xfId="0" applyNumberFormat="1" applyFont="1" applyFill="1" applyBorder="1" applyAlignment="1">
      <alignment horizontal="right"/>
    </xf>
    <xf numFmtId="169" fontId="35" fillId="3" borderId="132" xfId="124" applyNumberFormat="1" applyFont="1" applyFill="1" applyBorder="1" applyAlignment="1">
      <alignment horizontal="right"/>
    </xf>
    <xf numFmtId="169" fontId="0" fillId="3" borderId="132" xfId="124" applyNumberFormat="1" applyFont="1" applyFill="1" applyBorder="1"/>
    <xf numFmtId="0" fontId="35" fillId="80" borderId="132" xfId="0" applyFont="1" applyFill="1" applyBorder="1"/>
    <xf numFmtId="0" fontId="46" fillId="80" borderId="132" xfId="0" applyFont="1" applyFill="1" applyBorder="1"/>
    <xf numFmtId="3" fontId="35" fillId="80" borderId="132" xfId="0" applyNumberFormat="1" applyFont="1" applyFill="1" applyBorder="1" applyAlignment="1">
      <alignment horizontal="right"/>
    </xf>
    <xf numFmtId="3" fontId="46" fillId="80" borderId="132" xfId="0" applyNumberFormat="1" applyFont="1" applyFill="1" applyBorder="1" applyAlignment="1">
      <alignment horizontal="right"/>
    </xf>
    <xf numFmtId="169" fontId="35" fillId="80" borderId="132" xfId="124" applyNumberFormat="1" applyFont="1" applyFill="1" applyBorder="1" applyAlignment="1">
      <alignment horizontal="right"/>
    </xf>
    <xf numFmtId="169" fontId="0" fillId="80" borderId="132" xfId="124" applyNumberFormat="1" applyFont="1" applyFill="1" applyBorder="1"/>
    <xf numFmtId="0" fontId="35" fillId="77" borderId="130" xfId="0" applyFont="1" applyFill="1" applyBorder="1"/>
    <xf numFmtId="0" fontId="46" fillId="77" borderId="130" xfId="0" applyFont="1" applyFill="1" applyBorder="1"/>
    <xf numFmtId="3" fontId="35" fillId="77" borderId="130" xfId="0" applyNumberFormat="1" applyFont="1" applyFill="1" applyBorder="1" applyAlignment="1">
      <alignment horizontal="right"/>
    </xf>
    <xf numFmtId="168" fontId="35" fillId="77" borderId="130" xfId="124" applyNumberFormat="1" applyFont="1" applyFill="1" applyBorder="1" applyAlignment="1">
      <alignment horizontal="right"/>
    </xf>
    <xf numFmtId="168" fontId="0" fillId="77" borderId="130" xfId="124" applyNumberFormat="1" applyFont="1" applyFill="1" applyBorder="1"/>
    <xf numFmtId="0" fontId="35" fillId="77" borderId="131" xfId="0" applyFont="1" applyFill="1" applyBorder="1"/>
    <xf numFmtId="0" fontId="46" fillId="77" borderId="131" xfId="0" applyFont="1" applyFill="1" applyBorder="1"/>
    <xf numFmtId="3" fontId="35" fillId="77" borderId="131" xfId="0" applyNumberFormat="1" applyFont="1" applyFill="1" applyBorder="1" applyAlignment="1">
      <alignment horizontal="right"/>
    </xf>
    <xf numFmtId="168" fontId="35" fillId="77" borderId="131" xfId="124" applyNumberFormat="1" applyFont="1" applyFill="1" applyBorder="1" applyAlignment="1">
      <alignment horizontal="right"/>
    </xf>
    <xf numFmtId="168" fontId="0" fillId="77" borderId="131" xfId="124" applyNumberFormat="1" applyFont="1" applyFill="1" applyBorder="1"/>
    <xf numFmtId="169" fontId="0" fillId="77" borderId="65" xfId="124" applyNumberFormat="1" applyFont="1" applyFill="1" applyBorder="1"/>
    <xf numFmtId="0" fontId="46" fillId="3" borderId="1" xfId="0" applyFont="1" applyFill="1" applyBorder="1"/>
    <xf numFmtId="3" fontId="35" fillId="3" borderId="1" xfId="0" applyNumberFormat="1" applyFont="1" applyFill="1" applyBorder="1" applyAlignment="1">
      <alignment horizontal="right"/>
    </xf>
    <xf numFmtId="168" fontId="35" fillId="3" borderId="1" xfId="124" applyNumberFormat="1" applyFont="1" applyFill="1" applyBorder="1" applyAlignment="1">
      <alignment horizontal="right"/>
    </xf>
    <xf numFmtId="0" fontId="35" fillId="80" borderId="133" xfId="0" applyFont="1" applyFill="1" applyBorder="1"/>
    <xf numFmtId="0" fontId="46" fillId="80" borderId="133" xfId="0" applyFont="1" applyFill="1" applyBorder="1"/>
    <xf numFmtId="3" fontId="35" fillId="80" borderId="133" xfId="0" applyNumberFormat="1" applyFont="1" applyFill="1" applyBorder="1" applyAlignment="1">
      <alignment horizontal="right"/>
    </xf>
    <xf numFmtId="168" fontId="35" fillId="80" borderId="133" xfId="124" applyNumberFormat="1" applyFont="1" applyFill="1" applyBorder="1" applyAlignment="1">
      <alignment horizontal="right"/>
    </xf>
    <xf numFmtId="168" fontId="0" fillId="80" borderId="133" xfId="124" applyNumberFormat="1" applyFont="1" applyFill="1" applyBorder="1"/>
    <xf numFmtId="0" fontId="46" fillId="80" borderId="134" xfId="0" applyFont="1" applyFill="1" applyBorder="1"/>
    <xf numFmtId="3" fontId="35" fillId="80" borderId="134" xfId="0" applyNumberFormat="1" applyFont="1" applyFill="1" applyBorder="1" applyAlignment="1">
      <alignment horizontal="right"/>
    </xf>
    <xf numFmtId="168" fontId="35" fillId="80" borderId="134" xfId="124" applyNumberFormat="1" applyFont="1" applyFill="1" applyBorder="1" applyAlignment="1">
      <alignment horizontal="right"/>
    </xf>
    <xf numFmtId="168" fontId="0" fillId="80" borderId="127" xfId="124" applyNumberFormat="1" applyFont="1" applyFill="1" applyBorder="1"/>
    <xf numFmtId="0" fontId="35" fillId="79" borderId="133" xfId="0" applyFont="1" applyFill="1" applyBorder="1"/>
    <xf numFmtId="0" fontId="46" fillId="79" borderId="133" xfId="0" applyFont="1" applyFill="1" applyBorder="1"/>
    <xf numFmtId="3" fontId="35" fillId="79" borderId="133" xfId="0" applyNumberFormat="1" applyFont="1" applyFill="1" applyBorder="1" applyAlignment="1">
      <alignment horizontal="right"/>
    </xf>
    <xf numFmtId="168" fontId="35" fillId="79" borderId="133" xfId="124" applyNumberFormat="1" applyFont="1" applyFill="1" applyBorder="1" applyAlignment="1">
      <alignment horizontal="right"/>
    </xf>
    <xf numFmtId="168" fontId="0" fillId="79" borderId="133" xfId="124" applyNumberFormat="1" applyFont="1" applyFill="1" applyBorder="1"/>
    <xf numFmtId="0" fontId="46" fillId="79" borderId="134" xfId="0" applyFont="1" applyFill="1" applyBorder="1"/>
    <xf numFmtId="3" fontId="35" fillId="79" borderId="134" xfId="0" applyNumberFormat="1" applyFont="1" applyFill="1" applyBorder="1" applyAlignment="1">
      <alignment horizontal="right"/>
    </xf>
    <xf numFmtId="168" fontId="35" fillId="79" borderId="134" xfId="124" applyNumberFormat="1" applyFont="1" applyFill="1" applyBorder="1" applyAlignment="1">
      <alignment horizontal="right"/>
    </xf>
    <xf numFmtId="168" fontId="0" fillId="79" borderId="127" xfId="124" applyNumberFormat="1" applyFont="1" applyFill="1" applyBorder="1"/>
    <xf numFmtId="0" fontId="35" fillId="77" borderId="133" xfId="0" applyFont="1" applyFill="1" applyBorder="1"/>
    <xf numFmtId="0" fontId="46" fillId="77" borderId="133" xfId="0" applyFont="1" applyFill="1" applyBorder="1"/>
    <xf numFmtId="3" fontId="35" fillId="77" borderId="133" xfId="0" applyNumberFormat="1" applyFont="1" applyFill="1" applyBorder="1" applyAlignment="1">
      <alignment horizontal="right"/>
    </xf>
    <xf numFmtId="168" fontId="35" fillId="77" borderId="133" xfId="124" applyNumberFormat="1" applyFont="1" applyFill="1" applyBorder="1" applyAlignment="1">
      <alignment horizontal="right"/>
    </xf>
    <xf numFmtId="168" fontId="0" fillId="77" borderId="133" xfId="124" applyNumberFormat="1" applyFont="1" applyFill="1" applyBorder="1"/>
    <xf numFmtId="0" fontId="46" fillId="77" borderId="134" xfId="0" applyFont="1" applyFill="1" applyBorder="1"/>
    <xf numFmtId="3" fontId="35" fillId="77" borderId="134" xfId="0" applyNumberFormat="1" applyFont="1" applyFill="1" applyBorder="1" applyAlignment="1">
      <alignment horizontal="right"/>
    </xf>
    <xf numFmtId="168" fontId="35" fillId="77" borderId="134" xfId="124" applyNumberFormat="1" applyFont="1" applyFill="1" applyBorder="1" applyAlignment="1">
      <alignment horizontal="right"/>
    </xf>
    <xf numFmtId="168" fontId="0" fillId="77" borderId="127" xfId="124" applyNumberFormat="1" applyFont="1" applyFill="1" applyBorder="1"/>
    <xf numFmtId="0" fontId="37" fillId="80" borderId="134" xfId="0" applyFont="1" applyFill="1" applyBorder="1"/>
    <xf numFmtId="0" fontId="37" fillId="79" borderId="134" xfId="0" applyFont="1" applyFill="1" applyBorder="1"/>
    <xf numFmtId="0" fontId="37" fillId="77" borderId="134" xfId="0" applyFont="1" applyFill="1" applyBorder="1"/>
    <xf numFmtId="0" fontId="102" fillId="3" borderId="0" xfId="0" applyFont="1" applyFill="1"/>
    <xf numFmtId="167" fontId="102" fillId="0" borderId="0" xfId="4" applyNumberFormat="1" applyFont="1" applyFill="1" applyAlignment="1">
      <alignment horizontal="left" vertical="center"/>
    </xf>
    <xf numFmtId="0" fontId="80" fillId="0" borderId="0" xfId="3569" applyFont="1" applyAlignment="1">
      <alignment vertical="center"/>
    </xf>
    <xf numFmtId="167" fontId="94" fillId="0" borderId="0" xfId="4" applyNumberFormat="1" applyFont="1" applyFill="1" applyAlignment="1">
      <alignment vertical="center"/>
    </xf>
    <xf numFmtId="164" fontId="35" fillId="0" borderId="64" xfId="0" applyNumberFormat="1" applyFont="1" applyBorder="1"/>
    <xf numFmtId="169" fontId="35" fillId="0" borderId="64" xfId="124" applyNumberFormat="1" applyFont="1" applyBorder="1" applyAlignment="1">
      <alignment horizontal="center"/>
    </xf>
    <xf numFmtId="0" fontId="35" fillId="3" borderId="135" xfId="0" applyFont="1" applyFill="1" applyBorder="1"/>
    <xf numFmtId="9" fontId="35" fillId="3" borderId="136" xfId="4" applyFont="1" applyFill="1" applyBorder="1" applyAlignment="1">
      <alignment horizontal="center"/>
    </xf>
    <xf numFmtId="9" fontId="35" fillId="3" borderId="135" xfId="4" applyFont="1" applyFill="1" applyBorder="1" applyAlignment="1">
      <alignment horizontal="center"/>
    </xf>
    <xf numFmtId="3" fontId="35" fillId="3" borderId="137" xfId="0" applyNumberFormat="1" applyFont="1" applyFill="1" applyBorder="1" applyAlignment="1">
      <alignment horizontal="center"/>
    </xf>
    <xf numFmtId="3" fontId="35" fillId="3" borderId="135" xfId="0" applyNumberFormat="1" applyFont="1" applyFill="1" applyBorder="1" applyAlignment="1">
      <alignment horizontal="right"/>
    </xf>
    <xf numFmtId="0" fontId="35" fillId="0" borderId="135" xfId="0" applyFont="1" applyBorder="1"/>
    <xf numFmtId="9" fontId="35" fillId="0" borderId="136" xfId="4" applyFont="1" applyFill="1" applyBorder="1" applyAlignment="1">
      <alignment horizontal="center"/>
    </xf>
    <xf numFmtId="9" fontId="35" fillId="0" borderId="135" xfId="4" applyFont="1" applyFill="1" applyBorder="1" applyAlignment="1">
      <alignment horizontal="center"/>
    </xf>
    <xf numFmtId="3" fontId="35" fillId="0" borderId="137" xfId="0" applyNumberFormat="1" applyFont="1" applyBorder="1" applyAlignment="1">
      <alignment horizontal="center"/>
    </xf>
    <xf numFmtId="3" fontId="35" fillId="0" borderId="135" xfId="0" applyNumberFormat="1" applyFont="1" applyBorder="1" applyAlignment="1">
      <alignment horizontal="right"/>
    </xf>
    <xf numFmtId="0" fontId="46" fillId="0" borderId="135" xfId="0" applyFont="1" applyBorder="1"/>
    <xf numFmtId="9" fontId="46" fillId="0" borderId="136" xfId="4" applyFont="1" applyBorder="1" applyAlignment="1">
      <alignment horizontal="center"/>
    </xf>
    <xf numFmtId="9" fontId="46" fillId="0" borderId="135" xfId="4" applyFont="1" applyBorder="1" applyAlignment="1">
      <alignment horizontal="center"/>
    </xf>
    <xf numFmtId="3" fontId="46" fillId="0" borderId="137" xfId="0" applyNumberFormat="1" applyFont="1" applyBorder="1" applyAlignment="1">
      <alignment horizontal="center"/>
    </xf>
    <xf numFmtId="3" fontId="46" fillId="0" borderId="135" xfId="0" applyNumberFormat="1" applyFont="1" applyBorder="1" applyAlignment="1">
      <alignment horizontal="right"/>
    </xf>
    <xf numFmtId="9" fontId="35" fillId="0" borderId="136" xfId="4" applyFont="1" applyBorder="1" applyAlignment="1">
      <alignment horizontal="center"/>
    </xf>
    <xf numFmtId="9" fontId="35" fillId="0" borderId="135" xfId="4" applyFont="1" applyBorder="1" applyAlignment="1">
      <alignment horizontal="center"/>
    </xf>
    <xf numFmtId="168" fontId="35" fillId="3" borderId="137" xfId="124" applyNumberFormat="1" applyFont="1" applyFill="1" applyBorder="1" applyAlignment="1">
      <alignment horizontal="center"/>
    </xf>
    <xf numFmtId="168" fontId="35" fillId="0" borderId="137" xfId="124" applyNumberFormat="1" applyFont="1" applyFill="1" applyBorder="1" applyAlignment="1">
      <alignment horizontal="center"/>
    </xf>
    <xf numFmtId="168" fontId="46" fillId="0" borderId="137" xfId="124" applyNumberFormat="1" applyFont="1" applyFill="1" applyBorder="1" applyAlignment="1">
      <alignment horizontal="center"/>
    </xf>
    <xf numFmtId="0" fontId="34" fillId="0" borderId="0" xfId="1" applyBorder="1"/>
    <xf numFmtId="0" fontId="37" fillId="0" borderId="0" xfId="0" applyFont="1" applyAlignment="1">
      <alignment horizontal="right"/>
    </xf>
    <xf numFmtId="0" fontId="35" fillId="77" borderId="65" xfId="0" applyFont="1" applyFill="1" applyBorder="1"/>
    <xf numFmtId="0" fontId="46" fillId="77" borderId="65" xfId="0" applyFont="1" applyFill="1" applyBorder="1"/>
    <xf numFmtId="3" fontId="35" fillId="77" borderId="65" xfId="0" applyNumberFormat="1" applyFont="1" applyFill="1" applyBorder="1" applyAlignment="1">
      <alignment horizontal="right"/>
    </xf>
    <xf numFmtId="3" fontId="46" fillId="77" borderId="65" xfId="0" applyNumberFormat="1" applyFont="1" applyFill="1" applyBorder="1" applyAlignment="1">
      <alignment horizontal="right"/>
    </xf>
    <xf numFmtId="169" fontId="35" fillId="77" borderId="65" xfId="124" applyNumberFormat="1" applyFont="1" applyFill="1" applyBorder="1" applyAlignment="1">
      <alignment horizontal="right"/>
    </xf>
    <xf numFmtId="3" fontId="46" fillId="0" borderId="0" xfId="0" applyNumberFormat="1" applyFont="1" applyAlignment="1">
      <alignment horizontal="right"/>
    </xf>
    <xf numFmtId="169" fontId="35" fillId="0" borderId="0" xfId="124" applyNumberFormat="1" applyFont="1" applyFill="1" applyBorder="1" applyAlignment="1">
      <alignment horizontal="right"/>
    </xf>
    <xf numFmtId="169" fontId="0" fillId="0" borderId="0" xfId="124" applyNumberFormat="1" applyFont="1" applyFill="1" applyBorder="1"/>
    <xf numFmtId="167" fontId="35" fillId="0" borderId="0" xfId="4" applyNumberFormat="1" applyFont="1" applyBorder="1" applyAlignment="1">
      <alignment horizontal="right"/>
    </xf>
    <xf numFmtId="0" fontId="46" fillId="0" borderId="125" xfId="0" applyFont="1" applyBorder="1"/>
    <xf numFmtId="9" fontId="46" fillId="0" borderId="20" xfId="4" applyFont="1" applyBorder="1" applyAlignment="1">
      <alignment horizontal="center"/>
    </xf>
    <xf numFmtId="9" fontId="46" fillId="0" borderId="0" xfId="4" applyFont="1" applyBorder="1" applyAlignment="1">
      <alignment horizontal="center"/>
    </xf>
    <xf numFmtId="3" fontId="46" fillId="0" borderId="125" xfId="0" applyNumberFormat="1" applyFont="1" applyBorder="1" applyAlignment="1">
      <alignment horizontal="right"/>
    </xf>
    <xf numFmtId="0" fontId="35" fillId="0" borderId="139" xfId="0" applyFont="1" applyBorder="1"/>
    <xf numFmtId="0" fontId="46" fillId="0" borderId="138" xfId="0" applyFont="1" applyBorder="1"/>
    <xf numFmtId="168" fontId="42" fillId="4" borderId="87" xfId="3570" applyNumberFormat="1" applyFont="1" applyFill="1" applyBorder="1" applyAlignment="1">
      <alignment horizontal="center"/>
    </xf>
    <xf numFmtId="167" fontId="41" fillId="4" borderId="26" xfId="4" applyNumberFormat="1" applyFont="1" applyFill="1" applyBorder="1" applyAlignment="1">
      <alignment horizontal="center"/>
    </xf>
    <xf numFmtId="167" fontId="41" fillId="4" borderId="88" xfId="4" applyNumberFormat="1" applyFont="1" applyFill="1" applyBorder="1" applyAlignment="1">
      <alignment horizontal="center"/>
    </xf>
    <xf numFmtId="167" fontId="112" fillId="4" borderId="28" xfId="4" applyNumberFormat="1" applyFont="1" applyFill="1" applyBorder="1" applyAlignment="1">
      <alignment horizontal="center"/>
    </xf>
    <xf numFmtId="164" fontId="46" fillId="0" borderId="0" xfId="0" applyNumberFormat="1" applyFont="1" applyAlignment="1">
      <alignment vertical="center" wrapText="1"/>
    </xf>
    <xf numFmtId="3" fontId="31" fillId="0" borderId="20" xfId="0" applyNumberFormat="1" applyFont="1" applyBorder="1"/>
    <xf numFmtId="3" fontId="35" fillId="0" borderId="126" xfId="0" applyNumberFormat="1" applyFont="1" applyBorder="1" applyAlignment="1">
      <alignment horizontal="center"/>
    </xf>
    <xf numFmtId="3" fontId="35" fillId="0" borderId="128" xfId="0" applyNumberFormat="1" applyFont="1" applyBorder="1" applyAlignment="1">
      <alignment horizontal="center"/>
    </xf>
    <xf numFmtId="3" fontId="122" fillId="0" borderId="0" xfId="0" applyNumberFormat="1" applyFont="1" applyAlignment="1">
      <alignment horizontal="center"/>
    </xf>
    <xf numFmtId="3" fontId="35" fillId="0" borderId="127" xfId="0" applyNumberFormat="1" applyFont="1" applyBorder="1" applyAlignment="1">
      <alignment horizontal="center"/>
    </xf>
    <xf numFmtId="0" fontId="83" fillId="0" borderId="0" xfId="1" applyFont="1" applyBorder="1" applyAlignment="1">
      <alignment horizontal="left"/>
    </xf>
    <xf numFmtId="0" fontId="82" fillId="0" borderId="0" xfId="0" applyFont="1" applyAlignment="1">
      <alignment horizontal="left"/>
    </xf>
    <xf numFmtId="0" fontId="133" fillId="0" borderId="0" xfId="3597" applyFont="1" applyAlignment="1">
      <alignment horizontal="center" wrapText="1"/>
    </xf>
    <xf numFmtId="0" fontId="133" fillId="0" borderId="0" xfId="3596" applyFont="1" applyAlignment="1">
      <alignment horizontal="center" wrapText="1"/>
    </xf>
    <xf numFmtId="9" fontId="114" fillId="0" borderId="0" xfId="4" applyFont="1"/>
    <xf numFmtId="3" fontId="0" fillId="0" borderId="0" xfId="0" applyNumberFormat="1"/>
    <xf numFmtId="3" fontId="6" fillId="0" borderId="0" xfId="0" applyNumberFormat="1" applyFont="1"/>
    <xf numFmtId="0" fontId="134" fillId="0" borderId="0" xfId="3598" applyFont="1"/>
    <xf numFmtId="165" fontId="134" fillId="0" borderId="0" xfId="3598" applyNumberFormat="1" applyFont="1"/>
    <xf numFmtId="3" fontId="134" fillId="0" borderId="0" xfId="3598" applyNumberFormat="1" applyFont="1"/>
    <xf numFmtId="0" fontId="139" fillId="0" borderId="0" xfId="3598" applyFont="1"/>
    <xf numFmtId="3" fontId="139" fillId="0" borderId="0" xfId="3598" applyNumberFormat="1" applyFont="1"/>
    <xf numFmtId="165" fontId="139" fillId="0" borderId="0" xfId="3598" applyNumberFormat="1" applyFont="1"/>
    <xf numFmtId="169" fontId="37" fillId="4" borderId="11" xfId="124" applyNumberFormat="1" applyFont="1" applyFill="1" applyBorder="1" applyAlignment="1">
      <alignment horizontal="center"/>
    </xf>
    <xf numFmtId="164" fontId="35" fillId="0" borderId="14" xfId="0" applyNumberFormat="1" applyFont="1" applyBorder="1" applyAlignment="1">
      <alignment horizontal="left"/>
    </xf>
    <xf numFmtId="164" fontId="35" fillId="0" borderId="14" xfId="0" applyNumberFormat="1" applyFont="1" applyBorder="1" applyAlignment="1">
      <alignment horizontal="right"/>
    </xf>
    <xf numFmtId="168" fontId="35" fillId="0" borderId="14" xfId="124" applyNumberFormat="1" applyFont="1" applyBorder="1" applyAlignment="1">
      <alignment horizontal="center"/>
    </xf>
    <xf numFmtId="169" fontId="35" fillId="0" borderId="14" xfId="124" applyNumberFormat="1" applyFont="1" applyBorder="1" applyAlignment="1">
      <alignment horizontal="center"/>
    </xf>
    <xf numFmtId="169" fontId="35" fillId="0" borderId="14" xfId="124" applyNumberFormat="1" applyFont="1" applyBorder="1" applyAlignment="1">
      <alignment horizontal="left"/>
    </xf>
    <xf numFmtId="0" fontId="135" fillId="0" borderId="0" xfId="3598" applyFont="1" applyAlignment="1">
      <alignment vertical="center" wrapText="1"/>
    </xf>
    <xf numFmtId="0" fontId="102" fillId="0" borderId="0" xfId="123" applyFont="1"/>
    <xf numFmtId="0" fontId="102" fillId="0" borderId="0" xfId="71" applyFont="1"/>
    <xf numFmtId="0" fontId="132" fillId="0" borderId="0" xfId="71" applyFont="1"/>
    <xf numFmtId="0" fontId="132" fillId="0" borderId="0" xfId="123" applyFont="1"/>
    <xf numFmtId="3" fontId="132" fillId="0" borderId="0" xfId="123" applyNumberFormat="1" applyFont="1"/>
    <xf numFmtId="0" fontId="84" fillId="0" borderId="0" xfId="123" applyFont="1"/>
    <xf numFmtId="168" fontId="35" fillId="0" borderId="13" xfId="124" applyNumberFormat="1" applyFont="1" applyFill="1" applyBorder="1" applyAlignment="1">
      <alignment horizontal="center"/>
    </xf>
    <xf numFmtId="165" fontId="35" fillId="0" borderId="13" xfId="123" applyNumberFormat="1" applyFont="1" applyBorder="1" applyAlignment="1">
      <alignment horizontal="center"/>
    </xf>
    <xf numFmtId="169" fontId="35" fillId="0" borderId="13" xfId="124" applyNumberFormat="1" applyFont="1" applyFill="1" applyBorder="1" applyAlignment="1">
      <alignment horizontal="center"/>
    </xf>
    <xf numFmtId="0" fontId="44" fillId="0" borderId="0" xfId="123" applyFont="1"/>
    <xf numFmtId="3" fontId="44" fillId="0" borderId="0" xfId="123" applyNumberFormat="1" applyFont="1"/>
    <xf numFmtId="0" fontId="37" fillId="0" borderId="0" xfId="123" applyFont="1" applyAlignment="1">
      <alignment horizontal="center" vertical="top" wrapText="1"/>
    </xf>
    <xf numFmtId="168" fontId="35" fillId="0" borderId="0" xfId="124" applyNumberFormat="1" applyFont="1" applyFill="1" applyBorder="1" applyAlignment="1">
      <alignment horizontal="center"/>
    </xf>
    <xf numFmtId="168" fontId="46" fillId="0" borderId="0" xfId="124" applyNumberFormat="1" applyFont="1" applyFill="1" applyBorder="1" applyAlignment="1">
      <alignment horizontal="center"/>
    </xf>
    <xf numFmtId="168" fontId="37" fillId="0" borderId="0" xfId="124" applyNumberFormat="1" applyFont="1" applyFill="1" applyBorder="1" applyAlignment="1">
      <alignment horizontal="center"/>
    </xf>
    <xf numFmtId="0" fontId="87" fillId="0" borderId="0" xfId="123" applyFont="1"/>
    <xf numFmtId="9" fontId="46" fillId="0" borderId="0" xfId="4" applyFont="1" applyFill="1" applyBorder="1" applyAlignment="1">
      <alignment horizontal="center"/>
    </xf>
    <xf numFmtId="0" fontId="37" fillId="0" borderId="0" xfId="123" applyFont="1" applyAlignment="1">
      <alignment horizontal="left"/>
    </xf>
    <xf numFmtId="0" fontId="1" fillId="0" borderId="140" xfId="0" applyFont="1" applyBorder="1" applyAlignment="1">
      <alignment horizontal="center" wrapText="1"/>
    </xf>
    <xf numFmtId="0" fontId="37" fillId="0" borderId="141" xfId="0" applyFont="1" applyBorder="1" applyAlignment="1">
      <alignment horizontal="center"/>
    </xf>
    <xf numFmtId="2" fontId="35" fillId="0" borderId="143" xfId="0" applyNumberFormat="1" applyFont="1" applyBorder="1" applyAlignment="1">
      <alignment horizontal="center"/>
    </xf>
    <xf numFmtId="9" fontId="36" fillId="0" borderId="0" xfId="4" applyFont="1"/>
    <xf numFmtId="0" fontId="46" fillId="0" borderId="144" xfId="0" applyFont="1" applyBorder="1"/>
    <xf numFmtId="9" fontId="35" fillId="0" borderId="145" xfId="4" applyFont="1" applyBorder="1" applyAlignment="1">
      <alignment horizontal="center"/>
    </xf>
    <xf numFmtId="9" fontId="35" fillId="0" borderId="144" xfId="4" applyFont="1" applyBorder="1" applyAlignment="1">
      <alignment horizontal="center"/>
    </xf>
    <xf numFmtId="3" fontId="35" fillId="0" borderId="146" xfId="0" applyNumberFormat="1" applyFont="1" applyBorder="1" applyAlignment="1">
      <alignment horizontal="right"/>
    </xf>
    <xf numFmtId="167" fontId="35" fillId="0" borderId="144" xfId="4" applyNumberFormat="1" applyFont="1" applyBorder="1" applyAlignment="1">
      <alignment horizontal="right"/>
    </xf>
    <xf numFmtId="0" fontId="35" fillId="0" borderId="146" xfId="0" applyFont="1" applyBorder="1"/>
    <xf numFmtId="9" fontId="35" fillId="0" borderId="145" xfId="4" applyFont="1" applyFill="1" applyBorder="1" applyAlignment="1">
      <alignment horizontal="center"/>
    </xf>
    <xf numFmtId="9" fontId="35" fillId="0" borderId="144" xfId="4" applyFont="1" applyFill="1" applyBorder="1" applyAlignment="1">
      <alignment horizontal="center"/>
    </xf>
    <xf numFmtId="0" fontId="88" fillId="0" borderId="148" xfId="123" applyFont="1" applyBorder="1" applyAlignment="1">
      <alignment horizontal="center"/>
    </xf>
    <xf numFmtId="1" fontId="35" fillId="0" borderId="148" xfId="123" applyNumberFormat="1" applyFont="1" applyBorder="1" applyAlignment="1">
      <alignment horizontal="left"/>
    </xf>
    <xf numFmtId="1" fontId="35" fillId="0" borderId="148" xfId="123" applyNumberFormat="1" applyFont="1" applyBorder="1" applyAlignment="1">
      <alignment horizontal="center"/>
    </xf>
    <xf numFmtId="168" fontId="35" fillId="0" borderId="148" xfId="124" applyNumberFormat="1" applyFont="1" applyFill="1" applyBorder="1" applyAlignment="1">
      <alignment horizontal="center"/>
    </xf>
    <xf numFmtId="165" fontId="35" fillId="0" borderId="148" xfId="123" applyNumberFormat="1" applyFont="1" applyBorder="1" applyAlignment="1">
      <alignment horizontal="center"/>
    </xf>
    <xf numFmtId="169" fontId="35" fillId="0" borderId="148" xfId="124" applyNumberFormat="1" applyFont="1" applyFill="1" applyBorder="1" applyAlignment="1">
      <alignment horizontal="center"/>
    </xf>
    <xf numFmtId="0" fontId="37" fillId="5" borderId="12" xfId="123" applyFont="1" applyFill="1" applyBorder="1" applyAlignment="1">
      <alignment horizontal="left"/>
    </xf>
    <xf numFmtId="1" fontId="37" fillId="5" borderId="12" xfId="123" applyNumberFormat="1" applyFont="1" applyFill="1" applyBorder="1" applyAlignment="1">
      <alignment horizontal="center"/>
    </xf>
    <xf numFmtId="168" fontId="37" fillId="5" borderId="12" xfId="124" applyNumberFormat="1" applyFont="1" applyFill="1" applyBorder="1" applyAlignment="1">
      <alignment horizontal="center"/>
    </xf>
    <xf numFmtId="165" fontId="37" fillId="5" borderId="12" xfId="123" applyNumberFormat="1" applyFont="1" applyFill="1" applyBorder="1" applyAlignment="1">
      <alignment horizontal="center"/>
    </xf>
    <xf numFmtId="169" fontId="37" fillId="5" borderId="12" xfId="124" applyNumberFormat="1" applyFont="1" applyFill="1" applyBorder="1" applyAlignment="1">
      <alignment horizontal="center"/>
    </xf>
    <xf numFmtId="1" fontId="46" fillId="4" borderId="147" xfId="123" applyNumberFormat="1" applyFont="1" applyFill="1" applyBorder="1" applyAlignment="1">
      <alignment horizontal="left"/>
    </xf>
    <xf numFmtId="1" fontId="35" fillId="4" borderId="147" xfId="123" applyNumberFormat="1" applyFont="1" applyFill="1" applyBorder="1" applyAlignment="1">
      <alignment horizontal="center"/>
    </xf>
    <xf numFmtId="168" fontId="46" fillId="4" borderId="147" xfId="124" applyNumberFormat="1" applyFont="1" applyFill="1" applyBorder="1" applyAlignment="1">
      <alignment horizontal="center"/>
    </xf>
    <xf numFmtId="165" fontId="46" fillId="4" borderId="147" xfId="123" applyNumberFormat="1" applyFont="1" applyFill="1" applyBorder="1" applyAlignment="1">
      <alignment horizontal="center"/>
    </xf>
    <xf numFmtId="169" fontId="46" fillId="4" borderId="147" xfId="124" applyNumberFormat="1" applyFont="1" applyFill="1" applyBorder="1" applyAlignment="1">
      <alignment horizontal="center"/>
    </xf>
    <xf numFmtId="2" fontId="35" fillId="0" borderId="0" xfId="0" applyNumberFormat="1" applyFont="1" applyAlignment="1">
      <alignment horizontal="center"/>
    </xf>
    <xf numFmtId="170" fontId="31" fillId="0" borderId="0" xfId="0" applyNumberFormat="1" applyFont="1"/>
    <xf numFmtId="164" fontId="35" fillId="0" borderId="64" xfId="0" applyNumberFormat="1" applyFont="1" applyBorder="1" applyAlignment="1">
      <alignment horizontal="center"/>
    </xf>
    <xf numFmtId="2" fontId="35" fillId="0" borderId="149" xfId="0" applyNumberFormat="1" applyFont="1" applyBorder="1" applyAlignment="1">
      <alignment horizontal="center"/>
    </xf>
    <xf numFmtId="2" fontId="35" fillId="0" borderId="12" xfId="0" applyNumberFormat="1" applyFont="1" applyBorder="1" applyAlignment="1">
      <alignment horizontal="center"/>
    </xf>
    <xf numFmtId="2" fontId="35" fillId="0" borderId="150" xfId="0" applyNumberFormat="1" applyFont="1" applyBorder="1" applyAlignment="1">
      <alignment horizontal="center"/>
    </xf>
    <xf numFmtId="0" fontId="46" fillId="0" borderId="63" xfId="0" applyFont="1" applyBorder="1"/>
    <xf numFmtId="2" fontId="35" fillId="0" borderId="151" xfId="0" applyNumberFormat="1" applyFont="1" applyBorder="1" applyAlignment="1">
      <alignment horizontal="center"/>
    </xf>
    <xf numFmtId="2" fontId="35" fillId="0" borderId="152" xfId="0" applyNumberFormat="1" applyFont="1" applyBorder="1" applyAlignment="1">
      <alignment horizontal="center"/>
    </xf>
    <xf numFmtId="2" fontId="0" fillId="0" borderId="0" xfId="0" applyNumberFormat="1"/>
    <xf numFmtId="0" fontId="131" fillId="0" borderId="0" xfId="1" applyFont="1"/>
    <xf numFmtId="0" fontId="142" fillId="0" borderId="0" xfId="0" applyFont="1" applyAlignment="1">
      <alignment vertical="top"/>
    </xf>
    <xf numFmtId="0" fontId="85" fillId="0" borderId="0" xfId="123" applyFont="1" applyAlignment="1">
      <alignment horizontal="left"/>
    </xf>
    <xf numFmtId="0" fontId="85" fillId="0" borderId="12" xfId="123" applyFont="1" applyBorder="1" applyAlignment="1">
      <alignment horizontal="left"/>
    </xf>
    <xf numFmtId="0" fontId="85" fillId="0" borderId="61" xfId="123" applyFont="1" applyBorder="1" applyAlignment="1">
      <alignment horizontal="left"/>
    </xf>
    <xf numFmtId="0" fontId="86" fillId="61" borderId="11" xfId="123" applyFont="1" applyFill="1" applyBorder="1" applyAlignment="1">
      <alignment horizontal="left"/>
    </xf>
    <xf numFmtId="3" fontId="36" fillId="0" borderId="82" xfId="0" applyNumberFormat="1" applyFont="1" applyBorder="1" applyAlignment="1">
      <alignment horizontal="right"/>
    </xf>
    <xf numFmtId="3" fontId="36" fillId="0" borderId="83" xfId="0" applyNumberFormat="1" applyFont="1" applyBorder="1" applyAlignment="1">
      <alignment horizontal="right"/>
    </xf>
    <xf numFmtId="3" fontId="36" fillId="0" borderId="113" xfId="0" applyNumberFormat="1" applyFont="1" applyBorder="1" applyAlignment="1">
      <alignment horizontal="right"/>
    </xf>
    <xf numFmtId="171" fontId="31" fillId="0" borderId="0" xfId="124" applyNumberFormat="1" applyFont="1"/>
    <xf numFmtId="2" fontId="36" fillId="0" borderId="64" xfId="0" applyNumberFormat="1" applyFont="1" applyBorder="1" applyAlignment="1">
      <alignment horizontal="center"/>
    </xf>
    <xf numFmtId="2" fontId="36" fillId="0" borderId="115" xfId="0" applyNumberFormat="1" applyFont="1" applyBorder="1" applyAlignment="1">
      <alignment horizontal="center"/>
    </xf>
    <xf numFmtId="2" fontId="36" fillId="0" borderId="11" xfId="0" applyNumberFormat="1" applyFont="1" applyBorder="1" applyAlignment="1">
      <alignment horizontal="center"/>
    </xf>
    <xf numFmtId="2" fontId="36" fillId="0" borderId="116" xfId="0" applyNumberFormat="1" applyFont="1" applyBorder="1" applyAlignment="1">
      <alignment horizontal="center"/>
    </xf>
    <xf numFmtId="2" fontId="116" fillId="0" borderId="64" xfId="0" applyNumberFormat="1" applyFont="1" applyBorder="1" applyAlignment="1">
      <alignment horizontal="center"/>
    </xf>
    <xf numFmtId="2" fontId="116" fillId="0" borderId="11" xfId="0" applyNumberFormat="1" applyFont="1" applyBorder="1" applyAlignment="1">
      <alignment horizontal="center"/>
    </xf>
    <xf numFmtId="17" fontId="37" fillId="0" borderId="0" xfId="0" quotePrefix="1" applyNumberFormat="1" applyFont="1" applyAlignment="1">
      <alignment horizontal="center" vertical="center"/>
    </xf>
    <xf numFmtId="169" fontId="143" fillId="74" borderId="25" xfId="3570" applyNumberFormat="1" applyFont="1" applyFill="1" applyBorder="1" applyAlignment="1">
      <alignment horizontal="center" vertical="top" wrapText="1"/>
    </xf>
    <xf numFmtId="43" fontId="42" fillId="0" borderId="0" xfId="3571" applyNumberFormat="1" applyFont="1"/>
    <xf numFmtId="9" fontId="42" fillId="0" borderId="0" xfId="4" applyFont="1"/>
    <xf numFmtId="167" fontId="80" fillId="0" borderId="0" xfId="4" applyNumberFormat="1" applyFont="1"/>
    <xf numFmtId="168" fontId="35" fillId="0" borderId="0" xfId="124" applyNumberFormat="1" applyFont="1" applyBorder="1" applyAlignment="1">
      <alignment horizontal="right"/>
    </xf>
    <xf numFmtId="168" fontId="42" fillId="0" borderId="0" xfId="124" applyNumberFormat="1" applyFont="1" applyBorder="1" applyAlignment="1">
      <alignment horizontal="right"/>
    </xf>
    <xf numFmtId="168" fontId="31" fillId="0" borderId="0" xfId="0" applyNumberFormat="1" applyFont="1"/>
    <xf numFmtId="3" fontId="43" fillId="0" borderId="0" xfId="0" applyNumberFormat="1" applyFont="1"/>
    <xf numFmtId="9" fontId="46" fillId="0" borderId="136" xfId="4" applyFont="1" applyFill="1" applyBorder="1" applyAlignment="1">
      <alignment horizontal="center"/>
    </xf>
    <xf numFmtId="9" fontId="46" fillId="0" borderId="135" xfId="4" applyFont="1" applyFill="1" applyBorder="1" applyAlignment="1">
      <alignment horizontal="center"/>
    </xf>
    <xf numFmtId="3" fontId="46" fillId="0" borderId="146" xfId="0" applyNumberFormat="1" applyFont="1" applyBorder="1" applyAlignment="1">
      <alignment horizontal="right"/>
    </xf>
    <xf numFmtId="9" fontId="46" fillId="0" borderId="20" xfId="4" applyFont="1" applyFill="1" applyBorder="1" applyAlignment="1">
      <alignment horizontal="center"/>
    </xf>
    <xf numFmtId="9" fontId="130" fillId="0" borderId="0" xfId="4" applyFont="1"/>
    <xf numFmtId="43" fontId="35" fillId="0" borderId="135" xfId="124" applyFont="1" applyBorder="1" applyAlignment="1">
      <alignment horizontal="right"/>
    </xf>
    <xf numFmtId="43" fontId="35" fillId="0" borderId="144" xfId="124" applyFont="1" applyBorder="1" applyAlignment="1">
      <alignment horizontal="right"/>
    </xf>
    <xf numFmtId="43" fontId="46" fillId="0" borderId="135" xfId="124" applyFont="1" applyBorder="1" applyAlignment="1">
      <alignment horizontal="right"/>
    </xf>
    <xf numFmtId="2" fontId="35" fillId="0" borderId="142" xfId="0" applyNumberFormat="1" applyFont="1" applyBorder="1" applyAlignment="1">
      <alignment horizontal="center"/>
    </xf>
    <xf numFmtId="0" fontId="145" fillId="0" borderId="0" xfId="0" applyFont="1" applyAlignment="1">
      <alignment horizontal="right"/>
    </xf>
    <xf numFmtId="0" fontId="94" fillId="0" borderId="0" xfId="0" applyFont="1" applyAlignment="1">
      <alignment horizontal="right"/>
    </xf>
    <xf numFmtId="0" fontId="107" fillId="0" borderId="0" xfId="3569" applyFont="1" applyAlignment="1">
      <alignment vertical="center"/>
    </xf>
    <xf numFmtId="168" fontId="41" fillId="0" borderId="87" xfId="124" applyNumberFormat="1" applyFont="1" applyFill="1" applyBorder="1"/>
    <xf numFmtId="168" fontId="42" fillId="0" borderId="87" xfId="124" applyNumberFormat="1" applyFont="1" applyFill="1" applyBorder="1" applyAlignment="1">
      <alignment horizontal="center"/>
    </xf>
    <xf numFmtId="167" fontId="112" fillId="0" borderId="89" xfId="4" applyNumberFormat="1" applyFont="1" applyFill="1" applyBorder="1" applyAlignment="1">
      <alignment horizontal="center"/>
    </xf>
    <xf numFmtId="168" fontId="44" fillId="0" borderId="87" xfId="3570" applyNumberFormat="1" applyFont="1" applyFill="1" applyBorder="1"/>
    <xf numFmtId="168" fontId="44" fillId="0" borderId="88" xfId="3570" applyNumberFormat="1" applyFont="1" applyFill="1" applyBorder="1" applyAlignment="1">
      <alignment horizontal="center"/>
    </xf>
    <xf numFmtId="168" fontId="44" fillId="0" borderId="27" xfId="124" applyNumberFormat="1" applyFont="1" applyFill="1" applyBorder="1" applyAlignment="1">
      <alignment horizontal="center"/>
    </xf>
    <xf numFmtId="9" fontId="112" fillId="0" borderId="28" xfId="4" applyFont="1" applyFill="1" applyBorder="1" applyAlignment="1">
      <alignment horizontal="center"/>
    </xf>
    <xf numFmtId="9" fontId="41" fillId="0" borderId="28" xfId="4" applyFont="1" applyFill="1" applyBorder="1" applyAlignment="1">
      <alignment horizontal="center"/>
    </xf>
    <xf numFmtId="9" fontId="41" fillId="0" borderId="89" xfId="4" applyFont="1" applyFill="1" applyBorder="1" applyAlignment="1">
      <alignment horizontal="center"/>
    </xf>
    <xf numFmtId="168" fontId="112" fillId="0" borderId="27" xfId="124" applyNumberFormat="1" applyFont="1" applyFill="1" applyBorder="1"/>
    <xf numFmtId="168" fontId="44" fillId="0" borderId="27" xfId="3570" applyNumberFormat="1" applyFont="1" applyFill="1" applyBorder="1" applyAlignment="1">
      <alignment horizontal="center"/>
    </xf>
    <xf numFmtId="168" fontId="112" fillId="0" borderId="27" xfId="124" applyNumberFormat="1" applyFont="1" applyFill="1" applyBorder="1" applyAlignment="1">
      <alignment horizontal="center"/>
    </xf>
    <xf numFmtId="164" fontId="35" fillId="3" borderId="11" xfId="0" applyNumberFormat="1" applyFont="1" applyFill="1" applyBorder="1" applyAlignment="1">
      <alignment horizontal="center"/>
    </xf>
    <xf numFmtId="0" fontId="144" fillId="0" borderId="0" xfId="0" applyFont="1"/>
    <xf numFmtId="0" fontId="80" fillId="0" borderId="0" xfId="0" applyFont="1" applyAlignment="1">
      <alignment horizontal="left" vertical="top"/>
    </xf>
    <xf numFmtId="0" fontId="0" fillId="0" borderId="0" xfId="0"/>
    <xf numFmtId="0" fontId="80" fillId="0" borderId="0" xfId="0" applyFont="1" applyAlignment="1">
      <alignment horizontal="left" vertical="top" wrapText="1"/>
    </xf>
    <xf numFmtId="0" fontId="114" fillId="0" borderId="0" xfId="0" applyFont="1"/>
    <xf numFmtId="0" fontId="37" fillId="0" borderId="19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37" fillId="0" borderId="16" xfId="0" applyFont="1" applyBorder="1" applyAlignment="1">
      <alignment horizontal="center"/>
    </xf>
    <xf numFmtId="0" fontId="40" fillId="0" borderId="2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121" fillId="0" borderId="0" xfId="0" applyFont="1" applyAlignment="1">
      <alignment horizontal="center" vertical="center"/>
    </xf>
    <xf numFmtId="0" fontId="121" fillId="0" borderId="17" xfId="0" applyFont="1" applyBorder="1" applyAlignment="1">
      <alignment horizontal="center" vertical="center"/>
    </xf>
    <xf numFmtId="0" fontId="121" fillId="0" borderId="19" xfId="0" applyFont="1" applyBorder="1" applyAlignment="1">
      <alignment horizontal="center" vertical="center"/>
    </xf>
    <xf numFmtId="0" fontId="121" fillId="0" borderId="1" xfId="0" applyFont="1" applyBorder="1" applyAlignment="1">
      <alignment horizontal="center" vertical="center"/>
    </xf>
    <xf numFmtId="0" fontId="121" fillId="0" borderId="16" xfId="0" applyFont="1" applyBorder="1" applyAlignment="1">
      <alignment horizontal="center" vertical="center"/>
    </xf>
    <xf numFmtId="0" fontId="80" fillId="0" borderId="0" xfId="0" applyFont="1" applyAlignment="1">
      <alignment wrapText="1"/>
    </xf>
    <xf numFmtId="0" fontId="37" fillId="0" borderId="0" xfId="123" applyFont="1" applyAlignment="1">
      <alignment horizontal="center"/>
    </xf>
    <xf numFmtId="0" fontId="37" fillId="0" borderId="80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118" xfId="0" applyFont="1" applyBorder="1" applyAlignment="1">
      <alignment horizontal="center" wrapText="1"/>
    </xf>
    <xf numFmtId="0" fontId="1" fillId="77" borderId="118" xfId="0" applyFont="1" applyFill="1" applyBorder="1" applyAlignment="1">
      <alignment horizontal="center" wrapText="1"/>
    </xf>
    <xf numFmtId="0" fontId="0" fillId="77" borderId="0" xfId="0" applyFill="1" applyAlignment="1">
      <alignment horizontal="center" wrapText="1"/>
    </xf>
    <xf numFmtId="0" fontId="1" fillId="78" borderId="20" xfId="0" applyFont="1" applyFill="1" applyBorder="1" applyAlignment="1">
      <alignment horizontal="center" wrapText="1"/>
    </xf>
    <xf numFmtId="0" fontId="0" fillId="78" borderId="0" xfId="0" applyFill="1" applyAlignment="1">
      <alignment horizontal="center" wrapText="1"/>
    </xf>
    <xf numFmtId="0" fontId="0" fillId="78" borderId="17" xfId="0" applyFill="1" applyBorder="1" applyAlignment="1">
      <alignment horizontal="center" wrapText="1"/>
    </xf>
    <xf numFmtId="0" fontId="1" fillId="79" borderId="0" xfId="0" applyFont="1" applyFill="1" applyAlignment="1">
      <alignment horizontal="center" wrapText="1"/>
    </xf>
    <xf numFmtId="0" fontId="0" fillId="79" borderId="0" xfId="0" applyFill="1" applyAlignment="1">
      <alignment horizontal="center" wrapText="1"/>
    </xf>
    <xf numFmtId="0" fontId="130" fillId="0" borderId="0" xfId="0" applyFont="1" applyAlignment="1">
      <alignment horizontal="center" wrapText="1"/>
    </xf>
    <xf numFmtId="0" fontId="130" fillId="0" borderId="121" xfId="0" applyFont="1" applyBorder="1" applyAlignment="1">
      <alignment horizontal="center" wrapText="1"/>
    </xf>
    <xf numFmtId="0" fontId="1" fillId="80" borderId="20" xfId="0" applyFont="1" applyFill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68" fontId="56" fillId="71" borderId="20" xfId="3570" applyNumberFormat="1" applyFont="1" applyFill="1" applyBorder="1" applyAlignment="1">
      <alignment horizontal="center" vertical="center" wrapText="1"/>
    </xf>
    <xf numFmtId="168" fontId="56" fillId="71" borderId="0" xfId="3570" applyNumberFormat="1" applyFont="1" applyFill="1" applyBorder="1" applyAlignment="1">
      <alignment horizontal="center" vertical="center" wrapText="1"/>
    </xf>
    <xf numFmtId="0" fontId="89" fillId="73" borderId="67" xfId="3569" applyFont="1" applyFill="1" applyBorder="1" applyAlignment="1">
      <alignment horizontal="center"/>
    </xf>
    <xf numFmtId="0" fontId="0" fillId="0" borderId="65" xfId="0" applyBorder="1" applyAlignment="1">
      <alignment horizontal="center"/>
    </xf>
    <xf numFmtId="168" fontId="56" fillId="74" borderId="67" xfId="3570" applyNumberFormat="1" applyFont="1" applyFill="1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68" fontId="108" fillId="71" borderId="20" xfId="3570" applyNumberFormat="1" applyFont="1" applyFill="1" applyBorder="1" applyAlignment="1">
      <alignment horizontal="center" vertical="center" wrapText="1"/>
    </xf>
    <xf numFmtId="0" fontId="109" fillId="71" borderId="17" xfId="0" applyFont="1" applyFill="1" applyBorder="1" applyAlignment="1">
      <alignment horizontal="center" vertical="center" wrapText="1"/>
    </xf>
    <xf numFmtId="168" fontId="108" fillId="71" borderId="0" xfId="3570" applyNumberFormat="1" applyFont="1" applyFill="1" applyBorder="1" applyAlignment="1">
      <alignment horizontal="center" vertical="center" wrapText="1"/>
    </xf>
    <xf numFmtId="169" fontId="56" fillId="71" borderId="20" xfId="3570" applyNumberFormat="1" applyFont="1" applyFill="1" applyBorder="1" applyAlignment="1">
      <alignment horizontal="center" vertical="center" wrapText="1"/>
    </xf>
    <xf numFmtId="169" fontId="56" fillId="71" borderId="0" xfId="357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" fontId="37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left" vertical="top" wrapText="1"/>
    </xf>
    <xf numFmtId="0" fontId="80" fillId="0" borderId="0" xfId="0" applyFont="1" applyAlignment="1">
      <alignment horizontal="left" wrapText="1"/>
    </xf>
    <xf numFmtId="0" fontId="114" fillId="0" borderId="0" xfId="0" applyFont="1" applyAlignment="1">
      <alignment wrapText="1"/>
    </xf>
    <xf numFmtId="0" fontId="37" fillId="0" borderId="0" xfId="0" applyFont="1" applyAlignment="1">
      <alignment horizontal="center"/>
    </xf>
    <xf numFmtId="0" fontId="121" fillId="0" borderId="0" xfId="0" applyFont="1" applyAlignment="1">
      <alignment horizontal="center"/>
    </xf>
    <xf numFmtId="0" fontId="3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31" fillId="0" borderId="0" xfId="0" applyFont="1" applyAlignment="1">
      <alignment horizontal="left" vertical="top" wrapText="1"/>
    </xf>
    <xf numFmtId="0" fontId="34" fillId="0" borderId="0" xfId="1" applyAlignment="1">
      <alignment horizontal="left"/>
    </xf>
  </cellXfs>
  <cellStyles count="3601">
    <cellStyle name="20% - Accent1" xfId="93" builtinId="30" customBuiltin="1"/>
    <cellStyle name="20% - Accent1 2" xfId="14" xr:uid="{00000000-0005-0000-0000-000001000000}"/>
    <cellStyle name="20% - Accent2" xfId="97" builtinId="34" customBuiltin="1"/>
    <cellStyle name="20% - Accent2 2" xfId="15" xr:uid="{00000000-0005-0000-0000-000003000000}"/>
    <cellStyle name="20% - Accent3" xfId="101" builtinId="38" customBuiltin="1"/>
    <cellStyle name="20% - Accent3 2" xfId="16" xr:uid="{00000000-0005-0000-0000-000005000000}"/>
    <cellStyle name="20% - Accent4" xfId="105" builtinId="42" customBuiltin="1"/>
    <cellStyle name="20% - Accent4 2" xfId="17" xr:uid="{00000000-0005-0000-0000-000007000000}"/>
    <cellStyle name="20% - Accent5" xfId="109" builtinId="46" customBuiltin="1"/>
    <cellStyle name="20% - Accent5 2" xfId="18" xr:uid="{00000000-0005-0000-0000-000009000000}"/>
    <cellStyle name="20% - Accent6" xfId="113" builtinId="50" customBuiltin="1"/>
    <cellStyle name="20% - Accent6 2" xfId="19" xr:uid="{00000000-0005-0000-0000-00000B000000}"/>
    <cellStyle name="40% - Accent1" xfId="94" builtinId="31" customBuiltin="1"/>
    <cellStyle name="40% - Accent1 2" xfId="20" xr:uid="{00000000-0005-0000-0000-00000D000000}"/>
    <cellStyle name="40% - Accent2" xfId="98" builtinId="35" customBuiltin="1"/>
    <cellStyle name="40% - Accent2 2" xfId="21" xr:uid="{00000000-0005-0000-0000-00000F000000}"/>
    <cellStyle name="40% - Accent3" xfId="102" builtinId="39" customBuiltin="1"/>
    <cellStyle name="40% - Accent3 2" xfId="22" xr:uid="{00000000-0005-0000-0000-000011000000}"/>
    <cellStyle name="40% - Accent4" xfId="106" builtinId="43" customBuiltin="1"/>
    <cellStyle name="40% - Accent4 2" xfId="23" xr:uid="{00000000-0005-0000-0000-000013000000}"/>
    <cellStyle name="40% - Accent5" xfId="110" builtinId="47" customBuiltin="1"/>
    <cellStyle name="40% - Accent5 2" xfId="24" xr:uid="{00000000-0005-0000-0000-000015000000}"/>
    <cellStyle name="40% - Accent6" xfId="114" builtinId="51" customBuiltin="1"/>
    <cellStyle name="40% - Accent6 2" xfId="25" xr:uid="{00000000-0005-0000-0000-000017000000}"/>
    <cellStyle name="60% - Accent1" xfId="95" builtinId="32" customBuiltin="1"/>
    <cellStyle name="60% - Accent1 2" xfId="26" xr:uid="{00000000-0005-0000-0000-000019000000}"/>
    <cellStyle name="60% - Accent1 3" xfId="3586" xr:uid="{D550F0EB-A977-40C4-8270-FEE2B73542ED}"/>
    <cellStyle name="60% - Accent2" xfId="99" builtinId="36" customBuiltin="1"/>
    <cellStyle name="60% - Accent2 2" xfId="27" xr:uid="{00000000-0005-0000-0000-00001B000000}"/>
    <cellStyle name="60% - Accent2 3" xfId="3587" xr:uid="{AE1BFFA6-F66C-45E1-AEFC-5A36E9DD42A7}"/>
    <cellStyle name="60% - Accent3" xfId="103" builtinId="40" customBuiltin="1"/>
    <cellStyle name="60% - Accent3 2" xfId="28" xr:uid="{00000000-0005-0000-0000-00001D000000}"/>
    <cellStyle name="60% - Accent3 3" xfId="3588" xr:uid="{EFFE5700-D21A-4831-A7E0-1D8EC8B5B9BE}"/>
    <cellStyle name="60% - Accent4" xfId="107" builtinId="44" customBuiltin="1"/>
    <cellStyle name="60% - Accent4 2" xfId="29" xr:uid="{00000000-0005-0000-0000-00001F000000}"/>
    <cellStyle name="60% - Accent4 3" xfId="3589" xr:uid="{9F066F94-DEBE-4392-999A-6A3BD4A139DF}"/>
    <cellStyle name="60% - Accent5" xfId="111" builtinId="48" customBuiltin="1"/>
    <cellStyle name="60% - Accent5 2" xfId="30" xr:uid="{00000000-0005-0000-0000-000021000000}"/>
    <cellStyle name="60% - Accent5 3" xfId="3590" xr:uid="{1B32ED32-19A9-43F6-B8EA-313FEE34CE1D}"/>
    <cellStyle name="60% - Accent6" xfId="115" builtinId="52" customBuiltin="1"/>
    <cellStyle name="60% - Accent6 2" xfId="31" xr:uid="{00000000-0005-0000-0000-000023000000}"/>
    <cellStyle name="60% - Accent6 3" xfId="3591" xr:uid="{15C26BF7-19BD-4919-8253-A98DEBAE6FA3}"/>
    <cellStyle name="Accent1" xfId="92" builtinId="29" customBuiltin="1"/>
    <cellStyle name="Accent1 2" xfId="32" xr:uid="{00000000-0005-0000-0000-000025000000}"/>
    <cellStyle name="Accent2" xfId="96" builtinId="33" customBuiltin="1"/>
    <cellStyle name="Accent2 2" xfId="33" xr:uid="{00000000-0005-0000-0000-000027000000}"/>
    <cellStyle name="Accent3" xfId="100" builtinId="37" customBuiltin="1"/>
    <cellStyle name="Accent3 2" xfId="34" xr:uid="{00000000-0005-0000-0000-000029000000}"/>
    <cellStyle name="Accent4" xfId="104" builtinId="41" customBuiltin="1"/>
    <cellStyle name="Accent4 2" xfId="35" xr:uid="{00000000-0005-0000-0000-00002B000000}"/>
    <cellStyle name="Accent5" xfId="108" builtinId="45" customBuiltin="1"/>
    <cellStyle name="Accent5 2" xfId="36" xr:uid="{00000000-0005-0000-0000-00002D000000}"/>
    <cellStyle name="Accent6" xfId="112" builtinId="49" customBuiltin="1"/>
    <cellStyle name="Accent6 2" xfId="37" xr:uid="{00000000-0005-0000-0000-00002F000000}"/>
    <cellStyle name="Bad" xfId="81" builtinId="27" customBuiltin="1"/>
    <cellStyle name="Bad 2" xfId="38" xr:uid="{00000000-0005-0000-0000-000031000000}"/>
    <cellStyle name="Calculation" xfId="85" builtinId="22" customBuiltin="1"/>
    <cellStyle name="Calculation 2" xfId="39" xr:uid="{00000000-0005-0000-0000-000033000000}"/>
    <cellStyle name="Check Cell" xfId="87" builtinId="23" customBuiltin="1"/>
    <cellStyle name="Check Cell 2" xfId="40" xr:uid="{00000000-0005-0000-0000-000035000000}"/>
    <cellStyle name="Comma" xfId="124" builtinId="3"/>
    <cellStyle name="Comma 2" xfId="42" xr:uid="{00000000-0005-0000-0000-000037000000}"/>
    <cellStyle name="Comma 2 2" xfId="43" xr:uid="{00000000-0005-0000-0000-000038000000}"/>
    <cellStyle name="Comma 2 2 2" xfId="3578" xr:uid="{DB6A1494-D0F8-441B-BBC4-28D540E16BCC}"/>
    <cellStyle name="Comma 2 3" xfId="64" xr:uid="{00000000-0005-0000-0000-000039000000}"/>
    <cellStyle name="Comma 2 3 2" xfId="3579" xr:uid="{396BEB4B-9C96-4C38-B106-6FC59E8CE1E4}"/>
    <cellStyle name="Comma 2 4" xfId="3577" xr:uid="{75B5734F-D6EF-4C9E-A67A-B9421D1923E9}"/>
    <cellStyle name="Comma 3" xfId="41" xr:uid="{00000000-0005-0000-0000-00003A000000}"/>
    <cellStyle name="Comma 3 12" xfId="3570" xr:uid="{AC3465AF-2058-4EF2-B5A9-AB7D1AD75B6F}"/>
    <cellStyle name="Comma 3 12 2" xfId="3594" xr:uid="{C5C8C318-FCAA-4995-BA59-042A30612C6D}"/>
    <cellStyle name="Comma 3 2" xfId="65" xr:uid="{00000000-0005-0000-0000-00003B000000}"/>
    <cellStyle name="Comma 3 2 2" xfId="3580" xr:uid="{1296121A-D9F4-424E-A7A7-51E2E5EBAE2E}"/>
    <cellStyle name="Comma 3 3" xfId="3576" xr:uid="{54F9DF8E-8C37-4A68-A156-CF51993C7996}"/>
    <cellStyle name="Comma 4" xfId="116" xr:uid="{00000000-0005-0000-0000-00003C000000}"/>
    <cellStyle name="Comma 4 2" xfId="3592" xr:uid="{64FBFD2F-7C48-4238-9E12-B3DE55BB1347}"/>
    <cellStyle name="Comma 5" xfId="3593" xr:uid="{0DAF83E7-05BA-4F7C-9EC3-0BBE3308B6C8}"/>
    <cellStyle name="Currency 2" xfId="12" xr:uid="{00000000-0005-0000-0000-00003D000000}"/>
    <cellStyle name="Currency 2 2" xfId="3574" xr:uid="{627176B7-6E41-4AE2-83DD-0AD5946DD20F}"/>
    <cellStyle name="Explanatory Text" xfId="90" builtinId="53" customBuiltin="1"/>
    <cellStyle name="Explanatory Text 2" xfId="44" xr:uid="{00000000-0005-0000-0000-00003F000000}"/>
    <cellStyle name="ExportHeaderStyleLeft" xfId="7" xr:uid="{00000000-0005-0000-0000-000040000000}"/>
    <cellStyle name="ExportHeaderStyleRight" xfId="8" xr:uid="{00000000-0005-0000-0000-000041000000}"/>
    <cellStyle name="ExportLogo" xfId="5" xr:uid="{00000000-0005-0000-0000-000042000000}"/>
    <cellStyle name="Followed Hyperlink" xfId="75" builtinId="9" customBuiltin="1"/>
    <cellStyle name="Followed Hyperlink 2" xfId="3584" xr:uid="{F25A49F5-2280-4353-A043-4564507DE1D6}"/>
    <cellStyle name="Followed Hyperlink 2 2" xfId="3599" xr:uid="{F173F4A4-36C2-455D-8C90-702B224AD17E}"/>
    <cellStyle name="Good" xfId="80" builtinId="26" customBuiltin="1"/>
    <cellStyle name="Good 2" xfId="45" xr:uid="{00000000-0005-0000-0000-000045000000}"/>
    <cellStyle name="Heading 1" xfId="76" builtinId="16" customBuiltin="1"/>
    <cellStyle name="Heading 1 2" xfId="46" xr:uid="{00000000-0005-0000-0000-000047000000}"/>
    <cellStyle name="Heading 2" xfId="77" builtinId="17" customBuiltin="1"/>
    <cellStyle name="Heading 2 2" xfId="47" xr:uid="{00000000-0005-0000-0000-000049000000}"/>
    <cellStyle name="Heading 3" xfId="78" builtinId="18" customBuiltin="1"/>
    <cellStyle name="Heading 3 2" xfId="48" xr:uid="{00000000-0005-0000-0000-00004B000000}"/>
    <cellStyle name="Heading 4" xfId="79" builtinId="19" customBuiltin="1"/>
    <cellStyle name="Heading 4 2" xfId="49" xr:uid="{00000000-0005-0000-0000-00004D000000}"/>
    <cellStyle name="Hyperlink" xfId="1" builtinId="8" customBuiltin="1"/>
    <cellStyle name="Hyperlink 2" xfId="6" xr:uid="{00000000-0005-0000-0000-00004F000000}"/>
    <cellStyle name="Hyperlink 2 2" xfId="11" xr:uid="{00000000-0005-0000-0000-000050000000}"/>
    <cellStyle name="Hyperlink 2 3" xfId="69" xr:uid="{00000000-0005-0000-0000-000051000000}"/>
    <cellStyle name="Hyperlink 3" xfId="9" xr:uid="{00000000-0005-0000-0000-000052000000}"/>
    <cellStyle name="Hyperlink 3 2" xfId="119" xr:uid="{00000000-0005-0000-0000-000053000000}"/>
    <cellStyle name="Hyperlink 4" xfId="68" xr:uid="{00000000-0005-0000-0000-000054000000}"/>
    <cellStyle name="Hyperlink 5" xfId="121" xr:uid="{00000000-0005-0000-0000-000055000000}"/>
    <cellStyle name="Hyperlink 6" xfId="122" xr:uid="{00000000-0005-0000-0000-000056000000}"/>
    <cellStyle name="Input" xfId="83" builtinId="20" customBuiltin="1"/>
    <cellStyle name="Input 2" xfId="50" xr:uid="{00000000-0005-0000-0000-000058000000}"/>
    <cellStyle name="Linked Cell" xfId="86" builtinId="24" customBuiltin="1"/>
    <cellStyle name="Linked Cell 2" xfId="51" xr:uid="{00000000-0005-0000-0000-00005A000000}"/>
    <cellStyle name="Neutral" xfId="82" builtinId="28" customBuiltin="1"/>
    <cellStyle name="Neutral 2" xfId="52" xr:uid="{00000000-0005-0000-0000-00005C000000}"/>
    <cellStyle name="Neutral 3" xfId="3585" xr:uid="{C4734BE0-1CFA-43AF-9D89-FD6E5186AF34}"/>
    <cellStyle name="Normal" xfId="0" builtinId="0"/>
    <cellStyle name="Normal 10" xfId="123" xr:uid="{00000000-0005-0000-0000-00005E000000}"/>
    <cellStyle name="Normal 11" xfId="3572" xr:uid="{9538548E-C25E-4095-AC8C-6F2B1DDFB3DC}"/>
    <cellStyle name="Normal 12" xfId="71" xr:uid="{00000000-0005-0000-0000-00005F000000}"/>
    <cellStyle name="Normal 19" xfId="118" xr:uid="{00000000-0005-0000-0000-000060000000}"/>
    <cellStyle name="Normal 2" xfId="3" xr:uid="{00000000-0005-0000-0000-000061000000}"/>
    <cellStyle name="Normal 2 2" xfId="67" xr:uid="{00000000-0005-0000-0000-000062000000}"/>
    <cellStyle name="Normal 2 3" xfId="125" xr:uid="{00000000-0005-0000-0000-000063000000}"/>
    <cellStyle name="Normal 2 4" xfId="3573" xr:uid="{C8665B93-6F41-4196-9116-FE30DA640BA0}"/>
    <cellStyle name="Normal 2 5" xfId="3600" xr:uid="{CCF42815-2A58-4432-8A4C-9A506177B233}"/>
    <cellStyle name="Normal 20" xfId="3569" xr:uid="{46DE4ED0-1C65-424C-9C0A-2EB46BB76229}"/>
    <cellStyle name="Normal 21" xfId="120" xr:uid="{00000000-0005-0000-0000-000064000000}"/>
    <cellStyle name="Normal 3" xfId="2" xr:uid="{00000000-0005-0000-0000-000065000000}"/>
    <cellStyle name="Normal 3 2" xfId="10" xr:uid="{00000000-0005-0000-0000-000066000000}"/>
    <cellStyle name="Normal 3 3" xfId="63" xr:uid="{00000000-0005-0000-0000-000067000000}"/>
    <cellStyle name="Normal 3 4" xfId="3595" xr:uid="{ADB0F67E-8ADD-4049-BDA7-85672CEAD038}"/>
    <cellStyle name="Normal 4" xfId="13" xr:uid="{00000000-0005-0000-0000-000068000000}"/>
    <cellStyle name="Normal 4 2" xfId="70" xr:uid="{00000000-0005-0000-0000-000069000000}"/>
    <cellStyle name="Normal 4 3" xfId="3575" xr:uid="{60468A45-542A-4642-B1BD-2FBD6F6A9C04}"/>
    <cellStyle name="Normal 5" xfId="66" xr:uid="{00000000-0005-0000-0000-00006A000000}"/>
    <cellStyle name="Normal 5 2" xfId="3581" xr:uid="{8877913B-752E-47D4-89B1-436E26865129}"/>
    <cellStyle name="Normal 6" xfId="72" xr:uid="{00000000-0005-0000-0000-00006B000000}"/>
    <cellStyle name="Normal 6 2" xfId="3582" xr:uid="{A035CDC9-ACBE-4DCD-A1BB-1196396A3C30}"/>
    <cellStyle name="Normal 7" xfId="73" xr:uid="{00000000-0005-0000-0000-00006C000000}"/>
    <cellStyle name="Normal 8" xfId="74" xr:uid="{00000000-0005-0000-0000-00006D000000}"/>
    <cellStyle name="Normal 8 2" xfId="3571" xr:uid="{67C99948-3254-4C0E-9505-E8EFA9C0889D}"/>
    <cellStyle name="Normal 8 3" xfId="3583" xr:uid="{97286DBC-A248-4031-A11A-4C6BB9F9E23E}"/>
    <cellStyle name="Normal 9" xfId="3598" xr:uid="{EB466EFE-C12E-4282-90FB-F34AA27153E2}"/>
    <cellStyle name="Note" xfId="89" builtinId="10" customBuiltin="1"/>
    <cellStyle name="Note 2" xfId="54" xr:uid="{00000000-0005-0000-0000-00006F000000}"/>
    <cellStyle name="Note 3" xfId="55" xr:uid="{00000000-0005-0000-0000-000070000000}"/>
    <cellStyle name="Note 4" xfId="53" xr:uid="{00000000-0005-0000-0000-000071000000}"/>
    <cellStyle name="Output" xfId="84" builtinId="21" customBuiltin="1"/>
    <cellStyle name="Output 2" xfId="56" xr:uid="{00000000-0005-0000-0000-000073000000}"/>
    <cellStyle name="Percent" xfId="4" builtinId="5"/>
    <cellStyle name="Percent 2" xfId="58" xr:uid="{00000000-0005-0000-0000-000075000000}"/>
    <cellStyle name="Percent 3" xfId="59" xr:uid="{00000000-0005-0000-0000-000076000000}"/>
    <cellStyle name="Percent 4" xfId="57" xr:uid="{00000000-0005-0000-0000-000077000000}"/>
    <cellStyle name="style1503581016612" xfId="151" xr:uid="{0DCE4091-A5EE-4416-9A0A-0BB47ED90195}"/>
    <cellStyle name="style1503581016690" xfId="152" xr:uid="{AE277918-FC45-4A18-9AD8-A0FA20EFF35B}"/>
    <cellStyle name="style1503581016752" xfId="153" xr:uid="{83291B94-7B66-4478-8DC7-2A76EEDD542F}"/>
    <cellStyle name="style1503581016830" xfId="154" xr:uid="{7A60E334-48D5-482A-A2C5-4816C3977854}"/>
    <cellStyle name="style1503581016893" xfId="158" xr:uid="{3CB48B5D-BEC9-4E70-A6BC-D3937F6283DC}"/>
    <cellStyle name="style1503581016971" xfId="159" xr:uid="{5F15CEF9-5614-4582-ACBC-B86A3F643712}"/>
    <cellStyle name="style1503581017033" xfId="160" xr:uid="{F2CB183A-8E5A-4A6F-92DD-818A782A441E}"/>
    <cellStyle name="style1503581017095" xfId="155" xr:uid="{55F8714C-2E4C-4721-9662-BACC7C1BF4E5}"/>
    <cellStyle name="style1503581017158" xfId="156" xr:uid="{199269BD-838C-42FB-A1AD-9D834C9662E6}"/>
    <cellStyle name="style1503581017220" xfId="157" xr:uid="{AE842755-AA9C-403F-8BFD-37FABA9C195F}"/>
    <cellStyle name="style1503581017329" xfId="161" xr:uid="{43BB1497-7284-4955-82C4-AF15ACC03ECE}"/>
    <cellStyle name="style1503581017407" xfId="162" xr:uid="{744DEC07-9F1C-478F-B41B-A0E64505C508}"/>
    <cellStyle name="style1503581017485" xfId="163" xr:uid="{ADC6741F-A2D7-49D4-9A69-46181F754D0C}"/>
    <cellStyle name="style1503581017563" xfId="191" xr:uid="{11D49E2C-6B4C-472B-9361-11DFC8947049}"/>
    <cellStyle name="style1503581017657" xfId="170" xr:uid="{8EE067C7-F7C3-47CB-AC99-593924834C7A}"/>
    <cellStyle name="style1503581017751" xfId="181" xr:uid="{31A88A48-A0A8-4CD8-B6F2-40FECE029257}"/>
    <cellStyle name="style1503581017813" xfId="164" xr:uid="{61CDDBF0-39F0-4461-AFB7-5C92509F0752}"/>
    <cellStyle name="style1503581017875" xfId="192" xr:uid="{C8CDD31D-E3F8-403B-A9F4-24CC00351D9B}"/>
    <cellStyle name="style1503581017922" xfId="171" xr:uid="{1C279002-97E4-4E12-853D-BFA94C9C9CB7}"/>
    <cellStyle name="style1503581017985" xfId="172" xr:uid="{B55178F9-DB6D-443F-9B04-2181B1FADA45}"/>
    <cellStyle name="style1503581018047" xfId="165" xr:uid="{8E35EC1B-8365-4481-A72D-5B69F00B64F8}"/>
    <cellStyle name="style1503581018109" xfId="166" xr:uid="{8242313E-F48F-46C5-82CD-CB5B990DB64E}"/>
    <cellStyle name="style1503581018172" xfId="173" xr:uid="{70119675-9ACA-43A3-B77F-B2B5A0662F21}"/>
    <cellStyle name="style1503581018234" xfId="177" xr:uid="{0C590355-598D-41D9-B584-37DEA2C09742}"/>
    <cellStyle name="style1503581018297" xfId="185" xr:uid="{4E091AD2-3B33-4AA9-AC7B-60C7B167EE92}"/>
    <cellStyle name="style1503581018359" xfId="186" xr:uid="{85E6CB92-82F7-4F20-9F6B-A04B13A9119E}"/>
    <cellStyle name="style1503581018406" xfId="187" xr:uid="{E1FEE5AB-9FF4-47AC-A442-93C698C05987}"/>
    <cellStyle name="style1503581018453" xfId="167" xr:uid="{4D4BC1A3-8831-4DE0-AAC4-292E2E307499}"/>
    <cellStyle name="style1503581018499" xfId="168" xr:uid="{51A7ABAE-0567-4F07-940E-3874AFE241CD}"/>
    <cellStyle name="style1503581018546" xfId="169" xr:uid="{05792163-36FE-4405-BCF8-B902F62A0C5F}"/>
    <cellStyle name="style1503581018593" xfId="174" xr:uid="{CAE4A9CC-C0DB-4492-856A-087D0D5E4683}"/>
    <cellStyle name="style1503581018655" xfId="175" xr:uid="{16ABF06B-AFA0-498A-BAD6-C56E5D899E77}"/>
    <cellStyle name="style1503581018718" xfId="176" xr:uid="{E548D0A8-3FEA-4C39-8FFF-65B3BF0D5A20}"/>
    <cellStyle name="style1503581018780" xfId="178" xr:uid="{FAED6340-9062-4BB8-9AA9-B645BECB6297}"/>
    <cellStyle name="style1503581018827" xfId="179" xr:uid="{251D62DE-3C30-48B6-89C4-D2C9899AAB25}"/>
    <cellStyle name="style1503581018889" xfId="180" xr:uid="{7B562DB0-F5DC-4CBA-BB6D-87402314B61F}"/>
    <cellStyle name="style1503581018967" xfId="182" xr:uid="{3954368A-07F7-4111-A965-BC8E16619D34}"/>
    <cellStyle name="style1503581019014" xfId="183" xr:uid="{8E35F83A-10E0-498A-809A-250E0F8BCAC0}"/>
    <cellStyle name="style1503581019061" xfId="184" xr:uid="{9F6DDD5A-3AAC-4E2A-9E95-549DE0C46551}"/>
    <cellStyle name="style1503581019123" xfId="188" xr:uid="{1430B935-7ED2-4A2E-8E67-95A5848600B0}"/>
    <cellStyle name="style1503581019186" xfId="189" xr:uid="{371A26C7-7A92-4C73-A920-D5CBDDEED2C8}"/>
    <cellStyle name="style1503581019264" xfId="190" xr:uid="{9DA28189-E190-43CE-88AF-1E449E2030E2}"/>
    <cellStyle name="style1508749680098" xfId="126" xr:uid="{1D75A61A-C8C3-4F50-A1B0-41355174290B}"/>
    <cellStyle name="style1508749680192" xfId="127" xr:uid="{F4893826-7ADE-4F96-8F8D-CB93C633ABA7}"/>
    <cellStyle name="style1508749680254" xfId="128" xr:uid="{914FB57D-DAC1-4044-A9C6-38A32B7FC865}"/>
    <cellStyle name="style1508749680301" xfId="129" xr:uid="{D46E909C-AFE6-49AE-A270-D92D23C3FBB3}"/>
    <cellStyle name="style1508749680348" xfId="130" xr:uid="{FB16F2F5-77CF-4F5C-8835-B660A6F8B97D}"/>
    <cellStyle name="style1508749680426" xfId="131" xr:uid="{A5BE7C41-FE50-4F3A-866B-E85FEA33C4A8}"/>
    <cellStyle name="style1508749680457" xfId="149" xr:uid="{09FCDB0B-73EE-4B47-80D5-9DA9906F4824}"/>
    <cellStyle name="style1508749680504" xfId="133" xr:uid="{3E7EE12E-BD0A-4484-8389-F212BF4A94F1}"/>
    <cellStyle name="style1508749680551" xfId="132" xr:uid="{7EBEF254-3DA9-42F9-B80C-5640AB4B2BC8}"/>
    <cellStyle name="style1508749680582" xfId="150" xr:uid="{415B179B-F548-4C48-BB4B-C6BFAA06976A}"/>
    <cellStyle name="style1508749680629" xfId="139" xr:uid="{89F8431E-594E-4157-8071-36EE32FDE543}"/>
    <cellStyle name="style1508749680676" xfId="138" xr:uid="{5A22898C-E19C-442B-A153-DB72F62EA76A}"/>
    <cellStyle name="style1508749681814" xfId="144" xr:uid="{121E4F3E-EA83-498F-8149-26757365A350}"/>
    <cellStyle name="style1508749681846" xfId="145" xr:uid="{76CEE471-869D-423A-88A1-09D27FA962D3}"/>
    <cellStyle name="style1508749681908" xfId="134" xr:uid="{6E790025-B430-484D-A931-EDF245DA0158}"/>
    <cellStyle name="style1508749681939" xfId="135" xr:uid="{D6884B07-4D66-4B4F-A792-AC71D3436C9D}"/>
    <cellStyle name="style1508749681986" xfId="136" xr:uid="{0A33D344-06F7-452B-8120-47398795B239}"/>
    <cellStyle name="style1508749682033" xfId="137" xr:uid="{BF762681-F188-4B40-8F3D-5DB5F7D67F42}"/>
    <cellStyle name="style1508749682064" xfId="140" xr:uid="{72163E4B-779E-49FD-B4F0-CB2512BCD9DD}"/>
    <cellStyle name="style1508749682111" xfId="141" xr:uid="{74A71B7A-DBEF-491C-9996-47070032B448}"/>
    <cellStyle name="style1508749682158" xfId="142" xr:uid="{BCFA7B64-EE34-4167-A3AE-864FE04EB670}"/>
    <cellStyle name="style1508749682189" xfId="143" xr:uid="{F3125E0F-BE95-4826-B0E1-8E0749DC46C5}"/>
    <cellStyle name="style1508749685949" xfId="146" xr:uid="{08E633FD-D0D4-4A7F-BFB2-A49EA95F44AA}"/>
    <cellStyle name="style1508749686073" xfId="147" xr:uid="{10848D22-CD2F-4901-BF9C-A85131857483}"/>
    <cellStyle name="style1508749686120" xfId="148" xr:uid="{FC685FFD-44FF-4274-A534-F370E893D24D}"/>
    <cellStyle name="style1516032163236" xfId="193" xr:uid="{2BC40F42-1EB6-4317-8177-6BBA86862E29}"/>
    <cellStyle name="style1516032163361" xfId="194" xr:uid="{B344A81F-FFDC-494D-858A-78CCDC41F271}"/>
    <cellStyle name="style1516032163455" xfId="196" xr:uid="{39277FD5-F9E0-4196-9F99-4D0D6FC2C3E6}"/>
    <cellStyle name="style1516032163533" xfId="198" xr:uid="{D6267679-51C4-4B0F-8F35-A224446C1DE8}"/>
    <cellStyle name="style1516032163595" xfId="195" xr:uid="{3AC5EDB3-CA12-453D-AD8E-8910FC90AFC6}"/>
    <cellStyle name="style1516032163736" xfId="197" xr:uid="{B23A698F-01B4-4A50-8A6C-91CFFE00ACB9}"/>
    <cellStyle name="style1516032163814" xfId="199" xr:uid="{78B8FD2E-9F67-4759-9D54-CADD8635BA8A}"/>
    <cellStyle name="style1516032163938" xfId="202" xr:uid="{81589584-95DF-4ECB-B8F5-03AD344FB6EC}"/>
    <cellStyle name="style1516032164016" xfId="206" xr:uid="{A31C7E33-BF5B-4D66-A6DE-EBDE232C9318}"/>
    <cellStyle name="style1516032164094" xfId="200" xr:uid="{C785BF9F-6492-49A2-A2C6-1AA7E819697F}"/>
    <cellStyle name="style1516032164141" xfId="201" xr:uid="{781023D5-4F89-4F43-AED4-10FB006E5BAA}"/>
    <cellStyle name="style1516032164204" xfId="203" xr:uid="{275B92B6-0F1A-494E-A0FC-C9B36129E212}"/>
    <cellStyle name="style1516032164266" xfId="204" xr:uid="{CD1BE282-C7C7-4252-A791-D8F773338AC5}"/>
    <cellStyle name="style1516032164344" xfId="205" xr:uid="{F60C460F-F33B-41E5-B1AA-1B71603FA12E}"/>
    <cellStyle name="style1516032164516" xfId="207" xr:uid="{0DED9B75-EC6A-4AEA-8B97-DEE9746B2F86}"/>
    <cellStyle name="style1516032168135" xfId="208" xr:uid="{75C33650-69E0-4F57-A63E-0D25FE36EE05}"/>
    <cellStyle name="style1516032168213" xfId="209" xr:uid="{B6137715-A96F-427A-BF63-4F0CE7F9018B}"/>
    <cellStyle name="style1516032168291" xfId="211" xr:uid="{DA1C8D23-8D5A-44D5-BE48-0FBA02A3321D}"/>
    <cellStyle name="style1516032168369" xfId="213" xr:uid="{4BAAE421-5C41-4E57-978B-49D662B52050}"/>
    <cellStyle name="style1516032168431" xfId="210" xr:uid="{BDDE5229-A0A6-415E-AF72-70B7FE341D3D}"/>
    <cellStyle name="style1516032168494" xfId="212" xr:uid="{3D20A0B6-D57B-4526-9532-4F8E1B420151}"/>
    <cellStyle name="style1516032168540" xfId="214" xr:uid="{7F14934A-7AB9-48E1-8D55-A8F89CF62A48}"/>
    <cellStyle name="style1516032168618" xfId="217" xr:uid="{12113EB7-090B-418A-AE22-12095F706569}"/>
    <cellStyle name="style1516032168696" xfId="221" xr:uid="{42907574-7C70-4130-8E8E-D4F95A734F03}"/>
    <cellStyle name="style1516032168759" xfId="215" xr:uid="{60F4426F-62B6-4E25-A5F0-EE7DE4742B9F}"/>
    <cellStyle name="style1516032168806" xfId="216" xr:uid="{AC519524-6723-4F97-81A9-64F50EC57412}"/>
    <cellStyle name="style1516032168868" xfId="218" xr:uid="{E795DE16-622B-435E-B156-11E3BCCD7FC0}"/>
    <cellStyle name="style1516032168915" xfId="219" xr:uid="{44D8B933-DEED-4053-8B88-5AEB4D675AC1}"/>
    <cellStyle name="style1516032168977" xfId="220" xr:uid="{CB55ED39-AF9A-48F5-A2A3-B3DD270DB217}"/>
    <cellStyle name="style1516032169055" xfId="222" xr:uid="{FEFE7754-A3E9-4047-83F4-82B335C332B2}"/>
    <cellStyle name="style1516032172316" xfId="223" xr:uid="{898B2861-D9A2-49D4-8690-39A549C6130C}"/>
    <cellStyle name="style1516032172394" xfId="224" xr:uid="{4571BCAE-227F-4110-8C55-490902924C65}"/>
    <cellStyle name="style1516032172472" xfId="226" xr:uid="{403356E9-A8A1-4876-BA95-8527DDEE9859}"/>
    <cellStyle name="style1516032172518" xfId="228" xr:uid="{7387AEFF-A23F-4B20-A8A9-C47A1C5B5E63}"/>
    <cellStyle name="style1516032172596" xfId="225" xr:uid="{F2634C53-2914-4109-95C5-35D1B93C9CA6}"/>
    <cellStyle name="style1516032172659" xfId="227" xr:uid="{E7638845-BAE6-43FC-AC42-01A4A3C5E251}"/>
    <cellStyle name="style1516032172721" xfId="229" xr:uid="{1EE63911-1308-4A1F-8F73-9A469E7E525E}"/>
    <cellStyle name="style1516032172799" xfId="231" xr:uid="{92D9CC29-3688-4386-AF13-2BC9924473B2}"/>
    <cellStyle name="style1516032172862" xfId="235" xr:uid="{7DAB4B27-715A-4B66-9C61-C16B2D6270CB}"/>
    <cellStyle name="style1516032172924" xfId="230" xr:uid="{9BC2D557-22D7-4CAF-9B0F-659F680AD9F7}"/>
    <cellStyle name="style1516032172971" xfId="232" xr:uid="{3D04DC2C-8236-4A37-912F-E7A17DC7C8D9}"/>
    <cellStyle name="style1516032173017" xfId="233" xr:uid="{2F32463C-CDCB-4F36-9213-279DCB4A2856}"/>
    <cellStyle name="style1516032173064" xfId="234" xr:uid="{EC0E45C3-CFB0-49C9-810D-63B7C370A73A}"/>
    <cellStyle name="style1516032173127" xfId="236" xr:uid="{8A685DBE-1D54-4BD2-96A8-4EF3DF7F898E}"/>
    <cellStyle name="style1516032176559" xfId="237" xr:uid="{74651EEB-9FC4-4DA0-84A1-6FD005C5B12D}"/>
    <cellStyle name="style1516032176652" xfId="238" xr:uid="{2E94B895-AAFB-4DCB-8E2E-4C628200BD0C}"/>
    <cellStyle name="style1516032176715" xfId="240" xr:uid="{DA231E0F-5902-4A8A-9A3C-4AD4E7DCCFAA}"/>
    <cellStyle name="style1516032176777" xfId="242" xr:uid="{1D8D9520-0A12-4F9A-AFA9-8F4D4694F9DA}"/>
    <cellStyle name="style1516032176839" xfId="239" xr:uid="{314596B8-D6BB-4585-A6B4-1F6E1885EB2F}"/>
    <cellStyle name="style1516032176917" xfId="241" xr:uid="{7A22F0AD-C8BF-425E-952F-773D9037CBEB}"/>
    <cellStyle name="style1516032176980" xfId="243" xr:uid="{CB99A4B1-BCAF-4D63-822C-16A327832DE3}"/>
    <cellStyle name="style1516032177058" xfId="246" xr:uid="{E6D86C62-068B-4535-A89C-1A2C24C3BCB6}"/>
    <cellStyle name="style1516032177167" xfId="250" xr:uid="{D9BAFA77-EF77-4AAF-8109-E27997533215}"/>
    <cellStyle name="style1516032177229" xfId="244" xr:uid="{DE6724E9-7604-4A65-9904-AECB59463A1F}"/>
    <cellStyle name="style1516032177292" xfId="245" xr:uid="{2BBF199D-3E14-42F2-A373-C6604007AE29}"/>
    <cellStyle name="style1516032177354" xfId="247" xr:uid="{D40BEF02-6017-4363-88CF-B871372901C4}"/>
    <cellStyle name="style1516032177401" xfId="248" xr:uid="{89595E68-D6B5-4F3F-8406-E540ECD231F3}"/>
    <cellStyle name="style1516032177463" xfId="249" xr:uid="{082FEF7D-5C4E-412B-B185-077BADE2115E}"/>
    <cellStyle name="style1516032177526" xfId="251" xr:uid="{FCF1861F-0D8E-4261-BC51-A4376BE20DA2}"/>
    <cellStyle name="style1516032181005" xfId="252" xr:uid="{AF96724D-A7CD-4D37-8F65-7468269C3088}"/>
    <cellStyle name="style1516032181083" xfId="253" xr:uid="{89A930A1-F545-4F27-BA5D-93D73C58198F}"/>
    <cellStyle name="style1516032181176" xfId="255" xr:uid="{4E27ED2A-5AD6-4279-B3BA-FD6B7E5CCE25}"/>
    <cellStyle name="style1516032181239" xfId="257" xr:uid="{960CCD99-8DCA-4629-B579-546052EF0283}"/>
    <cellStyle name="style1516032181301" xfId="254" xr:uid="{39B127D8-2F90-4E48-AE45-6CC54088E63B}"/>
    <cellStyle name="style1516032181363" xfId="256" xr:uid="{B86A7DB2-200B-475B-8F33-763BC97CB5D3}"/>
    <cellStyle name="style1516032181426" xfId="258" xr:uid="{6EC8D1BE-28B9-4DDD-AFF6-7855294953F0}"/>
    <cellStyle name="style1516032181504" xfId="262" xr:uid="{96CE85AC-42F6-4A07-8994-E25C0FA46617}"/>
    <cellStyle name="style1516032181566" xfId="266" xr:uid="{B01EDF62-CB19-4616-BEA2-CCCB16E4A320}"/>
    <cellStyle name="style1516032181613" xfId="259" xr:uid="{7B53BB19-FDFE-46AD-8027-BF06EF98C5D1}"/>
    <cellStyle name="style1516032181660" xfId="260" xr:uid="{47217547-5454-4D45-9219-B5D7B9BFBFE0}"/>
    <cellStyle name="style1516032181707" xfId="261" xr:uid="{6DD9FAF7-FFAD-4C0C-BCA1-AF365A6DA2CF}"/>
    <cellStyle name="style1516032181753" xfId="263" xr:uid="{686FF0CC-43A6-4D7A-B594-8D605B7E5D7D}"/>
    <cellStyle name="style1516032181816" xfId="264" xr:uid="{194770F4-22E3-4FDF-A0B9-B16B1B0550E7}"/>
    <cellStyle name="style1516032181925" xfId="265" xr:uid="{2D9BAF2F-E90D-4DED-A80F-D1ED6D282586}"/>
    <cellStyle name="style1516032181972" xfId="267" xr:uid="{F7509CC9-1563-4245-A45D-36F81B350F5A}"/>
    <cellStyle name="style1516032186168" xfId="268" xr:uid="{3BBDEEEB-C4DB-40F0-949E-95CA0201DF7D}"/>
    <cellStyle name="style1516032186262" xfId="269" xr:uid="{7A6318B6-C299-4D6C-98B5-70689A8EE1EA}"/>
    <cellStyle name="style1516032186340" xfId="271" xr:uid="{DD01B952-E70A-4A9B-9FEC-D0E84E2B9A27}"/>
    <cellStyle name="style1516032186402" xfId="273" xr:uid="{6161B21F-D1EE-4D83-B69E-875FD81AAC6D}"/>
    <cellStyle name="style1516032186480" xfId="270" xr:uid="{DED05CB7-6BFA-4E9A-B4BF-4901EB2CDF2D}"/>
    <cellStyle name="style1516032186543" xfId="272" xr:uid="{1B2B820A-F7E5-4678-ABEB-8AE6694E17AF}"/>
    <cellStyle name="style1516032186589" xfId="274" xr:uid="{B09E72D2-9994-4078-AA17-04A426AA3C6D}"/>
    <cellStyle name="style1516032186652" xfId="277" xr:uid="{D60A43EC-3D11-4A9F-BA3C-6BD904211F6A}"/>
    <cellStyle name="style1516032186730" xfId="281" xr:uid="{F381A1B6-BC9B-486A-A752-CE200E934CB4}"/>
    <cellStyle name="style1516032186792" xfId="275" xr:uid="{19F364DE-F693-4EA7-A4AC-EBED6E97E64B}"/>
    <cellStyle name="style1516032186839" xfId="276" xr:uid="{D0E6C3D7-94F4-4F64-9DBA-D75BD85DB981}"/>
    <cellStyle name="style1516032186886" xfId="278" xr:uid="{667A7B19-A8B1-43CE-AA39-5DE0D8A1912A}"/>
    <cellStyle name="style1516032186933" xfId="279" xr:uid="{F9A34E3C-9E33-4446-AF1C-AA3EB0FDFF78}"/>
    <cellStyle name="style1516032186995" xfId="280" xr:uid="{C834D662-C244-4ADB-A203-49992C0DDBB6}"/>
    <cellStyle name="style1516032187042" xfId="282" xr:uid="{5B9BD7A3-3D5D-405C-9C39-0ED4FCF1D6CB}"/>
    <cellStyle name="style1516032189678" xfId="283" xr:uid="{83B62A38-09E0-4394-81CB-2B028594AACC}"/>
    <cellStyle name="style1516032189725" xfId="284" xr:uid="{0AC3D19D-73F1-4F9E-91BA-6A12B5D69567}"/>
    <cellStyle name="style1516032189772" xfId="286" xr:uid="{6B231B81-76AB-4F84-BB55-21A1002F7BB5}"/>
    <cellStyle name="style1516032189803" xfId="288" xr:uid="{9D4A4305-F43B-44A2-B4E5-57D872F7E0AE}"/>
    <cellStyle name="style1516032189834" xfId="285" xr:uid="{45B0AC00-47D1-495A-9452-9404DA30630C}"/>
    <cellStyle name="style1516032189881" xfId="287" xr:uid="{A9FBC1FB-7AA4-4333-BCEB-AC8BBADDA488}"/>
    <cellStyle name="style1516032189943" xfId="289" xr:uid="{ECD89120-2937-4F1A-A725-554DC9368758}"/>
    <cellStyle name="style1516032190006" xfId="292" xr:uid="{C9A1E97F-8760-4785-8353-CB4D5E3CD500}"/>
    <cellStyle name="style1516032190052" xfId="296" xr:uid="{0ED9FA8B-2B9E-4DE3-9873-71B1A7CBBC15}"/>
    <cellStyle name="style1516032190084" xfId="290" xr:uid="{1ADC7E2C-D47E-4182-8333-31B4C943C7A7}"/>
    <cellStyle name="style1516032190115" xfId="291" xr:uid="{8B354450-758F-4FF2-944B-8E900427772E}"/>
    <cellStyle name="style1516032190146" xfId="293" xr:uid="{FD97F700-3397-4D99-870D-A045AC2F8191}"/>
    <cellStyle name="style1516032190177" xfId="294" xr:uid="{08C4849B-67B7-41C6-9869-E53A9CEF29B9}"/>
    <cellStyle name="style1516032190224" xfId="295" xr:uid="{30CB4AD7-F39A-48C0-A61F-B321742CB0A9}"/>
    <cellStyle name="style1516032190255" xfId="297" xr:uid="{6021D266-0168-454D-A679-8DF06E559553}"/>
    <cellStyle name="style1516032194530" xfId="298" xr:uid="{B1317A89-D1A4-4A26-872A-7B52CEAB9251}"/>
    <cellStyle name="style1516032194608" xfId="299" xr:uid="{FD003373-D272-4A92-A99D-63F896F2A895}"/>
    <cellStyle name="style1516032194686" xfId="301" xr:uid="{42CF2764-8FE0-4698-98EC-D8134E71EDDD}"/>
    <cellStyle name="style1516032194732" xfId="303" xr:uid="{DA6AB32A-BEC0-46DA-AC28-D6AA903D84EC}"/>
    <cellStyle name="style1516032194795" xfId="300" xr:uid="{2273E24C-B3C8-488A-BFE3-4DEFBD66686F}"/>
    <cellStyle name="style1516032194873" xfId="302" xr:uid="{71A61F6F-41C5-4FD3-82AF-B52D261D7AB9}"/>
    <cellStyle name="style1516032194920" xfId="304" xr:uid="{407267FA-947D-4F82-9A31-092627276E66}"/>
    <cellStyle name="style1516032194998" xfId="307" xr:uid="{A6ED2E3F-2F1F-4D83-A9CA-AEE1599CF3DB}"/>
    <cellStyle name="style1516032195076" xfId="311" xr:uid="{14700883-5020-4609-90C6-FAF3127790CB}"/>
    <cellStyle name="style1516032195138" xfId="305" xr:uid="{4C185A27-074A-4B1C-A974-F2F2D86D18D6}"/>
    <cellStyle name="style1516032195200" xfId="306" xr:uid="{C4CDAA6C-2EBC-42A8-9641-34F1EA44B27F}"/>
    <cellStyle name="style1516032195247" xfId="308" xr:uid="{2D56FF1B-7B8B-4F83-BA7A-7973F7C9EC77}"/>
    <cellStyle name="style1516032195310" xfId="309" xr:uid="{4282B6C9-D7EE-487E-A5F3-FBA55237B13D}"/>
    <cellStyle name="style1516032195356" xfId="310" xr:uid="{479FF94E-3350-4D6F-8DCA-5387EE82FB86}"/>
    <cellStyle name="style1516032195403" xfId="312" xr:uid="{70C989FB-2F2E-4CE5-A785-354BB036E404}"/>
    <cellStyle name="style1516032198898" xfId="313" xr:uid="{751F1EDF-F5AA-4127-AC9C-723FCFDCF1C3}"/>
    <cellStyle name="style1516032198960" xfId="314" xr:uid="{22CDAF05-8E52-46F1-85A0-681B20F512A2}"/>
    <cellStyle name="style1516032199038" xfId="316" xr:uid="{E5FF57ED-CF3C-407B-B94B-604FE8A49B12}"/>
    <cellStyle name="style1516032199085" xfId="318" xr:uid="{79B20456-90DE-47A1-BA88-282D1F9E2888}"/>
    <cellStyle name="style1516032199147" xfId="315" xr:uid="{0B136493-928C-4A2E-B5DC-A96A0C107F35}"/>
    <cellStyle name="style1516032199210" xfId="317" xr:uid="{527317F6-3B2D-41F4-AB2C-D6B76602CF79}"/>
    <cellStyle name="style1516032199256" xfId="319" xr:uid="{F56B83E6-3711-40FA-8442-04773536C752}"/>
    <cellStyle name="style1516032199319" xfId="321" xr:uid="{7EE459CE-5EE1-4D4C-BE77-69E1ABB880A8}"/>
    <cellStyle name="style1516032199397" xfId="325" xr:uid="{DCE0101A-BDD7-423D-B67F-7BBE9DA9639E}"/>
    <cellStyle name="style1516032199444" xfId="320" xr:uid="{340E0130-EC53-4DFC-B804-925258B09249}"/>
    <cellStyle name="style1516032199490" xfId="322" xr:uid="{62702C4D-A537-45D9-AE89-CD0EBA94E498}"/>
    <cellStyle name="style1516032199537" xfId="323" xr:uid="{890593D0-B0FC-4C1A-847A-8290C0702F45}"/>
    <cellStyle name="style1516032199584" xfId="324" xr:uid="{8C208A96-A36B-4633-A03B-AA37EFE7B864}"/>
    <cellStyle name="style1516032199631" xfId="326" xr:uid="{FE11277E-5AD9-4ED4-83D4-9632CEBFB416}"/>
    <cellStyle name="style1516032202891" xfId="327" xr:uid="{6F0C6C6E-EFED-4F6F-B798-FB93D9E91A34}"/>
    <cellStyle name="style1516032202969" xfId="328" xr:uid="{9FB17CC5-113B-483F-96A3-E2A86E25A937}"/>
    <cellStyle name="style1516032203047" xfId="330" xr:uid="{84D6F4F9-6E25-4BDD-A86A-86DBDA0E6EB7}"/>
    <cellStyle name="style1516032203094" xfId="332" xr:uid="{8796F4F3-4676-4E88-9BE7-C509FC08C728}"/>
    <cellStyle name="style1516032203156" xfId="329" xr:uid="{4CB9375B-D6E5-42A7-980E-C897AB2F1A3D}"/>
    <cellStyle name="style1516032203219" xfId="331" xr:uid="{EE1D208A-1FAF-4B84-B553-8622C7974324}"/>
    <cellStyle name="style1516032203266" xfId="333" xr:uid="{1EB7836F-C91F-4E1C-9E33-278C8AC29DA5}"/>
    <cellStyle name="style1516032203344" xfId="336" xr:uid="{553BF0B2-1BA6-490E-92A7-65C121B94686}"/>
    <cellStyle name="style1516032203406" xfId="339" xr:uid="{67ED30FC-5040-436E-A420-A783D28C958C}"/>
    <cellStyle name="style1516032203468" xfId="334" xr:uid="{2908ED0D-EF54-47BD-A070-262F0F5DF007}"/>
    <cellStyle name="style1516032203515" xfId="335" xr:uid="{09D53382-9AD8-441F-959E-A928D50342B8}"/>
    <cellStyle name="style1516032203562" xfId="337" xr:uid="{DED71F5B-B663-4C56-BA86-C7BF9D6C59B8}"/>
    <cellStyle name="style1516032203609" xfId="338" xr:uid="{DED250F2-9BBE-4965-9C58-AB9BF50DF03D}"/>
    <cellStyle name="style1516032203671" xfId="340" xr:uid="{FC1EB481-CE87-4548-919B-327066210773}"/>
    <cellStyle name="style1516032208008" xfId="341" xr:uid="{CF314D95-629A-48FC-8D45-24B40751184A}"/>
    <cellStyle name="style1516032208070" xfId="342" xr:uid="{F1635BF4-C8C4-4F31-8878-E52F771753C3}"/>
    <cellStyle name="style1516032208179" xfId="344" xr:uid="{98FBB2BE-6028-49C7-B8BE-317364156B6C}"/>
    <cellStyle name="style1516032208226" xfId="346" xr:uid="{3727513D-D469-465E-A1A3-592601469BCE}"/>
    <cellStyle name="style1516032208289" xfId="343" xr:uid="{5CE34FA2-A869-4517-8DDD-218AA5E68994}"/>
    <cellStyle name="style1516032208367" xfId="345" xr:uid="{1A348150-A2B9-4A2A-8FCB-C2BEDCDAD76C}"/>
    <cellStyle name="style1516032208445" xfId="347" xr:uid="{272FBD36-1184-4290-86D0-0D8CE1BB2175}"/>
    <cellStyle name="style1516032208538" xfId="349" xr:uid="{49B02A31-6703-4F34-BFFB-9431EA7C45F0}"/>
    <cellStyle name="style1516032208601" xfId="353" xr:uid="{F8934A23-42B1-44A1-ACFC-434F17798082}"/>
    <cellStyle name="style1516032208694" xfId="348" xr:uid="{30198DCB-CDC0-4EB0-9891-590F138C1C7C}"/>
    <cellStyle name="style1516032208788" xfId="350" xr:uid="{DD3110A8-6236-41D5-ABC2-E0EB42906F91}"/>
    <cellStyle name="style1516032208835" xfId="351" xr:uid="{E1935DB9-34EE-4F05-9888-42AB78DA7603}"/>
    <cellStyle name="style1516032208897" xfId="352" xr:uid="{59891E0C-3D3C-44ED-9385-B6173D1E7AA5}"/>
    <cellStyle name="style1516032208975" xfId="354" xr:uid="{4DEC6FBF-C6A6-4DAE-A9B6-B3AEF01847CD}"/>
    <cellStyle name="style1516032213047" xfId="355" xr:uid="{01B8B6CA-C2D1-4B37-9423-1F62F72DF032}"/>
    <cellStyle name="style1516032213125" xfId="356" xr:uid="{2E14A498-8A32-420F-9809-9A2E7B10606B}"/>
    <cellStyle name="style1516032213203" xfId="358" xr:uid="{D49E20D2-A9CB-4A29-B149-D42466652CBE}"/>
    <cellStyle name="style1516032213249" xfId="360" xr:uid="{B15280FD-22E6-46B6-8BAC-CCFF679C99D4}"/>
    <cellStyle name="style1516032213327" xfId="357" xr:uid="{8F0C4F25-272C-4541-AD5F-DE7E8A77C6F8}"/>
    <cellStyle name="style1516032213421" xfId="359" xr:uid="{C3393F0E-11F0-4506-A1C5-3DE97B3F9D40}"/>
    <cellStyle name="style1516032213608" xfId="361" xr:uid="{253BA13B-C6E3-4909-B03D-1B674A8E007B}"/>
    <cellStyle name="style1516032213873" xfId="364" xr:uid="{0E6E3B91-5A80-4043-B0EC-6AC901E90CD6}"/>
    <cellStyle name="style1516032213936" xfId="368" xr:uid="{0A505F1D-A212-4FEA-AF09-EBC560A6D3F3}"/>
    <cellStyle name="style1516032213983" xfId="362" xr:uid="{AF3D35D9-7287-40CB-A1F4-C730E7EE771C}"/>
    <cellStyle name="style1516032214014" xfId="363" xr:uid="{6DB4BE68-8ED8-448B-B164-7666A726FB3B}"/>
    <cellStyle name="style1516032214139" xfId="365" xr:uid="{D80968CA-45D7-4470-8423-342B4B558B6E}"/>
    <cellStyle name="style1516032214232" xfId="366" xr:uid="{F2C4919C-6334-49F7-92F7-49E2B9CECA3F}"/>
    <cellStyle name="style1516032214451" xfId="367" xr:uid="{A0354B23-B5C4-4BBD-A8B4-F62C22D5078F}"/>
    <cellStyle name="style1516032214544" xfId="369" xr:uid="{3CBAB36A-DDCC-46D0-8F52-1B12B90F2A48}"/>
    <cellStyle name="style1516032218725" xfId="370" xr:uid="{ED1138CD-7597-40D9-9641-A1BA34A907EC}"/>
    <cellStyle name="style1516032218787" xfId="371" xr:uid="{ED72A98D-3247-440A-83E3-EE025B94BA3F}"/>
    <cellStyle name="style1516032218990" xfId="373" xr:uid="{8D2AFBD8-B4E3-4698-AEC2-FAF0CCB66D6A}"/>
    <cellStyle name="style1516032219053" xfId="375" xr:uid="{E16967A9-0B22-4940-8C27-BA27BD13E6DD}"/>
    <cellStyle name="style1516032219115" xfId="372" xr:uid="{5DAE1848-511C-4584-A4F4-7B0D041C668E}"/>
    <cellStyle name="style1516032219177" xfId="374" xr:uid="{1B3A967F-990F-4467-AE67-752627B998D0}"/>
    <cellStyle name="style1516032219224" xfId="376" xr:uid="{DBF859AD-EC94-49C9-B627-4D418314EE4E}"/>
    <cellStyle name="style1516032219287" xfId="380" xr:uid="{F9F7904B-B1B2-4EB2-A70D-24D13EF18A13}"/>
    <cellStyle name="style1516032219349" xfId="384" xr:uid="{0AA7961D-F8BE-427B-BB84-22DCF1F57025}"/>
    <cellStyle name="style1516032219411" xfId="377" xr:uid="{BE712C8B-77F9-4DEC-A5BE-0ED08177EFB6}"/>
    <cellStyle name="style1516032219458" xfId="378" xr:uid="{044D79C1-4EC6-4601-A68B-21DCB9D2B902}"/>
    <cellStyle name="style1516032219505" xfId="379" xr:uid="{7F6A53B5-D849-4EB9-8CF3-7AF68B3C59D3}"/>
    <cellStyle name="style1516032219552" xfId="381" xr:uid="{863BD14A-83A2-4F06-886F-5219D43AFF5C}"/>
    <cellStyle name="style1516032219599" xfId="382" xr:uid="{A73B8464-4856-472F-B95A-0C447608AF14}"/>
    <cellStyle name="style1516032219645" xfId="383" xr:uid="{3151D446-FA4B-4205-B1A5-34C907768534}"/>
    <cellStyle name="style1516032219723" xfId="385" xr:uid="{ED4514A7-F2C5-4823-91A5-90518810F9A2}"/>
    <cellStyle name="style1516032222859" xfId="386" xr:uid="{2027247F-3CF3-401E-867B-2F0B3F23A8BF}"/>
    <cellStyle name="style1516032222937" xfId="387" xr:uid="{D82B09C8-B56D-4DFE-97E1-7216F74F4DFF}"/>
    <cellStyle name="style1516032222999" xfId="389" xr:uid="{8854C67B-991A-452F-8524-7C6D71C3CA67}"/>
    <cellStyle name="style1516032223046" xfId="391" xr:uid="{5067C5FC-9F64-4BAD-B7D3-F3B5B3EC7A1A}"/>
    <cellStyle name="style1516032223093" xfId="388" xr:uid="{245A1670-D7FA-4CEB-BC8B-F5A950A12D2C}"/>
    <cellStyle name="style1516032223140" xfId="390" xr:uid="{E0CC2BE1-7FFA-4A44-B46E-FB85FA58736E}"/>
    <cellStyle name="style1516032223186" xfId="392" xr:uid="{95236E40-74F5-4DD3-97F3-B8C5D413F80B}"/>
    <cellStyle name="style1516032223233" xfId="396" xr:uid="{219BFC11-FB10-409B-9DC8-0B09A208C670}"/>
    <cellStyle name="style1516032223280" xfId="400" xr:uid="{EEF0622B-6AEB-42D4-A611-90DEE1D12274}"/>
    <cellStyle name="style1516032223327" xfId="393" xr:uid="{2BE98FE3-DDAF-4B0C-A41A-AAA04F33C604}"/>
    <cellStyle name="style1516032223358" xfId="394" xr:uid="{1CC1B683-6788-40E5-A233-DCBFBD1AB29C}"/>
    <cellStyle name="style1516032223405" xfId="395" xr:uid="{FBEA5779-556E-4134-80AC-7172CA58F199}"/>
    <cellStyle name="style1516032223452" xfId="397" xr:uid="{0C1A99D1-F784-4A77-BA80-6A4AF02A147D}"/>
    <cellStyle name="style1516032223498" xfId="398" xr:uid="{42FB2D77-5038-45F1-B2D6-FD9BCE06657E}"/>
    <cellStyle name="style1516032223545" xfId="399" xr:uid="{62D5CDB2-82C5-43E1-BC48-0E5BC402A09F}"/>
    <cellStyle name="style1516032223623" xfId="401" xr:uid="{7BE2F4B4-2B59-4803-BEDD-FA3AFDD2B08F}"/>
    <cellStyle name="style1516032226587" xfId="402" xr:uid="{5E95CD7B-A4C2-49BD-806C-CAC62745DA91}"/>
    <cellStyle name="style1516032226634" xfId="403" xr:uid="{EC7B279A-1056-4B05-A230-9C1EFDFD25CF}"/>
    <cellStyle name="style1516032226665" xfId="405" xr:uid="{EFEDA9FE-6563-47FE-BDA9-5A8EF474406A}"/>
    <cellStyle name="style1516032226696" xfId="407" xr:uid="{9AF331D9-7FD3-449F-8790-8C8681E4D330}"/>
    <cellStyle name="style1516032226728" xfId="404" xr:uid="{5483790D-26FD-44D9-9646-267884D4CEEC}"/>
    <cellStyle name="style1516032226759" xfId="406" xr:uid="{9018ADF6-32DD-4010-8BCC-9259AAEAD8DA}"/>
    <cellStyle name="style1516032226774" xfId="408" xr:uid="{55EC0ADC-ABED-46D9-AA35-E9236FF84AB8}"/>
    <cellStyle name="style1516032226821" xfId="411" xr:uid="{6DC954A3-0AB5-4268-A523-5AFFD8964D10}"/>
    <cellStyle name="style1516032226852" xfId="415" xr:uid="{3EABF41E-82B2-4846-8C48-338C0D4E5BEA}"/>
    <cellStyle name="style1516032226899" xfId="409" xr:uid="{E24A8F86-3B56-4368-8F09-A00D36952C2D}"/>
    <cellStyle name="style1516032226946" xfId="410" xr:uid="{6FBCC718-0098-41DC-B0CC-374C569C2664}"/>
    <cellStyle name="style1516032226977" xfId="412" xr:uid="{A7731A65-19AA-4AD4-9190-7A06B7DC6741}"/>
    <cellStyle name="style1516032227008" xfId="413" xr:uid="{28034F24-A4B0-4F5E-91CA-4E751B3ED3B6}"/>
    <cellStyle name="style1516032227040" xfId="414" xr:uid="{2842422A-BD0D-482D-9D54-084703FE77B4}"/>
    <cellStyle name="style1516032227071" xfId="416" xr:uid="{0B3F046D-5DCE-4343-9B80-3033A868C605}"/>
    <cellStyle name="style1516032229707" xfId="417" xr:uid="{23C92D48-9507-4042-8CA6-AFED5CEF220B}"/>
    <cellStyle name="style1516032229738" xfId="418" xr:uid="{5C565463-E94C-4A80-9978-E6F5B9F7B63B}"/>
    <cellStyle name="style1516032229785" xfId="420" xr:uid="{4C2488DB-33B1-41D4-9377-431F1AD6085D}"/>
    <cellStyle name="style1516032229832" xfId="421" xr:uid="{18BFE2A4-7FD7-4165-B1FC-8CC6B6DDE92D}"/>
    <cellStyle name="style1516032229879" xfId="419" xr:uid="{A8939C06-47CD-47A2-A8E2-54CE2EFC987D}"/>
    <cellStyle name="style1516032229926" xfId="422" xr:uid="{4E1FC72C-AA16-4ED1-96AD-BF2E69DB3CA0}"/>
    <cellStyle name="style1516032229988" xfId="425" xr:uid="{7D59D632-237B-4B74-8C58-9373B1C2FCBD}"/>
    <cellStyle name="style1516032230019" xfId="429" xr:uid="{96DEDDD1-16D4-48EE-B6C9-5809752F4632}"/>
    <cellStyle name="style1516032230050" xfId="423" xr:uid="{2C4C25A9-8F34-41DA-90DD-74E2A73A839C}"/>
    <cellStyle name="style1516032230082" xfId="424" xr:uid="{7F210250-4F30-4B27-AE97-9291B4F6B508}"/>
    <cellStyle name="style1516032230097" xfId="426" xr:uid="{79E0B36E-4942-4197-8A5C-4769F6367C8C}"/>
    <cellStyle name="style1516032230128" xfId="427" xr:uid="{CE8685FE-D837-48A3-B15C-6372646518DA}"/>
    <cellStyle name="style1516032230160" xfId="428" xr:uid="{016ED405-17CF-4B75-B938-C18E9C5D010B}"/>
    <cellStyle name="style1516032230191" xfId="430" xr:uid="{C4021CD8-4311-4FB6-A974-8C6EED3E1358}"/>
    <cellStyle name="style1516032233061" xfId="431" xr:uid="{33D22E47-2E6D-4063-A5CF-A907A0976A34}"/>
    <cellStyle name="style1516032233108" xfId="432" xr:uid="{748A5CE4-E9FB-4A45-9053-01E090C21815}"/>
    <cellStyle name="style1516032233155" xfId="434" xr:uid="{F89CDAB4-8CF8-48E9-9898-0DB36532341C}"/>
    <cellStyle name="style1516032233170" xfId="436" xr:uid="{7CB186FF-FE87-455A-8864-033B522DDD65}"/>
    <cellStyle name="style1516032233217" xfId="433" xr:uid="{169D8D47-EF60-48C7-897D-9EAA57C3D6E4}"/>
    <cellStyle name="style1516032233248" xfId="435" xr:uid="{1A01919B-466E-4A75-8504-A33134A25199}"/>
    <cellStyle name="style1516032233280" xfId="437" xr:uid="{8274933A-01D5-41F1-83CF-553FCEB0CA5D}"/>
    <cellStyle name="style1516032233326" xfId="440" xr:uid="{37EA1910-EC51-4F30-964C-0E49FE148045}"/>
    <cellStyle name="style1516032233358" xfId="444" xr:uid="{C2A17EE5-ACF4-4889-A00D-7B0D6304FC62}"/>
    <cellStyle name="style1516032233389" xfId="438" xr:uid="{D84BF53F-9A3D-40F7-B971-202F80982B49}"/>
    <cellStyle name="style1516032233404" xfId="439" xr:uid="{AEED2A48-B23A-4225-8AAB-D06A6F22ACEE}"/>
    <cellStyle name="style1516032233436" xfId="441" xr:uid="{0C1A569B-1F00-489D-8770-A2BE6602BCC9}"/>
    <cellStyle name="style1516032233467" xfId="442" xr:uid="{78D57178-01AF-4A64-B1EF-41497EE227C9}"/>
    <cellStyle name="style1516032233498" xfId="443" xr:uid="{A793A107-8DB4-48CF-B89C-A0136210682A}"/>
    <cellStyle name="style1516032233529" xfId="445" xr:uid="{BF582563-9F3B-4AE2-966B-A0731B4C3069}"/>
    <cellStyle name="style1516032236462" xfId="446" xr:uid="{277FDC4F-F2BF-4DDC-841E-5AFB241EA4A7}"/>
    <cellStyle name="style1516032236493" xfId="447" xr:uid="{D467EB12-5349-495E-8A7C-2BCC59877D6F}"/>
    <cellStyle name="style1516032236540" xfId="449" xr:uid="{3E6F1B79-F181-40EE-9E07-B248DC5AD407}"/>
    <cellStyle name="style1516032236571" xfId="451" xr:uid="{5B9297EC-9976-46FE-8447-BFF18CA95656}"/>
    <cellStyle name="style1516032236587" xfId="448" xr:uid="{EB0877CC-5339-4257-A6E2-A71C7BBE703C}"/>
    <cellStyle name="style1516032236618" xfId="450" xr:uid="{0E2B7C30-EE4F-430D-9590-87F25A73485F}"/>
    <cellStyle name="style1516032236649" xfId="452" xr:uid="{9EB0EF18-911B-49D9-864C-32D17E7CB6CF}"/>
    <cellStyle name="style1516032236696" xfId="455" xr:uid="{363F4F21-3063-4D16-8339-9D8256B292DF}"/>
    <cellStyle name="style1516032236727" xfId="459" xr:uid="{720F1CDA-88BF-491B-AA16-7301709EB733}"/>
    <cellStyle name="style1516032236758" xfId="453" xr:uid="{E835C742-5DF4-4CA4-A1E9-8C65E43AABB0}"/>
    <cellStyle name="style1516032236789" xfId="454" xr:uid="{B2B50F08-D8DB-4A58-A22F-733ABCC58464}"/>
    <cellStyle name="style1516032236805" xfId="456" xr:uid="{8ED83FD3-DD49-42EF-AE38-9A2BB3E78277}"/>
    <cellStyle name="style1516032236836" xfId="457" xr:uid="{D11D37F6-F7A7-45AD-96AC-946FAFD053EC}"/>
    <cellStyle name="style1516032236867" xfId="458" xr:uid="{483B3944-474E-4F0B-A063-4C97218A1C34}"/>
    <cellStyle name="style1516032236899" xfId="460" xr:uid="{05669FFD-561D-45D9-A72F-6D5E4AD7A07C}"/>
    <cellStyle name="style1516032239426" xfId="461" xr:uid="{C5431E58-57E9-49B6-9BEA-66EC2ADBB164}"/>
    <cellStyle name="style1516032239457" xfId="462" xr:uid="{0DCA5BA2-13B6-45E3-B1BB-1D4DDE938490}"/>
    <cellStyle name="style1516032239504" xfId="464" xr:uid="{DD46B966-7726-4095-9938-1AA3EEFF073F}"/>
    <cellStyle name="style1516032239519" xfId="466" xr:uid="{BF479975-A194-4B9D-9C09-2D4AA959FAE5}"/>
    <cellStyle name="style1516032239551" xfId="463" xr:uid="{556E79B3-8E81-496B-8223-9193A36D7739}"/>
    <cellStyle name="style1516032239582" xfId="465" xr:uid="{E534CC43-651B-4EB7-BBB5-B29D780F3326}"/>
    <cellStyle name="style1516032239613" xfId="467" xr:uid="{756125C0-E969-4877-A94E-D606EFD07404}"/>
    <cellStyle name="style1516032239644" xfId="470" xr:uid="{282AFBFB-504A-4763-997D-0A40A0A5D3EE}"/>
    <cellStyle name="style1516032239675" xfId="473" xr:uid="{7F49F6EC-98BF-437D-8166-D7A4C1ECDFA5}"/>
    <cellStyle name="style1516032239707" xfId="468" xr:uid="{6B742BFB-75EC-4464-A150-B9DFF5FA49C4}"/>
    <cellStyle name="style1516032239738" xfId="469" xr:uid="{9785573B-8EDA-43B5-94C3-251BD2F8F3B4}"/>
    <cellStyle name="style1516032239769" xfId="471" xr:uid="{A818B641-6932-4DFF-B328-2780F449BEFB}"/>
    <cellStyle name="style1516032239785" xfId="472" xr:uid="{70CD32AD-91BD-49E3-A770-50CB9E362180}"/>
    <cellStyle name="style1516032239816" xfId="474" xr:uid="{982D50D6-18D6-41A0-B641-022726AFA905}"/>
    <cellStyle name="style1516032242749" xfId="475" xr:uid="{91D2B556-24D0-4A52-B036-6AF8A2EB02C8}"/>
    <cellStyle name="style1516032242827" xfId="476" xr:uid="{1A0E1567-6181-4FD8-82DD-41D5D9F282DE}"/>
    <cellStyle name="style1516032242951" xfId="478" xr:uid="{52668555-D03F-43DE-ACA5-B09D7A2CBA73}"/>
    <cellStyle name="style1516032242998" xfId="480" xr:uid="{1FBC679B-0C64-42F9-8084-52BBE22A2A28}"/>
    <cellStyle name="style1516032243076" xfId="477" xr:uid="{FCFDC040-7131-4778-9777-830BA2AC0142}"/>
    <cellStyle name="style1516032243123" xfId="479" xr:uid="{B0045AE6-DE51-49A0-B5FF-798B9CDD74F0}"/>
    <cellStyle name="style1516032243170" xfId="481" xr:uid="{A6B766C6-1F95-45A8-84E2-5BFB49C9633A}"/>
    <cellStyle name="style1516032243217" xfId="484" xr:uid="{E2851CF5-4DF3-4C2A-8590-EB8D9B99C0A4}"/>
    <cellStyle name="style1516032243248" xfId="488" xr:uid="{F5DDE194-EF06-4C4B-9B24-D17B36DD0304}"/>
    <cellStyle name="style1516032243279" xfId="482" xr:uid="{CD1A6635-F5AA-400C-A5D3-14123FA9864C}"/>
    <cellStyle name="style1516032243310" xfId="483" xr:uid="{42A090CF-00B1-49BB-BA78-A9D923F90891}"/>
    <cellStyle name="style1516032243341" xfId="485" xr:uid="{492BD79D-0593-485A-A101-E467E2BD242C}"/>
    <cellStyle name="style1516032243357" xfId="486" xr:uid="{04DE2971-6396-4042-B781-5572592E02BD}"/>
    <cellStyle name="style1516032243388" xfId="487" xr:uid="{ADD54BAD-BDC1-4222-81DA-7F68790B6A9D}"/>
    <cellStyle name="style1516032243404" xfId="489" xr:uid="{BE2B1AA8-6B51-4C2D-97FE-7E5E1DFE0CD5}"/>
    <cellStyle name="style1516032246103" xfId="490" xr:uid="{6E22C39C-BAC8-4031-91C3-87086DEA9FF4}"/>
    <cellStyle name="style1516032246149" xfId="491" xr:uid="{7D9473BC-1E0F-478B-B333-6845411A078D}"/>
    <cellStyle name="style1516032246196" xfId="493" xr:uid="{C27960B4-1DFF-4F56-B1CB-356C93594467}"/>
    <cellStyle name="style1516032246227" xfId="495" xr:uid="{1A417CA4-3176-4147-8779-7AF8B0E5D022}"/>
    <cellStyle name="style1516032246259" xfId="492" xr:uid="{0719AD2A-68A7-4107-9640-D6C127C78402}"/>
    <cellStyle name="style1516032246290" xfId="494" xr:uid="{E92FF948-360D-4FCE-B96E-0492E9F636AB}"/>
    <cellStyle name="style1516032246321" xfId="496" xr:uid="{A627D90D-4676-42B4-BCE6-9BA3E34F63B9}"/>
    <cellStyle name="style1516032246368" xfId="499" xr:uid="{0D17CF76-D4F5-4DC3-A8A0-E0D5E8E5C2CC}"/>
    <cellStyle name="style1516032246399" xfId="503" xr:uid="{5C71A598-3FE6-4284-A2E6-C74102467B43}"/>
    <cellStyle name="style1516032246430" xfId="497" xr:uid="{0C8B4735-18B8-4B8C-B4EE-3E54392B377F}"/>
    <cellStyle name="style1516032246461" xfId="498" xr:uid="{96B51D18-BD7C-454F-BFA8-5F57119BA0C7}"/>
    <cellStyle name="style1516032246493" xfId="500" xr:uid="{24E09ACF-4741-4E42-8A91-E3D32391A79A}"/>
    <cellStyle name="style1516032246524" xfId="501" xr:uid="{9D6FA21F-F50B-42E1-8911-887E3D89510B}"/>
    <cellStyle name="style1516032246571" xfId="502" xr:uid="{528057F9-1AFC-4919-B8E4-66382F885E66}"/>
    <cellStyle name="style1516032246602" xfId="504" xr:uid="{8D284AFD-39B0-4A24-B482-4DDE6FFC2CA9}"/>
    <cellStyle name="style1516032249363" xfId="505" xr:uid="{EF87C496-D62B-45EE-AE2D-42D9CD4B7EDF}"/>
    <cellStyle name="style1516032249394" xfId="506" xr:uid="{002FF3FE-61BC-4334-ADA7-6DFC00147B8B}"/>
    <cellStyle name="style1516032249425" xfId="508" xr:uid="{297B813C-668A-46AD-896F-1817381A8565}"/>
    <cellStyle name="style1516032249457" xfId="509" xr:uid="{6F50F5EA-7EE6-4D9E-9643-9A105570350C}"/>
    <cellStyle name="style1516032249488" xfId="507" xr:uid="{36E2209E-E8EA-4CB3-B40E-2E9F701BBC82}"/>
    <cellStyle name="style1516032249519" xfId="510" xr:uid="{63081BC0-4B8C-484B-969A-DCEA073EACB7}"/>
    <cellStyle name="style1516032249550" xfId="513" xr:uid="{C96248DF-7982-4D53-A840-75C6F8B08349}"/>
    <cellStyle name="style1516032249581" xfId="516" xr:uid="{5BDF0558-CF01-4C7C-B986-5D2970EEBA9E}"/>
    <cellStyle name="style1516032249613" xfId="511" xr:uid="{1B63B374-D289-4A22-9A08-432A6289DB9E}"/>
    <cellStyle name="style1516032249628" xfId="512" xr:uid="{4B0399F6-3C4D-4262-AAF3-906F2D2CCC67}"/>
    <cellStyle name="style1516032249659" xfId="514" xr:uid="{645E136C-DE7B-4922-964F-9A4DAA4F5B50}"/>
    <cellStyle name="style1516032249691" xfId="515" xr:uid="{3A37DF98-BCB5-42D7-84A6-3A8C4F5784DD}"/>
    <cellStyle name="style1516032249706" xfId="517" xr:uid="{E41536BA-6797-4526-AC6F-A61718EBADE8}"/>
    <cellStyle name="style1516032252389" xfId="518" xr:uid="{44BB12ED-3504-48F5-8169-7738F8639875}"/>
    <cellStyle name="style1516032252420" xfId="519" xr:uid="{082A83D4-57C1-4EC2-A0AB-11AB21DA85BA}"/>
    <cellStyle name="style1516032252467" xfId="521" xr:uid="{347829A3-C730-4A4B-8A6C-FB5397DFD0C6}"/>
    <cellStyle name="style1516032252483" xfId="523" xr:uid="{3BB1DBE0-33D6-4141-B787-FAE2BC766601}"/>
    <cellStyle name="style1516032252514" xfId="520" xr:uid="{DA95E290-1E0B-49D6-AF0F-5247030DAA9D}"/>
    <cellStyle name="style1516032252545" xfId="522" xr:uid="{62229F16-15E6-4D45-B11C-0DD200682A88}"/>
    <cellStyle name="style1516032252576" xfId="524" xr:uid="{4F5987D8-6427-4D7D-A6D6-1035CAAB8B87}"/>
    <cellStyle name="style1516032252618" xfId="527" xr:uid="{F1A8D297-56AA-4E66-B94E-590FBA914FDF}"/>
    <cellStyle name="style1516032252648" xfId="530" xr:uid="{70EE0433-9236-4D82-AA38-97377627ADCD}"/>
    <cellStyle name="style1516032252698" xfId="525" xr:uid="{1867682F-AB26-451E-8847-287C033D33B6}"/>
    <cellStyle name="style1516032252728" xfId="526" xr:uid="{119DB3F2-97A5-4D27-8794-BEDC3C5F469C}"/>
    <cellStyle name="style1516032252758" xfId="528" xr:uid="{C7297DB1-C266-4FE7-8416-708BF9ADE2B8}"/>
    <cellStyle name="style1516032252798" xfId="529" xr:uid="{7362AB15-5466-43EC-8A72-BCC0E8EBB576}"/>
    <cellStyle name="style1516032252848" xfId="531" xr:uid="{87E26CD2-585F-4EAB-AA38-E9D4A33F75E2}"/>
    <cellStyle name="style1516032255750" xfId="532" xr:uid="{ED4772F6-6684-4CF3-B501-B1479CA4ECE5}"/>
    <cellStyle name="style1516032255797" xfId="533" xr:uid="{331F598B-24B3-4EA5-8C00-ACCB08F2B593}"/>
    <cellStyle name="style1516032255828" xfId="535" xr:uid="{8D1C273C-51AD-4221-8D09-97B52036871E}"/>
    <cellStyle name="style1516032255860" xfId="537" xr:uid="{BE759D71-89A5-42B0-86C6-A7DE3851513F}"/>
    <cellStyle name="style1516032255891" xfId="534" xr:uid="{4F8A6210-1DE8-420B-8C93-D71DBEE71B26}"/>
    <cellStyle name="style1516032255938" xfId="536" xr:uid="{340E7104-7156-4FCB-9262-C62A78CF93E8}"/>
    <cellStyle name="style1516032255953" xfId="538" xr:uid="{1092F6AA-691A-4593-AA60-067241F9D813}"/>
    <cellStyle name="style1516032256000" xfId="541" xr:uid="{4AEA5A27-9FFD-45A0-A356-2DB47726B080}"/>
    <cellStyle name="style1516032256031" xfId="545" xr:uid="{19789D31-9BC8-434F-8BF7-CB4BFE7BAE0A}"/>
    <cellStyle name="style1516032256094" xfId="539" xr:uid="{622B61CB-F8D0-48A9-975B-C6FA67CB85F9}"/>
    <cellStyle name="style1516032256125" xfId="540" xr:uid="{0B930541-8253-4B7D-815C-A2A3E8ACC8EE}"/>
    <cellStyle name="style1516032256172" xfId="542" xr:uid="{66A447D7-1578-4E56-BBEF-C2A67E025EEE}"/>
    <cellStyle name="style1516032256187" xfId="543" xr:uid="{BF39C371-F007-48A1-B523-4F83EB5408B3}"/>
    <cellStyle name="style1516032256218" xfId="544" xr:uid="{D0B1B776-3E80-466F-838C-322E9ACD0EBA}"/>
    <cellStyle name="style1516032256234" xfId="546" xr:uid="{0EFCECF4-C865-41F3-8CCF-7B57B56C84B8}"/>
    <cellStyle name="style1516032259354" xfId="547" xr:uid="{D7EB4C0E-5CC6-4B68-885B-84AB470EC4E8}"/>
    <cellStyle name="style1516032259385" xfId="548" xr:uid="{804E8233-FDF6-4A0C-9FB9-D59EA726495C}"/>
    <cellStyle name="style1516032259432" xfId="550" xr:uid="{6367349B-EF7F-473A-BBBA-848CDAE2DEA2}"/>
    <cellStyle name="style1516032259463" xfId="552" xr:uid="{45120465-8AA5-445B-96D6-072A1B5B8D1F}"/>
    <cellStyle name="style1516032259494" xfId="549" xr:uid="{9847B3D3-BA7D-4C4C-86D9-2669C3B0BA37}"/>
    <cellStyle name="style1516032259526" xfId="551" xr:uid="{A4093FEB-58E0-427D-B97B-0C02F64C6B70}"/>
    <cellStyle name="style1516032259557" xfId="553" xr:uid="{BEF88026-45D7-4436-861A-C547536B4AAD}"/>
    <cellStyle name="style1516032259588" xfId="557" xr:uid="{F6939CA8-63CD-42B2-B16B-AF9E937A36DB}"/>
    <cellStyle name="style1516032259619" xfId="561" xr:uid="{F5EA17D5-F2A6-4D4B-AEF3-65088180824F}"/>
    <cellStyle name="style1516032259650" xfId="554" xr:uid="{AAA60968-06B7-4AF4-BA70-85090FC37244}"/>
    <cellStyle name="style1516032259682" xfId="555" xr:uid="{6F2F14BE-3E5E-428A-B857-F35A517E9FF2}"/>
    <cellStyle name="style1516032259697" xfId="556" xr:uid="{0F827018-86E8-4E47-B193-FFD7F24BE5BB}"/>
    <cellStyle name="style1516032259728" xfId="558" xr:uid="{4E5AEFD6-3D85-4731-A953-23BA15E1D8CD}"/>
    <cellStyle name="style1516032259760" xfId="559" xr:uid="{A43B7329-1368-4436-BE8A-9FAEBEE4CD50}"/>
    <cellStyle name="style1516032259775" xfId="560" xr:uid="{20182AFD-865E-4CDA-B1E7-EBBC92EBB3E3}"/>
    <cellStyle name="style1516032259822" xfId="562" xr:uid="{5849371C-CC90-4CA2-9591-1AB35C52E12F}"/>
    <cellStyle name="style1516032262334" xfId="563" xr:uid="{621C0958-7F08-4ADB-B6F0-2A1E1E13A599}"/>
    <cellStyle name="style1516032262380" xfId="564" xr:uid="{183FD616-FF52-4AC9-BC1C-DC5D92A3C5FD}"/>
    <cellStyle name="style1516032262427" xfId="566" xr:uid="{0D0F71DD-A458-4269-8E1B-2B963F37B415}"/>
    <cellStyle name="style1516032262443" xfId="567" xr:uid="{7126B202-F07D-4C25-852D-B1BC22B4FE4A}"/>
    <cellStyle name="style1516032262474" xfId="565" xr:uid="{0B83196D-60D4-4EE4-A00B-DD1B520573C2}"/>
    <cellStyle name="style1516032262505" xfId="568" xr:uid="{D2EC0D8D-B0DB-428C-BDED-0040752C2C7B}"/>
    <cellStyle name="style1516032262552" xfId="572" xr:uid="{D83A8382-390F-4D44-BBA0-6865120E85EF}"/>
    <cellStyle name="style1516032262583" xfId="576" xr:uid="{68B697BE-8AD3-4F30-BCB5-78908DAE658D}"/>
    <cellStyle name="style1516032262599" xfId="569" xr:uid="{F4300C24-E0B4-4112-B8F4-58D1EFBF43F9}"/>
    <cellStyle name="style1516032262630" xfId="570" xr:uid="{E6743BF7-07DF-4FCC-876F-0E80AC2D012E}"/>
    <cellStyle name="style1516032262661" xfId="571" xr:uid="{DCA5668B-F74F-457B-9213-51BD8B135D10}"/>
    <cellStyle name="style1516032262677" xfId="573" xr:uid="{C9B046BE-2115-40EC-9C8A-9AF4B8671F40}"/>
    <cellStyle name="style1516032262708" xfId="574" xr:uid="{E1C60E34-8C43-455A-BD8B-26ADC53B23ED}"/>
    <cellStyle name="style1516032262724" xfId="575" xr:uid="{27A4C351-C021-45E9-9358-87DCB9EC181D}"/>
    <cellStyle name="style1516032262770" xfId="577" xr:uid="{38F2765E-5286-46B4-8A2C-EA6A3CE13289}"/>
    <cellStyle name="style1516032265360" xfId="578" xr:uid="{74F0E3A7-D688-43AF-ADAB-82E935712413}"/>
    <cellStyle name="style1516032265407" xfId="579" xr:uid="{7A0DDDE8-A235-42BD-977E-3666F402B2B7}"/>
    <cellStyle name="style1516032265454" xfId="581" xr:uid="{B636DAC0-D294-4D1C-9169-A1FCCF637C4E}"/>
    <cellStyle name="style1516032265469" xfId="583" xr:uid="{602F08F7-5F3A-4CD1-88FC-A971227560C7}"/>
    <cellStyle name="style1516032265500" xfId="580" xr:uid="{8ED29D34-1852-41A5-9EA9-AC36A9A327C3}"/>
    <cellStyle name="style1516032265532" xfId="582" xr:uid="{C53A0468-9B51-4F3F-A443-32AD9903CD38}"/>
    <cellStyle name="style1516032265563" xfId="584" xr:uid="{D33E8DA6-F7B4-4A7D-91F8-AD29D40DB54D}"/>
    <cellStyle name="style1516032265594" xfId="588" xr:uid="{F7E3FD40-5415-4562-806E-2A4E87CC3296}"/>
    <cellStyle name="style1516032265625" xfId="592" xr:uid="{9CF303C4-6D54-4814-B087-BFF432ADC770}"/>
    <cellStyle name="style1516032265656" xfId="585" xr:uid="{D6F2434C-F2FE-4B0D-AA2F-979822858FAF}"/>
    <cellStyle name="style1516032265688" xfId="586" xr:uid="{2BF0D4E8-5CAC-4173-AB55-8CD2393E7B92}"/>
    <cellStyle name="style1516032265719" xfId="587" xr:uid="{A60A44D0-96DE-4D51-B631-18D4AEE76980}"/>
    <cellStyle name="style1516032265734" xfId="589" xr:uid="{9194EBD4-6F77-4294-8DC0-DC1A12CCF1FB}"/>
    <cellStyle name="style1516032265766" xfId="590" xr:uid="{CCDEC0A0-8E48-466C-8F99-8C38D97AE7C9}"/>
    <cellStyle name="style1516032265781" xfId="591" xr:uid="{8E97E065-154E-4296-ACB9-C2763039BFC5}"/>
    <cellStyle name="style1516032265812" xfId="593" xr:uid="{C8E7393B-BE2F-44D1-8AC3-A8CB743B92D4}"/>
    <cellStyle name="style1516032268573" xfId="639" xr:uid="{B1F805E0-42EA-47CE-9BDB-F0647372FE7E}"/>
    <cellStyle name="style1516032268605" xfId="640" xr:uid="{43CB06F0-AD61-480F-9ED7-71022E4145A1}"/>
    <cellStyle name="style1516032268651" xfId="642" xr:uid="{A9C35F37-4CF6-4C17-8B2B-D0D1FBF941AF}"/>
    <cellStyle name="style1516032268683" xfId="644" xr:uid="{783F41B3-AACB-41A1-A543-F1CCADAB0009}"/>
    <cellStyle name="style1516032268714" xfId="641" xr:uid="{8F773288-D1ED-45A9-824E-3C6270F3AE4F}"/>
    <cellStyle name="style1516032268745" xfId="643" xr:uid="{98F9C597-CDB8-4F6B-98FB-DB1227524865}"/>
    <cellStyle name="style1516032268776" xfId="645" xr:uid="{8071232B-1115-4AE7-B66C-9C8B3F18487D}"/>
    <cellStyle name="style1516032268807" xfId="647" xr:uid="{1D00F7B6-B594-4411-9837-86F1C69B224C}"/>
    <cellStyle name="style1516032268839" xfId="650" xr:uid="{03FDB510-82C1-4756-B9C3-5CF6E63539D2}"/>
    <cellStyle name="style1516032268870" xfId="646" xr:uid="{2AFD89B7-41A8-4C0F-88FD-0DE0881E938C}"/>
    <cellStyle name="style1516032268901" xfId="648" xr:uid="{4D0235E2-3F6E-4030-BD7A-1F7C2C3A9056}"/>
    <cellStyle name="style1516032268917" xfId="649" xr:uid="{7A92FA90-6553-47C1-9B42-E232F40C5B9D}"/>
    <cellStyle name="style1516032268948" xfId="651" xr:uid="{0E406422-3EEF-4C1F-90E4-A95DE8F837F6}"/>
    <cellStyle name="style1516032271522" xfId="652" xr:uid="{2F612787-E4A7-454B-8521-4C1F3027A1D8}"/>
    <cellStyle name="style1516032271569" xfId="653" xr:uid="{D38279CC-D9EC-4D5F-819A-0B1E9E68236A}"/>
    <cellStyle name="style1516032271600" xfId="655" xr:uid="{28C351A2-24E7-42F4-9546-00FC926018D3}"/>
    <cellStyle name="style1516032271631" xfId="657" xr:uid="{0F5D250B-CC8C-49A6-BFCA-262F001CF7A6}"/>
    <cellStyle name="style1516032271662" xfId="654" xr:uid="{3537ADAC-8258-4EE5-9B36-9A122A61DE52}"/>
    <cellStyle name="style1516032271693" xfId="656" xr:uid="{3A532878-A27F-4CFA-A887-1594BCC8A2B0}"/>
    <cellStyle name="style1516032271725" xfId="658" xr:uid="{4252F07F-446E-4745-9BED-7C1C81EF511C}"/>
    <cellStyle name="style1516032271756" xfId="661" xr:uid="{01B9871B-C550-45C1-A79C-BBF35D2129C5}"/>
    <cellStyle name="style1516032271787" xfId="665" xr:uid="{B50041A5-2568-43E5-A7D3-685F3462A050}"/>
    <cellStyle name="style1516032271818" xfId="659" xr:uid="{C89455D2-414F-4A71-A7B0-111549B11F3C}"/>
    <cellStyle name="style1516032271849" xfId="660" xr:uid="{6FE2DFEB-3C91-4517-89F7-D937D0C797B3}"/>
    <cellStyle name="style1516032271881" xfId="662" xr:uid="{811D1E33-59C2-4F71-8DA6-4297325F3888}"/>
    <cellStyle name="style1516032271912" xfId="663" xr:uid="{D593FCDE-FC35-4ED2-8956-FCA9AC5F0F31}"/>
    <cellStyle name="style1516032271927" xfId="664" xr:uid="{D85CBC14-0D70-43AE-A75D-D5153FACA315}"/>
    <cellStyle name="style1516032271959" xfId="666" xr:uid="{24E452E8-E12A-4A85-817C-C4D5F41C3837}"/>
    <cellStyle name="style1516032274517" xfId="667" xr:uid="{3E399698-FA43-4FFC-8AE4-8515A27FC09C}"/>
    <cellStyle name="style1516032274564" xfId="668" xr:uid="{102F0AC6-B6B8-4F5E-A5E2-C11188DDCD3D}"/>
    <cellStyle name="style1516032274595" xfId="670" xr:uid="{1B036AA7-A667-438F-BDB3-C7624384114F}"/>
    <cellStyle name="style1516032274626" xfId="672" xr:uid="{4A48934E-92F7-4265-A65E-0B1340D14BBC}"/>
    <cellStyle name="style1516032274657" xfId="669" xr:uid="{D4AB9F91-0555-4998-B33D-1CBF09A37FC3}"/>
    <cellStyle name="style1516032274689" xfId="671" xr:uid="{042F8120-3D7F-4367-A3B2-8BBFA83ADFC6}"/>
    <cellStyle name="style1516032274720" xfId="673" xr:uid="{25CDD3D6-F2F2-4814-A139-18E4533B3540}"/>
    <cellStyle name="style1516032274751" xfId="675" xr:uid="{C64FC37E-4104-40DD-9489-5A912E647802}"/>
    <cellStyle name="style1516032274782" xfId="678" xr:uid="{3696092A-5B0F-43F3-B62E-1C162FC2C9D8}"/>
    <cellStyle name="style1516032274813" xfId="674" xr:uid="{B0E998BD-3175-4D6E-AD1C-45F1F5054F0A}"/>
    <cellStyle name="style1516032274845" xfId="676" xr:uid="{02A49F7A-F87B-4E20-B148-1644EC04F105}"/>
    <cellStyle name="style1516032274860" xfId="677" xr:uid="{A4BA61D4-80F8-4AD8-A953-4B03E16F8455}"/>
    <cellStyle name="style1516032274891" xfId="679" xr:uid="{7EE6931A-4358-40E7-9F85-A6F8AC5A1AA1}"/>
    <cellStyle name="style1516032277653" xfId="680" xr:uid="{18F62F9F-E9D4-487C-80C6-1676E1D23353}"/>
    <cellStyle name="style1516032277684" xfId="681" xr:uid="{91CF3036-111C-4968-B0FC-5BD817185DFB}"/>
    <cellStyle name="style1516032277731" xfId="683" xr:uid="{F0E8ABF8-C085-48A8-BA5C-2AE8DDB5D250}"/>
    <cellStyle name="style1516032277762" xfId="685" xr:uid="{D5D034A3-0CA1-44F5-B54A-06FEB9C173F2}"/>
    <cellStyle name="style1516032277777" xfId="682" xr:uid="{E2CBF0E0-9513-4A35-9F30-7AD2E16A6ACB}"/>
    <cellStyle name="style1516032277809" xfId="684" xr:uid="{B4EE3969-075A-45B2-98F0-9DCAF76AB629}"/>
    <cellStyle name="style1516032277855" xfId="686" xr:uid="{D76F09CF-D50A-458D-9FBB-59E117F18F67}"/>
    <cellStyle name="style1516032277887" xfId="689" xr:uid="{E861CF63-5ACD-459F-B246-B8B7D268AD20}"/>
    <cellStyle name="style1516032277918" xfId="693" xr:uid="{A2BC7EB4-29AD-433B-A491-36FE814DBDBC}"/>
    <cellStyle name="style1516032277949" xfId="687" xr:uid="{131CB383-1E13-4618-B648-45BDB2D31B2E}"/>
    <cellStyle name="style1516032277980" xfId="688" xr:uid="{1B64E2F9-34AA-44BE-B0C4-76B070AA7D2C}"/>
    <cellStyle name="style1516032277996" xfId="690" xr:uid="{DB518541-4787-43B9-BD06-0055A292CB71}"/>
    <cellStyle name="style1516032278027" xfId="691" xr:uid="{EB738674-9399-4A80-A791-CAA5D6ED2159}"/>
    <cellStyle name="style1516032278058" xfId="692" xr:uid="{9D0AB746-04E8-4FB4-91BC-8B0A841FDA0B}"/>
    <cellStyle name="style1516032278089" xfId="694" xr:uid="{B5269406-F804-4DA1-A64D-61538B384E1C}"/>
    <cellStyle name="style1516032280679" xfId="695" xr:uid="{C6FCBA7F-1881-488E-A42E-A9AC4ADDF4FB}"/>
    <cellStyle name="style1516032280726" xfId="696" xr:uid="{ADB007A1-7F23-42AF-BC84-3E63885788A2}"/>
    <cellStyle name="style1516032280757" xfId="698" xr:uid="{4019D307-50E9-4B35-B0CC-52DD948D6F8F}"/>
    <cellStyle name="style1516032280788" xfId="700" xr:uid="{F41E384B-4F1F-4C76-A894-C470978AFD47}"/>
    <cellStyle name="style1516032280819" xfId="697" xr:uid="{60AA0A09-3B64-44F8-9B97-0DA901296120}"/>
    <cellStyle name="style1516032280851" xfId="699" xr:uid="{E8065592-37C9-4DF7-BFFA-9833A108D4B0}"/>
    <cellStyle name="style1516032280882" xfId="701" xr:uid="{5A9A0732-4AC8-4081-97B8-213584CEAEBD}"/>
    <cellStyle name="style1516032280913" xfId="704" xr:uid="{1BB6B619-8D7F-4B3E-A00E-B70449EBC7AA}"/>
    <cellStyle name="style1516032280960" xfId="708" xr:uid="{1039B5BD-F40A-40E1-A045-70DCCE825F26}"/>
    <cellStyle name="style1516032280991" xfId="702" xr:uid="{C7165AA0-8A85-4FFA-9202-5994064B7A6D}"/>
    <cellStyle name="style1516032281022" xfId="703" xr:uid="{6BA4C4BF-F40C-4385-ADA4-B27D207ED312}"/>
    <cellStyle name="style1516032281053" xfId="705" xr:uid="{31F608C8-62FB-40D9-BBF0-A27776DDD09C}"/>
    <cellStyle name="style1516032281069" xfId="706" xr:uid="{0FD8F17A-1509-46B7-980E-DA6FD9E5EBA7}"/>
    <cellStyle name="style1516032281100" xfId="707" xr:uid="{646CC274-F455-4564-A566-23982E994B69}"/>
    <cellStyle name="style1516032281131" xfId="709" xr:uid="{D3D75C93-D50D-4BD2-B909-3D2F651E3147}"/>
    <cellStyle name="style1516032283799" xfId="710" xr:uid="{8C987556-8704-429C-83D7-B12EE8E1723F}"/>
    <cellStyle name="style1516032283846" xfId="711" xr:uid="{7BB84242-AF98-4378-A67B-D46D13D113F6}"/>
    <cellStyle name="style1516032283892" xfId="713" xr:uid="{30A34098-D8B1-47C0-86CE-C4565E70D6D9}"/>
    <cellStyle name="style1516032283908" xfId="715" xr:uid="{9348A3C1-FC54-41F0-9D4B-97A671F3D4D1}"/>
    <cellStyle name="style1516032283939" xfId="712" xr:uid="{EA7622DE-9A08-4F38-B0B5-67715D43239C}"/>
    <cellStyle name="style1516032283970" xfId="714" xr:uid="{71AC2701-A2D9-4F7E-BCC3-C498C9ADF828}"/>
    <cellStyle name="style1516032284002" xfId="716" xr:uid="{8BD966A0-533B-4E6A-97FD-2311AB9DF3A1}"/>
    <cellStyle name="style1516032284033" xfId="719" xr:uid="{EFCBBC3C-D6FB-4E04-8925-70EA61788725}"/>
    <cellStyle name="style1516032284064" xfId="723" xr:uid="{0A8CFA17-E27C-4859-B07A-E577781D0FC8}"/>
    <cellStyle name="style1516032284111" xfId="717" xr:uid="{470889FE-AA13-409E-B7D4-3C14643016D4}"/>
    <cellStyle name="style1516032284126" xfId="718" xr:uid="{7466F3C7-8C6D-4733-A7CC-BB20D2975704}"/>
    <cellStyle name="style1516032284142" xfId="720" xr:uid="{71D66498-D8A4-491B-A00A-6870CE66A61F}"/>
    <cellStyle name="style1516032284173" xfId="721" xr:uid="{FF2B145D-B9A7-41E4-A187-5C8225020E00}"/>
    <cellStyle name="style1516032284189" xfId="722" xr:uid="{01910269-D704-4775-B70C-87312C086472}"/>
    <cellStyle name="style1516032284236" xfId="724" xr:uid="{ABD8F2AE-C62F-4DE7-82F6-EFE90BBFE03A}"/>
    <cellStyle name="style1516032286888" xfId="770" xr:uid="{2C7456E3-8EBD-4DE7-B39D-CA87176EA149}"/>
    <cellStyle name="style1516032286919" xfId="771" xr:uid="{AA656853-42DA-450F-9924-873B7B9AA87F}"/>
    <cellStyle name="style1516032286966" xfId="773" xr:uid="{3CD74BFF-D935-40D5-8FEB-4E1AC00E48D8}"/>
    <cellStyle name="style1516032286981" xfId="775" xr:uid="{E36BBBB9-C9A3-4230-B17B-8FBA504C3DF0}"/>
    <cellStyle name="style1516032287012" xfId="772" xr:uid="{9CDBCAAF-49F0-49B3-B8A7-C89E2098A73D}"/>
    <cellStyle name="style1516032287059" xfId="774" xr:uid="{555F67DB-752B-4C7B-BCC6-86D29CC5AB2A}"/>
    <cellStyle name="style1516032287075" xfId="776" xr:uid="{B21B8CB2-B1B5-48B0-BE2A-EC802EF5D55C}"/>
    <cellStyle name="style1516032287122" xfId="779" xr:uid="{A9149D5F-2615-4DB8-9144-96956F77ACAA}"/>
    <cellStyle name="style1516032287137" xfId="782" xr:uid="{A542535C-F5A0-4216-9627-D7D28086855C}"/>
    <cellStyle name="style1516032287184" xfId="777" xr:uid="{1F4E6A32-9072-40A0-85B2-C4417F653E1D}"/>
    <cellStyle name="style1516032287200" xfId="778" xr:uid="{38B63565-BC6F-4EE5-87BE-C2B3A0EB8782}"/>
    <cellStyle name="style1516032287231" xfId="780" xr:uid="{30FE9BB6-D78D-4902-BF5B-B980522C4352}"/>
    <cellStyle name="style1516032287246" xfId="781" xr:uid="{880687A8-072F-4BAE-B99B-B0AD92EAC358}"/>
    <cellStyle name="style1516032287293" xfId="783" xr:uid="{1B1C8F87-F1D7-4D5C-A2F5-1AE4A4B1FADD}"/>
    <cellStyle name="style1516032289836" xfId="784" xr:uid="{BAEA795E-ED0B-4D03-AAE6-62ECFF2374FC}"/>
    <cellStyle name="style1516032289867" xfId="785" xr:uid="{803AB336-323C-446F-A8E6-1022D5B91739}"/>
    <cellStyle name="style1516032289914" xfId="787" xr:uid="{70B3F4F6-CC43-4BDE-B8C6-BC4EA99121C0}"/>
    <cellStyle name="style1516032289930" xfId="789" xr:uid="{9311DBC5-D663-4D1C-A128-20B62C8778F7}"/>
    <cellStyle name="style1516032289961" xfId="786" xr:uid="{7DDB5D6A-9959-4BC7-A211-189C0C95ECC5}"/>
    <cellStyle name="style1516032290008" xfId="788" xr:uid="{3D4A3249-0F72-4B10-803E-2CD02CA5B784}"/>
    <cellStyle name="style1516032290023" xfId="790" xr:uid="{5112B296-A143-4EF4-AE08-51E1A3163E10}"/>
    <cellStyle name="style1516032290070" xfId="793" xr:uid="{A9E0629B-6BFD-4740-9AF3-A414F406961A}"/>
    <cellStyle name="style1516032290101" xfId="797" xr:uid="{9AEA13A9-5EC4-474D-BC00-E23A1A0EB9C2}"/>
    <cellStyle name="style1516032290132" xfId="791" xr:uid="{C434E818-16BA-484B-B286-F4FB5FF0E0AE}"/>
    <cellStyle name="style1516032290148" xfId="792" xr:uid="{EA610BFC-19DE-4E81-8A96-A304C3336D11}"/>
    <cellStyle name="style1516032290179" xfId="794" xr:uid="{4F91D6CD-62D2-41E7-910F-27EB13F347A5}"/>
    <cellStyle name="style1516032290195" xfId="795" xr:uid="{E7DDCAA3-45AA-410C-8B43-1BAA2796600B}"/>
    <cellStyle name="style1516032290242" xfId="796" xr:uid="{3BBF4A4B-CD0C-400F-807A-A08716D5587E}"/>
    <cellStyle name="style1516032290257" xfId="798" xr:uid="{5B32F74E-BEAB-41DA-9E7C-9BEB78E41C43}"/>
    <cellStyle name="style1516032292566" xfId="799" xr:uid="{CBA1113B-3091-489B-9E0E-E9A44735EF8C}"/>
    <cellStyle name="style1516032292613" xfId="800" xr:uid="{658660CB-873A-490E-9CF7-53DA6C42AAA8}"/>
    <cellStyle name="style1516032292644" xfId="802" xr:uid="{3310D4D2-B354-42E2-9611-195E7933DC56}"/>
    <cellStyle name="style1516032292675" xfId="804" xr:uid="{A255705E-E4AB-4DE9-95A5-10D7214767CF}"/>
    <cellStyle name="style1516032292706" xfId="801" xr:uid="{422E2728-06F4-4AD3-B2C4-8275C431F9EA}"/>
    <cellStyle name="style1516032292738" xfId="803" xr:uid="{D922BCEB-A854-4F72-B8C9-E6CDC31C151C}"/>
    <cellStyle name="style1516032292769" xfId="805" xr:uid="{8E1E4A40-C58E-4FFF-98E4-5D73BDA938B4}"/>
    <cellStyle name="style1516032292800" xfId="808" xr:uid="{467501DB-8408-43D2-BA3F-EE9281EAECCA}"/>
    <cellStyle name="style1516032292831" xfId="812" xr:uid="{03F4D39E-3897-40D2-ACF6-23F74AC2C7B2}"/>
    <cellStyle name="style1516032292862" xfId="806" xr:uid="{C0B1E49A-B978-494B-8B5A-7083FC2C9217}"/>
    <cellStyle name="style1516032292894" xfId="807" xr:uid="{2448012D-D7FA-477C-909F-B6DE8707BE2F}"/>
    <cellStyle name="style1516032292909" xfId="809" xr:uid="{339EB1A2-822C-473F-9F0F-1A9091409CA5}"/>
    <cellStyle name="style1516032292940" xfId="810" xr:uid="{E17D809F-E5F0-422D-9446-B863E8975BA3}"/>
    <cellStyle name="style1516032292972" xfId="811" xr:uid="{A5FAE691-5476-402E-B5AA-FF057ACDF08B}"/>
    <cellStyle name="style1516032293003" xfId="813" xr:uid="{2376583E-68D3-4A17-A16B-0928B4757B8F}"/>
    <cellStyle name="style1516032295670" xfId="814" xr:uid="{79A545E8-4100-441C-ADCB-F5050BB29F94}"/>
    <cellStyle name="style1516032295702" xfId="815" xr:uid="{942D86F7-630D-441C-AA0E-EC143A2357E0}"/>
    <cellStyle name="style1516032295748" xfId="817" xr:uid="{D3034518-71EA-42D9-B9F0-AE7EF3C727E0}"/>
    <cellStyle name="style1516032295764" xfId="819" xr:uid="{E4C2600F-F51B-46AE-BED8-E02FB711BF1B}"/>
    <cellStyle name="style1516032295795" xfId="816" xr:uid="{D149F2AC-6DCB-4E46-908B-33B233ED91A2}"/>
    <cellStyle name="style1516032295842" xfId="818" xr:uid="{8D1EA9F2-8FFE-441D-8C3C-BA0011EB44AF}"/>
    <cellStyle name="style1516032295858" xfId="820" xr:uid="{0EDE7500-0E8D-4E54-AC20-48E1BF375BF9}"/>
    <cellStyle name="style1516032295904" xfId="823" xr:uid="{DD7E5E7C-7787-46C0-904E-64F17BAD4EC1}"/>
    <cellStyle name="style1516032295936" xfId="826" xr:uid="{B1182B31-D115-4095-9475-06A344E43666}"/>
    <cellStyle name="style1516032295967" xfId="821" xr:uid="{7A01B929-0F94-4B50-8C1D-D9DE08B54C63}"/>
    <cellStyle name="style1516032295982" xfId="822" xr:uid="{7CE925D0-9B65-4A54-A45E-8984B6B7201E}"/>
    <cellStyle name="style1516032296014" xfId="824" xr:uid="{4DC0E2B3-B592-4546-964A-F6B060F4A656}"/>
    <cellStyle name="style1516032296045" xfId="825" xr:uid="{BA1B9A07-1577-4D4A-9088-AB1296066487}"/>
    <cellStyle name="style1516032296076" xfId="827" xr:uid="{FABC38A9-E0A2-49A5-BC97-629D37A15B26}"/>
    <cellStyle name="style1516032299024" xfId="828" xr:uid="{2491FA94-3869-4AC7-B0D4-66199B0A90EF}"/>
    <cellStyle name="style1516032299055" xfId="829" xr:uid="{6B34B5B4-EB4E-4862-8130-8076F8734F05}"/>
    <cellStyle name="style1516032299102" xfId="831" xr:uid="{E55D781A-4372-4DD6-97E0-F4C756C647DE}"/>
    <cellStyle name="style1516032299118" xfId="833" xr:uid="{FD628EC8-4E3B-4693-909B-471AC0212825}"/>
    <cellStyle name="style1516032299149" xfId="830" xr:uid="{7A9D105E-AE0F-4C70-B9A0-C35374F60F21}"/>
    <cellStyle name="style1516032299196" xfId="832" xr:uid="{2DE4980C-286F-4BE0-80BB-CA90CFA1CB23}"/>
    <cellStyle name="style1516032299227" xfId="834" xr:uid="{68232E4F-82FC-41C2-89B2-71F88395E209}"/>
    <cellStyle name="style1516032299258" xfId="837" xr:uid="{40BE72BC-5C39-4699-A32A-F5ED4A1365EC}"/>
    <cellStyle name="style1516032299289" xfId="841" xr:uid="{0BF80DD4-F3F8-4AB6-80CF-2200D27D3AFD}"/>
    <cellStyle name="style1516032299321" xfId="835" xr:uid="{6954969E-ED20-45CB-BDD2-BCC4AFD7F6C0}"/>
    <cellStyle name="style1516032299352" xfId="836" xr:uid="{FCFF7B48-9345-4E8F-8AF4-1F9297E011D0}"/>
    <cellStyle name="style1516032299367" xfId="838" xr:uid="{522C089B-E881-4EBC-86B6-342940081318}"/>
    <cellStyle name="style1516032299414" xfId="839" xr:uid="{EDA5005E-B0C7-4619-B24A-884CD103EC0A}"/>
    <cellStyle name="style1516032299461" xfId="840" xr:uid="{5B3D6445-69D4-49B7-AA87-A442E338BA2B}"/>
    <cellStyle name="style1516032299492" xfId="842" xr:uid="{1E72767D-D23C-4A3B-9880-E048C9DC4F6B}"/>
    <cellStyle name="style1516032301957" xfId="843" xr:uid="{73A1C9E4-2DC4-4F45-9E01-CCDA3CA86B01}"/>
    <cellStyle name="style1516032301988" xfId="844" xr:uid="{BA090028-AD7B-45F4-A543-0FFCB92C5F2A}"/>
    <cellStyle name="style1516032302035" xfId="846" xr:uid="{76E64808-7350-4B24-B726-DBE23C448A9B}"/>
    <cellStyle name="style1516032302066" xfId="848" xr:uid="{9A1ACEDC-65D9-4936-B4AA-282BDA63ED32}"/>
    <cellStyle name="style1516032302097" xfId="845" xr:uid="{2274498C-BABD-412E-A494-0813B46EA014}"/>
    <cellStyle name="style1516032302129" xfId="847" xr:uid="{231CBFB7-448B-49A7-9C84-1A746D14A62D}"/>
    <cellStyle name="style1516032302160" xfId="849" xr:uid="{9B30E45B-3455-48D1-B624-1E3DFCC7C415}"/>
    <cellStyle name="style1516032302191" xfId="852" xr:uid="{F39D2531-5D09-40C4-BA96-DF365B5D9D42}"/>
    <cellStyle name="style1516032302222" xfId="855" xr:uid="{9E975736-9033-4C8E-A8DC-C2C6CA888068}"/>
    <cellStyle name="style1516032302253" xfId="850" xr:uid="{882E4D88-C34D-4C14-AB60-A0AB8FCD53E6}"/>
    <cellStyle name="style1516032302285" xfId="851" xr:uid="{284206A9-076B-4B93-835A-0C17AF70446D}"/>
    <cellStyle name="style1516032302300" xfId="853" xr:uid="{D13CC72B-2D91-48A8-A375-FD15F4FF2701}"/>
    <cellStyle name="style1516032302331" xfId="854" xr:uid="{B16BA073-9FF0-4777-9707-11322B32D4C2}"/>
    <cellStyle name="style1516032302363" xfId="856" xr:uid="{34B1752A-F265-4F6F-9239-C206CD8439E6}"/>
    <cellStyle name="style1516032305186" xfId="915" xr:uid="{199D0389-B84F-442F-8DDD-D6165DC2297E}"/>
    <cellStyle name="style1516032305233" xfId="916" xr:uid="{3D8AD5CC-5DE4-489B-BD04-41D60CEC1B29}"/>
    <cellStyle name="style1516032305280" xfId="918" xr:uid="{0D1550A9-842A-4177-BEBB-0A1819BEDCB3}"/>
    <cellStyle name="style1516032305311" xfId="920" xr:uid="{A2881BA9-DE74-45FE-8240-A657A2355C4D}"/>
    <cellStyle name="style1516032305327" xfId="917" xr:uid="{AD376576-9E52-445F-AAFD-3B3C6F1C9AC0}"/>
    <cellStyle name="style1516032305373" xfId="919" xr:uid="{9A440D14-6DC6-41C6-891E-D6EEE85F8B19}"/>
    <cellStyle name="style1516032305405" xfId="921" xr:uid="{67846756-7FD2-4FC3-AF42-45B6D94629FD}"/>
    <cellStyle name="style1516032305467" xfId="924" xr:uid="{2CD26B82-9C67-456B-8B50-EA2B626A0CDD}"/>
    <cellStyle name="style1516032305514" xfId="928" xr:uid="{3F10EC01-8C46-4A2C-AB9A-7930DD50F60A}"/>
    <cellStyle name="style1516032305545" xfId="922" xr:uid="{6DDAE92F-27A2-489E-AAD9-DC3A334B90D1}"/>
    <cellStyle name="style1516032305576" xfId="923" xr:uid="{6E2C6B8B-1DA6-4D7E-AD3D-A5F592B654DD}"/>
    <cellStyle name="style1516032305607" xfId="925" xr:uid="{0C8CA46F-E1F3-4983-970B-03D40C9C36E9}"/>
    <cellStyle name="style1516032305654" xfId="926" xr:uid="{E77E5EDB-3338-403F-A3EC-000228A7794F}"/>
    <cellStyle name="style1516032305685" xfId="927" xr:uid="{E1D0C67A-34DA-4ABE-8DA1-3F6FF40736CC}"/>
    <cellStyle name="style1516032305717" xfId="929" xr:uid="{D11AEF66-BA02-44AC-B566-E33791FB4658}"/>
    <cellStyle name="style1516032308603" xfId="930" xr:uid="{6185CEE3-DB88-438C-8935-FDAB9AE60361}"/>
    <cellStyle name="style1516032308649" xfId="931" xr:uid="{9224BE8B-2B06-482C-819F-8E6962631401}"/>
    <cellStyle name="style1516032308681" xfId="933" xr:uid="{FACD89CA-EFD4-4CD1-92EB-DFEA29EB9517}"/>
    <cellStyle name="style1516032308712" xfId="935" xr:uid="{AF7C1542-7A38-461F-972D-2A891FA84039}"/>
    <cellStyle name="style1516032308743" xfId="932" xr:uid="{12068262-4D7D-4164-BAC6-A320D27DD21D}"/>
    <cellStyle name="style1516032308790" xfId="934" xr:uid="{B3B0FEA4-B549-4C4E-9A21-06267067958D}"/>
    <cellStyle name="style1516032308805" xfId="936" xr:uid="{0718C207-FF5C-4220-B9FD-65A4996ADE03}"/>
    <cellStyle name="style1516032308837" xfId="939" xr:uid="{02F8C993-EE04-4927-8B43-647BA74B9037}"/>
    <cellStyle name="style1516032308883" xfId="943" xr:uid="{A3530C5D-1294-4D6A-A903-A5FB6216944E}"/>
    <cellStyle name="style1516032308915" xfId="937" xr:uid="{59FB4768-87B9-417A-AA5D-A96140195284}"/>
    <cellStyle name="style1516032308930" xfId="938" xr:uid="{68629F70-AD45-43CA-92B6-F8AAB8FE3517}"/>
    <cellStyle name="style1516032308961" xfId="940" xr:uid="{79B390F6-A796-4C45-84F3-C18FF7E45657}"/>
    <cellStyle name="style1516032308993" xfId="941" xr:uid="{043A77E9-D664-4CC4-9806-594797205B86}"/>
    <cellStyle name="style1516032309024" xfId="942" xr:uid="{AF580BA6-07BF-49D3-A8F7-8DFCDCDAB546}"/>
    <cellStyle name="style1516032309055" xfId="944" xr:uid="{D4CEB01D-8BEE-41EC-BA6B-91BD0B5E7B19}"/>
    <cellStyle name="style1516032311395" xfId="945" xr:uid="{845057D3-311C-446D-995B-AE9057FB936A}"/>
    <cellStyle name="style1516032311442" xfId="946" xr:uid="{1675073C-81AF-4632-8B03-78A5D839CE6A}"/>
    <cellStyle name="style1516032311520" xfId="948" xr:uid="{8DE283A8-8DB1-4932-AB41-B3D0B2BA4936}"/>
    <cellStyle name="style1516032311551" xfId="950" xr:uid="{C319BA31-55E2-4589-973B-08AFE5D58B56}"/>
    <cellStyle name="style1516032311582" xfId="947" xr:uid="{5541481E-765C-4470-8D51-819A7EB113C5}"/>
    <cellStyle name="style1516032311645" xfId="949" xr:uid="{E4D1B9B9-5DA0-4C37-B69B-671D8C84D00A}"/>
    <cellStyle name="style1516032311676" xfId="951" xr:uid="{4D9745B6-23B0-4972-91C1-D27612812C7C}"/>
    <cellStyle name="style1516032311707" xfId="954" xr:uid="{51D02424-17C4-43A9-AF10-F66E0384ED0B}"/>
    <cellStyle name="style1516032311754" xfId="958" xr:uid="{B2F96B6D-2E6A-4A3A-B7F4-70E1B9BAF5F0}"/>
    <cellStyle name="style1516032311785" xfId="952" xr:uid="{06AC4C25-73BA-4005-8E4B-58B6E29AF65D}"/>
    <cellStyle name="style1516032311801" xfId="953" xr:uid="{2E3EC79F-F2C0-445C-B08D-28D186EEA9CD}"/>
    <cellStyle name="style1516032311832" xfId="955" xr:uid="{595E8A03-9EDD-44C9-9103-33D0B7613C3F}"/>
    <cellStyle name="style1516032311863" xfId="956" xr:uid="{B1D82639-44DB-4F93-9993-4FC4A92C357D}"/>
    <cellStyle name="style1516032311879" xfId="957" xr:uid="{6DEEEE87-C151-4739-8F11-D458D328CD93}"/>
    <cellStyle name="style1516032311910" xfId="959" xr:uid="{C4F3C92F-FB5C-4F95-9838-0001731DF5DD}"/>
    <cellStyle name="style1516032314250" xfId="960" xr:uid="{4B1A9942-5C03-46FD-80BF-6FAADA11E553}"/>
    <cellStyle name="style1516032314296" xfId="961" xr:uid="{E1BE21E6-6F0B-4D89-B219-7FB57EAFE5F5}"/>
    <cellStyle name="style1516032314328" xfId="963" xr:uid="{535CD3C5-2558-4CCF-812E-6A78994AFACD}"/>
    <cellStyle name="style1516032314343" xfId="965" xr:uid="{92AA8115-9740-4F51-B705-570022BA6D0D}"/>
    <cellStyle name="style1516032314374" xfId="962" xr:uid="{94895FB0-A831-4714-B871-6368536F0D11}"/>
    <cellStyle name="style1516032314421" xfId="964" xr:uid="{FEA91459-1567-4D31-9A7D-BC84A1496ED6}"/>
    <cellStyle name="style1516032314452" xfId="966" xr:uid="{E24715FE-4C32-4974-BCCB-362059D35D43}"/>
    <cellStyle name="style1516032314484" xfId="969" xr:uid="{2DCCBE5A-36BF-47EA-ABD6-C7F459746496}"/>
    <cellStyle name="style1516032314515" xfId="972" xr:uid="{51D26F71-6373-4978-A235-35288B9CD672}"/>
    <cellStyle name="style1516032314546" xfId="967" xr:uid="{80C89D76-56AE-4565-B2C6-A9B7F761954E}"/>
    <cellStyle name="style1516032314577" xfId="968" xr:uid="{3B946EB2-29B0-499D-B24B-01FB5058259B}"/>
    <cellStyle name="style1516032314593" xfId="970" xr:uid="{02A0E808-2B94-49D1-984A-D35724481B95}"/>
    <cellStyle name="style1516032314624" xfId="971" xr:uid="{4B7BCB42-55F3-42C1-8C02-2625AF2E6AD2}"/>
    <cellStyle name="style1516032314655" xfId="973" xr:uid="{0D82AE0A-49B3-4D8C-A4F2-DBC697568935}"/>
    <cellStyle name="style1516032317198" xfId="974" xr:uid="{9FEA3878-F914-46AF-9932-16D4F0AE288E}"/>
    <cellStyle name="style1516032317229" xfId="975" xr:uid="{E0A52FBB-5F84-4DF1-81B5-285C38CFC8F1}"/>
    <cellStyle name="style1516032317276" xfId="977" xr:uid="{11C5EF7A-10CF-46CB-BC1A-AF470F3CBCF3}"/>
    <cellStyle name="style1516032317292" xfId="979" xr:uid="{708250F0-3E32-446B-A2AF-1FAB072D741E}"/>
    <cellStyle name="style1516032317323" xfId="976" xr:uid="{05C65DA4-F923-420D-9A08-87D09C80325F}"/>
    <cellStyle name="style1516032317370" xfId="978" xr:uid="{BFC7D5F6-1AA4-459A-A180-72D2D533AEFF}"/>
    <cellStyle name="style1516032317385" xfId="980" xr:uid="{96554DD6-84D2-4E06-98D3-5EBC3B8FBE88}"/>
    <cellStyle name="style1516032317416" xfId="983" xr:uid="{524493C7-36FE-4808-8858-7361940525B5}"/>
    <cellStyle name="style1516032317463" xfId="986" xr:uid="{447E2494-6D2C-45FF-996F-A55F00139702}"/>
    <cellStyle name="style1516032317494" xfId="981" xr:uid="{8D00B2B8-D9EF-46FE-96E2-33B89777BB97}"/>
    <cellStyle name="style1516032317541" xfId="982" xr:uid="{A698E8B6-F161-4618-BF5C-B1EDE1D022C2}"/>
    <cellStyle name="style1516032317572" xfId="984" xr:uid="{9F75A81B-B536-4987-8837-35596C68AFE8}"/>
    <cellStyle name="style1516032317604" xfId="985" xr:uid="{0066879A-BF06-4C82-86CD-029E7CA994DF}"/>
    <cellStyle name="style1516032317650" xfId="987" xr:uid="{6F499B12-F2C4-43F3-A0AB-4D65346C6AB7}"/>
    <cellStyle name="style1516032320365" xfId="988" xr:uid="{AC2BE062-E3A3-4480-9F14-46499710D9A6}"/>
    <cellStyle name="style1516032320412" xfId="989" xr:uid="{0A57EDFE-089F-4DF8-8C9E-5ABE5C350AC0}"/>
    <cellStyle name="style1516032320443" xfId="991" xr:uid="{B948EBDB-BFB6-4E8E-A148-4FFFDD7BEB2A}"/>
    <cellStyle name="style1516032320474" xfId="993" xr:uid="{B8014BC9-7CCB-43FD-A431-B36560149B55}"/>
    <cellStyle name="style1516032320505" xfId="990" xr:uid="{D8CCDC00-CFDB-4CED-B22F-DEE7DDCB8160}"/>
    <cellStyle name="style1516032320536" xfId="992" xr:uid="{48010840-2AB1-40C3-83C1-74F490BA5728}"/>
    <cellStyle name="style1516032320568" xfId="994" xr:uid="{3814CE04-509C-4B9B-BB34-DFB5BE4A816A}"/>
    <cellStyle name="style1516032320599" xfId="997" xr:uid="{AE66AD35-310B-4E29-B997-7E212E75DF6A}"/>
    <cellStyle name="style1516032320630" xfId="1001" xr:uid="{BF0EE8DF-5008-4749-9AD1-53B1D7BFCA86}"/>
    <cellStyle name="style1516032320661" xfId="995" xr:uid="{DB50CC5A-2702-4F0F-B92B-F22BC55A360C}"/>
    <cellStyle name="style1516032320692" xfId="996" xr:uid="{5F7A5743-983B-44D1-96A8-115F3CB29C94}"/>
    <cellStyle name="style1516032320708" xfId="998" xr:uid="{5DAD8B4C-D572-4825-AE73-D449EF4A3A68}"/>
    <cellStyle name="style1516032320739" xfId="999" xr:uid="{82F290DA-E13E-4EF2-A179-62F3A1989364}"/>
    <cellStyle name="style1516032320770" xfId="1000" xr:uid="{678AE101-EF02-49FF-AD55-104086A7DD6F}"/>
    <cellStyle name="style1516032320802" xfId="1002" xr:uid="{D20FB042-5268-458B-B1F4-7659DD85931E}"/>
    <cellStyle name="style1516032323719" xfId="1003" xr:uid="{49694044-8BBA-478C-8373-35656FD68441}"/>
    <cellStyle name="style1516032323766" xfId="1004" xr:uid="{2F772FA7-1705-4165-975F-5723CD0CADFF}"/>
    <cellStyle name="style1516032323812" xfId="1006" xr:uid="{6DA0BFFC-0F15-49D9-B218-F1CE0EBF80FE}"/>
    <cellStyle name="style1516032323828" xfId="1008" xr:uid="{DD21FB22-7FCC-4151-ABC6-0BB4C23D6D54}"/>
    <cellStyle name="style1516032323875" xfId="1005" xr:uid="{C23D291D-E993-4602-800F-20AC807AAAF9}"/>
    <cellStyle name="style1516032323906" xfId="1007" xr:uid="{5FE682C4-F00A-416F-8B51-BDDCDC576CE7}"/>
    <cellStyle name="style1516032323937" xfId="1009" xr:uid="{78B4ADCD-B66A-4F50-A561-9883CBD75960}"/>
    <cellStyle name="style1516032323968" xfId="1012" xr:uid="{22A78F8E-D349-4586-92DF-E53D8CD60C71}"/>
    <cellStyle name="style1516032324015" xfId="1015" xr:uid="{F44FE9BD-765F-4EDC-98FE-EABD91032576}"/>
    <cellStyle name="style1516032324046" xfId="1010" xr:uid="{EC292533-750C-438D-ABC5-E57ACE897CCE}"/>
    <cellStyle name="style1516032324062" xfId="1011" xr:uid="{506C99C9-540F-4F5E-AF69-5A94CC2D0793}"/>
    <cellStyle name="style1516032324093" xfId="1013" xr:uid="{60817938-13F5-4792-8033-3F84AB1F7F3D}"/>
    <cellStyle name="style1516032324124" xfId="1014" xr:uid="{2C9E0685-E4EA-41FA-8E67-C81B05D3D646}"/>
    <cellStyle name="style1516032324156" xfId="1016" xr:uid="{241B3A7A-D7A7-4A68-B1C8-B7A55C40251A}"/>
    <cellStyle name="style1516032326901" xfId="1017" xr:uid="{93F234DB-A35E-4013-9E22-5F805FE7A928}"/>
    <cellStyle name="style1516032326932" xfId="1018" xr:uid="{80B0E6FA-8AFD-4DC7-807C-CC15A710DA68}"/>
    <cellStyle name="style1516032326979" xfId="1020" xr:uid="{F3395257-6D3C-4DE1-BB86-BAE67BD12675}"/>
    <cellStyle name="style1516032326995" xfId="1022" xr:uid="{A6222AAD-A1EC-4B68-87D0-EF7F33881400}"/>
    <cellStyle name="style1516032327026" xfId="1019" xr:uid="{B7DCC53D-F10D-431A-AAE1-853DA01A0D3D}"/>
    <cellStyle name="style1516032327073" xfId="1021" xr:uid="{F432884C-B1C8-4676-9DA8-3D2FD72341FB}"/>
    <cellStyle name="style1516032327088" xfId="1023" xr:uid="{0FB4DFD3-AA7C-4C74-8AD6-9B04861C2A9D}"/>
    <cellStyle name="style1516032327135" xfId="1026" xr:uid="{DFA3E568-371C-4111-9D20-6AAEB393C846}"/>
    <cellStyle name="style1516032327166" xfId="1029" xr:uid="{5216CABC-9172-4AB1-B6ED-2963102CA383}"/>
    <cellStyle name="style1516032327198" xfId="1024" xr:uid="{D8FBD250-FE93-4E2D-907B-360A4468E00E}"/>
    <cellStyle name="style1516032327213" xfId="1025" xr:uid="{78CA5B22-CC56-45F9-929B-3C5C634145BC}"/>
    <cellStyle name="style1516032327260" xfId="1027" xr:uid="{DB99B17F-D4CE-4099-ABE2-8407C19F4F65}"/>
    <cellStyle name="style1516032327276" xfId="1028" xr:uid="{24B2621E-2CF4-4B87-9018-301F29796DE9}"/>
    <cellStyle name="style1516032327307" xfId="1030" xr:uid="{BACBBAC5-2249-4ECE-86C6-92B0BC6CA82A}"/>
    <cellStyle name="style1516032330005" xfId="1031" xr:uid="{DA5D3991-AB3C-40B4-8814-711BDF8DC222}"/>
    <cellStyle name="style1516032330037" xfId="1032" xr:uid="{EFC202CB-92EE-48DE-BDBF-6A0A29D0A3CB}"/>
    <cellStyle name="style1516032330083" xfId="1034" xr:uid="{6EE579AA-9A5D-4F2E-8C7D-DA9A86A474D3}"/>
    <cellStyle name="style1516032330099" xfId="1036" xr:uid="{CCCDB181-2D2F-40F8-99DE-24F1E3AB2C47}"/>
    <cellStyle name="style1516032330130" xfId="1033" xr:uid="{B52AE812-7173-4CEB-B248-A221739074F7}"/>
    <cellStyle name="style1516032330177" xfId="1035" xr:uid="{3F03847A-9701-445F-9E63-0BEFAC22FE16}"/>
    <cellStyle name="style1516032330193" xfId="1037" xr:uid="{E23EC292-0512-445B-9136-E5A89D7D1D6C}"/>
    <cellStyle name="style1516032330239" xfId="1040" xr:uid="{35ACD71F-9550-485E-B048-2FA0C8B5DA5F}"/>
    <cellStyle name="style1516032330271" xfId="1044" xr:uid="{B8955908-721A-4815-958D-FE875F88760E}"/>
    <cellStyle name="style1516032330302" xfId="1038" xr:uid="{FDA58684-4C25-430D-9528-1522A33392DA}"/>
    <cellStyle name="style1516032330333" xfId="1039" xr:uid="{C0B83105-7B04-46E4-B048-FA15779A52D8}"/>
    <cellStyle name="style1516032330349" xfId="1041" xr:uid="{6F7C43B1-20D5-4DC5-94EE-B577360A1D12}"/>
    <cellStyle name="style1516032330380" xfId="1042" xr:uid="{C4158015-D6A5-40EE-90B4-383B87B1F290}"/>
    <cellStyle name="style1516032330411" xfId="1043" xr:uid="{EB4FCF25-AD0B-45E9-A08C-A365587DC9F0}"/>
    <cellStyle name="style1516032330427" xfId="1045" xr:uid="{40CEE1A2-6D93-45F3-877D-B12DA7C9D2E1}"/>
    <cellStyle name="style1516032333313" xfId="1046" xr:uid="{3C55CDB3-604E-4FF7-8064-074945CC9AFB}"/>
    <cellStyle name="style1516032333359" xfId="1047" xr:uid="{751FACBF-AC45-4712-AB90-914C687399A1}"/>
    <cellStyle name="style1516032333391" xfId="1049" xr:uid="{D7853AF9-B16E-47AA-BB54-B886B6DD4C15}"/>
    <cellStyle name="style1516032333406" xfId="1051" xr:uid="{7895F9B5-DCB4-4B32-9FA6-8566D764DA1F}"/>
    <cellStyle name="style1516032333437" xfId="1048" xr:uid="{B65E6BE6-C7AC-40DF-B274-797BBECE291C}"/>
    <cellStyle name="style1516032333484" xfId="1050" xr:uid="{6102E83B-C246-4ADE-9856-0067D8BC6835}"/>
    <cellStyle name="style1516032333500" xfId="1052" xr:uid="{F3710174-1BFC-40BC-B849-C5822182583A}"/>
    <cellStyle name="style1516032333547" xfId="1054" xr:uid="{F3461CA1-E010-46C7-953A-53C55EE878E1}"/>
    <cellStyle name="style1516032333578" xfId="1057" xr:uid="{833EA2D5-E0AD-48C7-986D-75ADCF7CD4A6}"/>
    <cellStyle name="style1516032333609" xfId="1053" xr:uid="{5DD952B6-E087-43D5-A9DD-E69E940E5CA4}"/>
    <cellStyle name="style1516032333656" xfId="1055" xr:uid="{91CF64A5-F86C-4972-B0D8-384ABEA5379F}"/>
    <cellStyle name="style1516032333703" xfId="1056" xr:uid="{5879EAAE-5845-40BE-AF8C-28AE4BBC86E6}"/>
    <cellStyle name="style1516032333734" xfId="1058" xr:uid="{DB1DEEA6-0375-4FBD-9CED-CC5781606115}"/>
    <cellStyle name="style1516032336698" xfId="1059" xr:uid="{B40DD9E7-02E5-4F28-A3D0-69A56357520E}"/>
    <cellStyle name="style1516032336745" xfId="1060" xr:uid="{08D01089-046D-44E8-9D27-AE0E8E9A1D55}"/>
    <cellStyle name="style1516032336776" xfId="1062" xr:uid="{51028FF9-CD5E-4E8A-AE07-BBF430D16A1F}"/>
    <cellStyle name="style1516032336807" xfId="1064" xr:uid="{3AD0B839-F071-4501-9FFA-63FB6C5C4A8D}"/>
    <cellStyle name="style1516032336838" xfId="1061" xr:uid="{93BA1776-91DC-48BA-BB11-F9DCE93C21CC}"/>
    <cellStyle name="style1516032336869" xfId="1063" xr:uid="{1E29DBE3-AA79-4174-8B56-9C0D8C7713C5}"/>
    <cellStyle name="style1516032336901" xfId="1065" xr:uid="{92B30F2B-E2D7-4B83-96E5-0DB34BF8DED8}"/>
    <cellStyle name="style1516032336947" xfId="1068" xr:uid="{8ED0639E-12C6-4D49-9109-D6A09E8C8309}"/>
    <cellStyle name="style1516032336979" xfId="1071" xr:uid="{0A8F03C5-5F53-4EDD-B923-41444418806C}"/>
    <cellStyle name="style1516032337010" xfId="1066" xr:uid="{7D006667-EE53-4096-8E32-2B84876FFFEF}"/>
    <cellStyle name="style1516032337025" xfId="1067" xr:uid="{49A0A648-5EDC-4CCB-BC96-745A91BA40FA}"/>
    <cellStyle name="style1516032337057" xfId="1069" xr:uid="{224580D1-96AB-4433-9856-9A55B1C2138C}"/>
    <cellStyle name="style1516032337088" xfId="1070" xr:uid="{F37468A7-5DBC-4052-844E-50C113D95682}"/>
    <cellStyle name="style1516032337119" xfId="1072" xr:uid="{64BF905F-4823-470A-B358-23A44799A40B}"/>
    <cellStyle name="style1516032340130" xfId="1073" xr:uid="{87D63DBF-343B-4FAC-907D-60DB84FD1405}"/>
    <cellStyle name="style1516032340177" xfId="1074" xr:uid="{A3AFDBC5-4159-495C-8FC0-DBDA1C99B30D}"/>
    <cellStyle name="style1516032340208" xfId="1076" xr:uid="{4CB5D1CB-D666-4C48-B82C-5A39947BD33C}"/>
    <cellStyle name="style1516032340223" xfId="1078" xr:uid="{74E27E33-69B1-4C95-81F6-F726079F8F6E}"/>
    <cellStyle name="style1516032340255" xfId="1075" xr:uid="{7173F2C8-9CFF-4F70-B585-A82F022187A2}"/>
    <cellStyle name="style1516032340301" xfId="1077" xr:uid="{97A548AD-7001-4081-94C2-0381FC456E37}"/>
    <cellStyle name="style1516032340317" xfId="1079" xr:uid="{DE7FCD4F-E46D-4E3B-B0FA-62F3A1E5B035}"/>
    <cellStyle name="style1516032340364" xfId="1082" xr:uid="{A86C2C12-C2F7-41F7-ADB5-1560B7F8C679}"/>
    <cellStyle name="style1516032340395" xfId="1086" xr:uid="{5F917A7B-ABEE-4860-A557-290964F4B064}"/>
    <cellStyle name="style1516032340426" xfId="1080" xr:uid="{82EEC0FD-8635-4395-B1DA-4DCEE994100F}"/>
    <cellStyle name="style1516032340457" xfId="1081" xr:uid="{76F25BE0-C59E-486A-B949-1CECA7D580B6}"/>
    <cellStyle name="style1516032340489" xfId="1083" xr:uid="{8B7D2D34-FED0-41EF-B792-521A81C89EAB}"/>
    <cellStyle name="style1516032340504" xfId="1084" xr:uid="{1F9F10BF-0640-4932-A24B-20BECECA2FA6}"/>
    <cellStyle name="style1516032340535" xfId="1085" xr:uid="{1F2F80C4-867C-488B-A125-45B75819C80A}"/>
    <cellStyle name="style1516032340551" xfId="1087" xr:uid="{008ABD7E-F078-4FA1-BE4E-F99018C83DD0}"/>
    <cellStyle name="style1516032343219" xfId="1088" xr:uid="{4E1E4A58-04F5-4590-B147-E4DE5FCF63FA}"/>
    <cellStyle name="style1516032343265" xfId="1089" xr:uid="{6A3E100F-8A53-4C03-B333-7565F21D5B29}"/>
    <cellStyle name="style1516032343312" xfId="1091" xr:uid="{19D26230-8A54-42D4-B388-4F8B99E396CE}"/>
    <cellStyle name="style1516032343328" xfId="1092" xr:uid="{B9C072AC-2159-421C-855C-CE13D2531753}"/>
    <cellStyle name="style1516032343359" xfId="1090" xr:uid="{507E4894-F414-4815-8656-BB70465CE359}"/>
    <cellStyle name="style1516032343406" xfId="1093" xr:uid="{5D70A4AE-53D0-4249-A165-A9EB2E123F08}"/>
    <cellStyle name="style1516032343437" xfId="1096" xr:uid="{34C69326-EC4B-4080-8268-AE32815BC45F}"/>
    <cellStyle name="style1516032343484" xfId="1099" xr:uid="{D7198CE0-15AC-4A00-A4CB-D91C3AEF02B4}"/>
    <cellStyle name="style1516032343515" xfId="1094" xr:uid="{6BA85669-C56A-427C-A857-0AB094B501DA}"/>
    <cellStyle name="style1516032343531" xfId="1095" xr:uid="{F7C206F5-31AF-41BA-9A9D-0247FAB60A7E}"/>
    <cellStyle name="style1516032343562" xfId="1097" xr:uid="{1CCE7DFD-175B-4DEB-A626-8E89E87B0607}"/>
    <cellStyle name="style1516032343593" xfId="1098" xr:uid="{74570BA5-E4D2-4719-8AFC-286C98DB669C}"/>
    <cellStyle name="style1516032343609" xfId="1100" xr:uid="{11293D94-5AEF-470D-9F15-8DBC318316E4}"/>
    <cellStyle name="style1516032346245" xfId="1101" xr:uid="{EEBAF6EF-826E-4E8C-ACDF-5B2640E625C0}"/>
    <cellStyle name="style1516032346292" xfId="1102" xr:uid="{F70D4CDF-3CF5-499A-BFC0-5A6CE3AD7F18}"/>
    <cellStyle name="style1516032346323" xfId="1104" xr:uid="{11C5DCEF-A3E7-408B-8A64-6E6D84947672}"/>
    <cellStyle name="style1516032346354" xfId="1106" xr:uid="{08826B8B-EDEA-4C85-855E-1A39548A3E9B}"/>
    <cellStyle name="style1516032346385" xfId="1103" xr:uid="{FDB0861C-F8B0-4BFC-B83F-6C9CE6855F75}"/>
    <cellStyle name="style1516032346416" xfId="1105" xr:uid="{763EDAA0-4E68-4B70-9734-233FDD6D4863}"/>
    <cellStyle name="style1516032346448" xfId="1107" xr:uid="{DA4A6B28-684A-40CD-B5A3-4ED6CC969FD8}"/>
    <cellStyle name="style1516032346494" xfId="1110" xr:uid="{3FCFE057-15BC-441D-89D0-97F73B91779E}"/>
    <cellStyle name="style1516032346510" xfId="1113" xr:uid="{810C2C22-C95F-43DA-B063-6DFC3ABE1812}"/>
    <cellStyle name="style1516032346557" xfId="1108" xr:uid="{E7D3C98E-1D8F-40E7-9A78-B68ADB0A81ED}"/>
    <cellStyle name="style1516032346588" xfId="1109" xr:uid="{50D7FDCA-6DA8-4E9B-A6A4-7AD48FAA7E09}"/>
    <cellStyle name="style1516032346619" xfId="1111" xr:uid="{F59CB394-9648-403A-90E9-ED950689DF26}"/>
    <cellStyle name="style1516032346650" xfId="1112" xr:uid="{72285642-4C16-43AD-95F7-45942DDA346A}"/>
    <cellStyle name="style1516032346682" xfId="1114" xr:uid="{12FF073E-DF9F-4EB0-9CA8-927EDEBE8198}"/>
    <cellStyle name="style1516032349692" xfId="1115" xr:uid="{3350F547-83B5-4A80-84F4-C42A38B8B08A}"/>
    <cellStyle name="style1516032349802" xfId="1116" xr:uid="{94FE7A96-142C-46B4-83C1-6F7286C1A8C5}"/>
    <cellStyle name="style1516032349864" xfId="1118" xr:uid="{46EEFB91-4E11-4EDE-9506-EF2DF722B7D7}"/>
    <cellStyle name="style1516032349911" xfId="1120" xr:uid="{14465FE2-D498-4D32-86CE-04835434F67C}"/>
    <cellStyle name="style1516032349973" xfId="1117" xr:uid="{FA7D9594-089F-47E1-9721-2260276E41E2}"/>
    <cellStyle name="style1516032350020" xfId="1119" xr:uid="{D5C1A4F6-25E7-4B5B-BCB5-0EDFEDC35212}"/>
    <cellStyle name="style1516032350051" xfId="1121" xr:uid="{DB8AE77C-4768-4F99-82AD-52CD59CD1586}"/>
    <cellStyle name="style1516032350082" xfId="1124" xr:uid="{EB3A8D6F-65A8-400E-92DD-2DEE239C1356}"/>
    <cellStyle name="style1516032350114" xfId="1128" xr:uid="{52D0F797-4C7F-40EF-8E53-79F18937C702}"/>
    <cellStyle name="style1516032350145" xfId="1122" xr:uid="{9B9A00C6-AA73-453A-BBB9-9A9F76602E4A}"/>
    <cellStyle name="style1516032350176" xfId="1123" xr:uid="{D2272E3C-B075-4A3F-BB70-1A1618353DD4}"/>
    <cellStyle name="style1516032350207" xfId="1125" xr:uid="{614CC8FA-96DF-47B2-89D8-E92DB614D95E}"/>
    <cellStyle name="style1516032350238" xfId="1126" xr:uid="{452C9C6D-3CA7-46BC-A317-90A9B90546CE}"/>
    <cellStyle name="style1516032350254" xfId="1127" xr:uid="{10339915-08C6-4030-A110-96B0CDF4B8AE}"/>
    <cellStyle name="style1516032350285" xfId="1129" xr:uid="{46743AF7-D00F-46B9-A573-F8E77502FAB6}"/>
    <cellStyle name="style1516032352828" xfId="1130" xr:uid="{D19CD95D-82B6-464D-8AF6-6B50472D9560}"/>
    <cellStyle name="style1516032352875" xfId="1131" xr:uid="{FE262FDA-5F51-4A32-A86B-F7C396B398AC}"/>
    <cellStyle name="style1516032352922" xfId="1133" xr:uid="{4A1E7F78-26FA-4560-80C1-B8D6D6DE27B0}"/>
    <cellStyle name="style1516032352937" xfId="1135" xr:uid="{FB6A7B41-3323-4AF9-B49F-C3369C1224EA}"/>
    <cellStyle name="style1516032352984" xfId="1132" xr:uid="{864F78D5-3E13-4174-B359-DA2B0F4E2591}"/>
    <cellStyle name="style1516032353015" xfId="1134" xr:uid="{2177277A-FDAD-41C2-9D8C-8F39C3724399}"/>
    <cellStyle name="style1516032353046" xfId="1136" xr:uid="{F073E066-3479-4144-8F7A-AD87A193C45D}"/>
    <cellStyle name="style1516032353078" xfId="1140" xr:uid="{4053E571-1CCD-4E41-99B6-04F5B68ACF56}"/>
    <cellStyle name="style1516032353109" xfId="1144" xr:uid="{9F1676DA-F8ED-4C22-9763-4ED6A0ECBC53}"/>
    <cellStyle name="style1516032353156" xfId="1137" xr:uid="{686FEBFD-A444-4F49-AA09-6949E256CD1F}"/>
    <cellStyle name="style1516032353171" xfId="1138" xr:uid="{50B117DF-EB54-47D9-8DA4-8F9BD350871B}"/>
    <cellStyle name="style1516032353187" xfId="1139" xr:uid="{EB1E60D3-505E-43B8-AB4D-297DECE2E25C}"/>
    <cellStyle name="style1516032353218" xfId="1141" xr:uid="{E8553001-2E47-4FC1-9391-2ED87ED95CF8}"/>
    <cellStyle name="style1516032353249" xfId="1142" xr:uid="{C5B20A85-7F2E-4BF4-8DDC-68C0E0C1B701}"/>
    <cellStyle name="style1516032353280" xfId="1143" xr:uid="{788165CC-DC72-4171-99F8-68D55A5E176A}"/>
    <cellStyle name="style1516032353327" xfId="1145" xr:uid="{27644672-D4EE-4546-B6F6-FD32454507C9}"/>
    <cellStyle name="style1516032356010" xfId="1146" xr:uid="{9E94ACC3-EC89-4BA2-99EE-699C02A3008A}"/>
    <cellStyle name="style1516032356073" xfId="1147" xr:uid="{3C68953A-74C3-4D8A-B337-86726D58E128}"/>
    <cellStyle name="style1516032356104" xfId="1149" xr:uid="{B297E652-F217-48EA-98D0-A420CC8CDF88}"/>
    <cellStyle name="style1516032356120" xfId="1151" xr:uid="{DFEFFAE9-3131-4019-8DA4-7401244834DC}"/>
    <cellStyle name="style1516032356182" xfId="1148" xr:uid="{DB24AFD6-CC9B-43B1-8DC5-BDB21049AAC3}"/>
    <cellStyle name="style1516032356229" xfId="1150" xr:uid="{81B83C8B-D788-43F1-B5E2-8C9843E1DF18}"/>
    <cellStyle name="style1516032356260" xfId="1152" xr:uid="{E8621B93-D143-44E4-9895-52D0562041D5}"/>
    <cellStyle name="style1516032356307" xfId="1156" xr:uid="{8B497853-8621-48CC-97AA-E62B09FB5804}"/>
    <cellStyle name="style1516032356338" xfId="1160" xr:uid="{050483C1-6F07-47AC-9F1E-D76688977622}"/>
    <cellStyle name="style1516032356369" xfId="1153" xr:uid="{18204E2A-450E-46B2-B0C9-DA2B8C63DA4F}"/>
    <cellStyle name="style1516032356400" xfId="1154" xr:uid="{9DF8B701-9971-4943-95E8-413B47E9F1C9}"/>
    <cellStyle name="style1516032356432" xfId="1155" xr:uid="{9CC15CDE-E82F-4C2A-85B9-C6134741CD8C}"/>
    <cellStyle name="style1516032356463" xfId="1157" xr:uid="{6D89ECF7-5020-486E-9B17-E4FA59327572}"/>
    <cellStyle name="style1516032356494" xfId="1158" xr:uid="{D1C3652D-942E-4BE3-AAB2-A9ED135126BA}"/>
    <cellStyle name="style1516032356525" xfId="1159" xr:uid="{58484EBA-43D4-4C11-A56D-DB49B85ADBDB}"/>
    <cellStyle name="style1516032356556" xfId="1161" xr:uid="{CE0E69B3-EC61-417C-9D95-5A56A4D6FBBC}"/>
    <cellStyle name="style1516032359442" xfId="1162" xr:uid="{EB98A3BB-3445-4F8B-9DAD-015AACDEA095}"/>
    <cellStyle name="style1516032359489" xfId="1163" xr:uid="{04E44FA0-82BF-4103-B524-61154858951B}"/>
    <cellStyle name="style1516032359520" xfId="1165" xr:uid="{8CE0C354-060A-4038-A5AA-81384474F46B}"/>
    <cellStyle name="style1516032359552" xfId="1167" xr:uid="{A38A2F27-270D-4FD8-8D3A-02A61B3EBC42}"/>
    <cellStyle name="style1516032359583" xfId="1164" xr:uid="{6C61DB0E-8C12-4A18-BDAF-B747457AD2E5}"/>
    <cellStyle name="style1516032359614" xfId="1166" xr:uid="{2C6A5004-AA79-49DD-920A-419AE5981146}"/>
    <cellStyle name="style1516032359645" xfId="1168" xr:uid="{40730446-9708-40F6-9EFA-E0D073CD21FF}"/>
    <cellStyle name="style1516032359676" xfId="1172" xr:uid="{7E10C001-8DB4-4B70-B044-42990E831F5E}"/>
    <cellStyle name="style1516032359708" xfId="1176" xr:uid="{D3D429FF-E4F6-429E-AF5B-D7E366566C60}"/>
    <cellStyle name="style1516032359739" xfId="1169" xr:uid="{61B30DA4-F072-4256-8D1C-BA753AE536F0}"/>
    <cellStyle name="style1516032359786" xfId="1170" xr:uid="{1CE61F5A-78F0-4FE5-A599-9146E99708D8}"/>
    <cellStyle name="style1516032359817" xfId="1171" xr:uid="{D5D0F0EE-CD67-4087-A957-48DC6D407C46}"/>
    <cellStyle name="style1516032359864" xfId="1173" xr:uid="{1AACFC59-34DC-4FF4-9E07-7C3FB9CDB91F}"/>
    <cellStyle name="style1516032359910" xfId="1174" xr:uid="{2F816227-0772-4A45-8A0C-E577172C6E91}"/>
    <cellStyle name="style1516032359942" xfId="1175" xr:uid="{BF36776E-F953-48A8-97FB-59DD314B7630}"/>
    <cellStyle name="style1516032359973" xfId="1177" xr:uid="{5B41AB65-3882-478F-A2BE-4262E7614DD2}"/>
    <cellStyle name="style1516032362562" xfId="1178" xr:uid="{06A2F8FF-4358-412C-B85F-2FE0739A0583}"/>
    <cellStyle name="style1516032362609" xfId="1179" xr:uid="{DF392283-F630-4EAA-B969-4F796B36912E}"/>
    <cellStyle name="style1516032362640" xfId="1181" xr:uid="{7AF7D343-E6D2-4062-869D-8CC7FB66D112}"/>
    <cellStyle name="style1516032362671" xfId="1183" xr:uid="{8C83530E-1052-4027-A781-3D0152747D41}"/>
    <cellStyle name="style1516032362703" xfId="1180" xr:uid="{3E27713B-3DE8-4EBF-949A-E0B88384D2CD}"/>
    <cellStyle name="style1516032362734" xfId="1182" xr:uid="{5F74C17F-3307-4349-982D-726964A7EC09}"/>
    <cellStyle name="style1516032362765" xfId="1184" xr:uid="{BD6B8992-00B5-4ECA-92BA-E69336D1FF84}"/>
    <cellStyle name="style1516032362812" xfId="1188" xr:uid="{98EE8AA4-8F67-47BE-B256-048C9C7C9553}"/>
    <cellStyle name="style1516032362827" xfId="1192" xr:uid="{AC454D38-CE51-47D3-B7D9-6ABB26842EAD}"/>
    <cellStyle name="style1516032362874" xfId="1185" xr:uid="{46E79E08-5BEE-4B4E-B7CF-9032BF256E57}"/>
    <cellStyle name="style1516032362890" xfId="1186" xr:uid="{1DD4319B-F4EE-47BB-8ED0-25D7CF1CF7FD}"/>
    <cellStyle name="style1516032362921" xfId="1187" xr:uid="{41835D28-A50A-4676-B9B2-2CF1886C3A16}"/>
    <cellStyle name="style1516032362952" xfId="1189" xr:uid="{B648B3F4-FCED-41A1-95F1-E1A006BE1C06}"/>
    <cellStyle name="style1516032362968" xfId="1190" xr:uid="{D96EA564-1914-4E0F-AF87-FB885C2D2F63}"/>
    <cellStyle name="style1516032363015" xfId="1191" xr:uid="{2A28B0D0-FC7D-4952-B575-A25C3465B697}"/>
    <cellStyle name="style1516032363046" xfId="1193" xr:uid="{53D76108-6A1E-4655-B4F7-60B17642BDD7}"/>
    <cellStyle name="style1516032366025" xfId="1194" xr:uid="{E6679C02-0C88-41F8-BFDE-F5DFAD89B44A}"/>
    <cellStyle name="style1516032366072" xfId="1195" xr:uid="{5E5217EA-F245-4284-A92E-144A9C2B3320}"/>
    <cellStyle name="style1516032366103" xfId="1197" xr:uid="{E957F9A0-92A8-4600-8FD0-FFAE21FF02B6}"/>
    <cellStyle name="style1516032366135" xfId="1199" xr:uid="{B12AAC4C-E21B-4DF9-9C29-4198B69BCC81}"/>
    <cellStyle name="style1516032366166" xfId="1196" xr:uid="{C5F9007C-E8A2-45B4-B6BD-962992F7132F}"/>
    <cellStyle name="style1516032366197" xfId="1198" xr:uid="{695BF252-0ADB-4AC0-9701-DF1FD895AA12}"/>
    <cellStyle name="style1516032366228" xfId="1200" xr:uid="{9455B737-8C1C-42AE-B2BA-E57DEB458CD7}"/>
    <cellStyle name="style1516032366275" xfId="1204" xr:uid="{25D52C1B-9A2D-4195-AD40-00350918266A}"/>
    <cellStyle name="style1516032366291" xfId="1208" xr:uid="{215C653F-138E-4459-8BA1-192A7C987BB5}"/>
    <cellStyle name="style1516032366337" xfId="1201" xr:uid="{26472D58-F1E4-4296-BAC2-36B0E8FECAF9}"/>
    <cellStyle name="style1516032366353" xfId="1202" xr:uid="{C89AB2F5-70EB-46CC-81FF-655C829EA2C1}"/>
    <cellStyle name="style1516032366384" xfId="1203" xr:uid="{13CFBDA2-FC61-4E56-ABCD-9F266A13D7DB}"/>
    <cellStyle name="style1516032366415" xfId="1205" xr:uid="{EE970AFF-EA2F-479B-9062-E85D722AA4F1}"/>
    <cellStyle name="style1516032366431" xfId="1206" xr:uid="{D83434A2-61BE-4555-BC85-4D6C3ED8E6E9}"/>
    <cellStyle name="style1516032366478" xfId="1207" xr:uid="{C6D40A4C-6F30-4C5D-B822-5ECDCD440032}"/>
    <cellStyle name="style1516032366493" xfId="1209" xr:uid="{B176FFA5-E2F1-4307-BBA1-DE2260881E50}"/>
    <cellStyle name="style1516032369457" xfId="1210" xr:uid="{CA2F23EB-948D-4D4A-924B-1CFF4EBBEC80}"/>
    <cellStyle name="style1516032369489" xfId="1211" xr:uid="{562D85AD-1A29-4F1F-82B5-FF81E9D3108F}"/>
    <cellStyle name="style1516032369535" xfId="1213" xr:uid="{0F30F396-1815-4C75-8E9D-9C810501EABB}"/>
    <cellStyle name="style1516032369551" xfId="1215" xr:uid="{C185448D-28EB-4DF3-8C52-8515BA29C529}"/>
    <cellStyle name="style1516032369598" xfId="1212" xr:uid="{C91BBA78-4F27-40D6-BC50-AEFFC40ABE73}"/>
    <cellStyle name="style1516032369613" xfId="1214" xr:uid="{414A4269-0D98-414B-9A06-2EC769AA672B}"/>
    <cellStyle name="style1516032369645" xfId="1216" xr:uid="{66BF2292-8A56-48F4-9858-7951A900AD3C}"/>
    <cellStyle name="style1516032369691" xfId="1220" xr:uid="{F320F533-2319-43FF-B4FC-67948FE77B50}"/>
    <cellStyle name="style1516032369723" xfId="1224" xr:uid="{0E634B6A-1B2D-422C-8A4B-1C0909B834C0}"/>
    <cellStyle name="style1516032369754" xfId="1217" xr:uid="{588D17D8-03C1-4AFD-B60D-4A7B48718913}"/>
    <cellStyle name="style1516032369785" xfId="1218" xr:uid="{58D9A59B-236A-453F-8308-4CF32EE8B2D9}"/>
    <cellStyle name="style1516032369816" xfId="1219" xr:uid="{5D1377D7-D980-4B49-8727-3575AE61C301}"/>
    <cellStyle name="style1516032369832" xfId="1221" xr:uid="{B47C9F46-4651-4926-90EF-59843A8656E7}"/>
    <cellStyle name="style1516032369894" xfId="1222" xr:uid="{CC6A15BB-E6AC-4F58-B754-BCDD3FF76789}"/>
    <cellStyle name="style1516032369925" xfId="1223" xr:uid="{2044FAEC-2E7C-403F-A382-0026B2175026}"/>
    <cellStyle name="style1516032369972" xfId="1225" xr:uid="{73065AF6-9AC4-4151-8A33-62E24B6D95A8}"/>
    <cellStyle name="style1516032372593" xfId="1226" xr:uid="{8FD4DA64-3BA5-4CD1-A1F4-17CD1541E7ED}"/>
    <cellStyle name="style1516032372640" xfId="1227" xr:uid="{03616FFA-CBDF-4E17-9C92-0A16195DB40B}"/>
    <cellStyle name="style1516032372671" xfId="1229" xr:uid="{494B1B28-B3E0-45F1-8CA6-34207DA26089}"/>
    <cellStyle name="style1516032372702" xfId="1231" xr:uid="{2A2D28EE-0350-4E7A-959F-E378115087D1}"/>
    <cellStyle name="style1516032372733" xfId="1228" xr:uid="{D55A5900-8288-43BD-B29D-C336E7678630}"/>
    <cellStyle name="style1516032372765" xfId="1230" xr:uid="{C8887DAC-6215-41CC-908B-2BEE87155856}"/>
    <cellStyle name="style1516032372796" xfId="1232" xr:uid="{6B1AC8BA-64A1-482C-828F-EF495BAF46D1}"/>
    <cellStyle name="style1516032372827" xfId="1236" xr:uid="{401BCAE8-22FF-47F5-A15F-B214005C9CC8}"/>
    <cellStyle name="style1516032372874" xfId="1240" xr:uid="{66C59AFB-63E5-4167-B7E9-655FA73DA3AE}"/>
    <cellStyle name="style1516032372889" xfId="1233" xr:uid="{694C71A8-522B-4870-B561-D48A12508BF3}"/>
    <cellStyle name="style1516032372921" xfId="1234" xr:uid="{5BCF3910-0CF5-4A45-B42B-FAA91BC749C8}"/>
    <cellStyle name="style1516032372952" xfId="1235" xr:uid="{C1F2AA71-C3C9-46EE-8D57-A6A70BFF6513}"/>
    <cellStyle name="style1516032372967" xfId="1237" xr:uid="{C24DBC74-BD83-4AE4-8B7E-6FF0A7315953}"/>
    <cellStyle name="style1516032372999" xfId="1238" xr:uid="{655890CB-481F-49BA-A5C4-49334F9463D5}"/>
    <cellStyle name="style1516032373030" xfId="1239" xr:uid="{C46145DF-BA0D-40E4-BD25-2649BDB690A0}"/>
    <cellStyle name="style1516032373061" xfId="1241" xr:uid="{36FA9B9E-93EF-482F-882C-579681183175}"/>
    <cellStyle name="style1516032376103" xfId="1242" xr:uid="{DFCBC7BD-08FA-4AF0-B653-CE484BDDFC34}"/>
    <cellStyle name="style1516032376150" xfId="1243" xr:uid="{E88E45D9-66EA-4B14-AFA8-ABC8DFEB4303}"/>
    <cellStyle name="style1516032376181" xfId="1245" xr:uid="{C15CA609-EC33-4FAB-8227-FA7ECF49B91F}"/>
    <cellStyle name="style1516032376212" xfId="1247" xr:uid="{2E2EFD17-84FE-4AA9-9CD3-26EAF3EE6D5D}"/>
    <cellStyle name="style1516032376243" xfId="1244" xr:uid="{FDB1DC20-7512-47B3-A130-4433A651848B}"/>
    <cellStyle name="style1516032376274" xfId="1246" xr:uid="{0BA4DCD3-F05F-41E3-8909-F71A1FF8FA88}"/>
    <cellStyle name="style1516032376321" xfId="1248" xr:uid="{3AEAF1E2-37DE-4135-982C-8F3273970A52}"/>
    <cellStyle name="style1516032376352" xfId="1252" xr:uid="{C4C89C4F-B286-4CE8-8105-1465FD40B21F}"/>
    <cellStyle name="style1516032376384" xfId="1256" xr:uid="{5537BE51-B3D4-4ABF-A038-2E0819ED1915}"/>
    <cellStyle name="style1516032376415" xfId="1249" xr:uid="{1C985395-6ADF-4335-B64D-5B0ADE80DD7B}"/>
    <cellStyle name="style1516032376446" xfId="1250" xr:uid="{B95A8B85-CC8F-4CD7-BBAD-01E41413179E}"/>
    <cellStyle name="style1516032376477" xfId="1251" xr:uid="{B1FB150A-95DC-4556-874D-F29731E9BA09}"/>
    <cellStyle name="style1516032376493" xfId="1253" xr:uid="{583F7301-3153-475C-B283-F6180034F69F}"/>
    <cellStyle name="style1516032376524" xfId="1254" xr:uid="{8CBD71C2-3B91-44B0-A5D8-E4ABE2F03E21}"/>
    <cellStyle name="style1516032376555" xfId="1255" xr:uid="{FFCC4FCC-6AFD-4A66-B02F-55995E1B8540}"/>
    <cellStyle name="style1516032376586" xfId="1257" xr:uid="{27307A64-F5CD-4A24-BA44-F4CB13DD8FB2}"/>
    <cellStyle name="style1516032379285" xfId="1258" xr:uid="{EA14B2A4-E5B9-4DE4-903D-2F81346CC53C}"/>
    <cellStyle name="style1516032379332" xfId="1259" xr:uid="{094CAC7B-9AAE-48C6-BBA3-4E6C621D2BEF}"/>
    <cellStyle name="style1516032379363" xfId="1261" xr:uid="{1F04AA36-B246-490D-B650-3040EACF40CC}"/>
    <cellStyle name="style1516032379394" xfId="1263" xr:uid="{D3BC7FFA-0AE8-44C9-A7FC-FC5CD5B4494C}"/>
    <cellStyle name="style1516032379426" xfId="1260" xr:uid="{4A186233-3AA6-4D33-A5B7-B5936C82F13B}"/>
    <cellStyle name="style1516032379457" xfId="1262" xr:uid="{2842071D-1363-44BC-9230-E2252E2C83C3}"/>
    <cellStyle name="style1516032379488" xfId="1264" xr:uid="{21D0DC01-CE6C-40FF-8EF4-CD0AE9F8CCFF}"/>
    <cellStyle name="style1516032379519" xfId="1268" xr:uid="{E6E1D16A-DF68-4884-8A49-2CB54F0F66D8}"/>
    <cellStyle name="style1516032379550" xfId="1272" xr:uid="{92809D29-7F43-48C1-90C4-876646352AF2}"/>
    <cellStyle name="style1516032379582" xfId="1265" xr:uid="{95DA420C-F3B6-4509-B172-7624BB14ECD0}"/>
    <cellStyle name="style1516032379613" xfId="1266" xr:uid="{79408B5B-A756-4BBB-9185-3E23996CFA59}"/>
    <cellStyle name="style1516032379644" xfId="1267" xr:uid="{B6447D41-8FD0-48DF-A0C5-871D83AA97BF}"/>
    <cellStyle name="style1516032379660" xfId="1269" xr:uid="{C29D1F48-B557-4F74-B8FC-B6E87DABB398}"/>
    <cellStyle name="style1516032379691" xfId="1270" xr:uid="{FC389270-0B4E-404D-86A4-AA1C4F020115}"/>
    <cellStyle name="style1516032379722" xfId="1271" xr:uid="{A3BD0DF5-5407-44DF-A777-D8F44E32E5DD}"/>
    <cellStyle name="style1516032379738" xfId="1273" xr:uid="{D2D2DAB1-FAD8-4C21-BD1B-738AF496A530}"/>
    <cellStyle name="style1516032690715" xfId="594" xr:uid="{9462B389-9873-4007-8EB6-3E5A4F9E0D47}"/>
    <cellStyle name="style1516032690775" xfId="595" xr:uid="{2FB9B5DF-A559-4543-A896-833CF28AF105}"/>
    <cellStyle name="style1516032690815" xfId="597" xr:uid="{8AFA6BDC-DF19-4D54-A69B-63336FDAA9C5}"/>
    <cellStyle name="style1516032690865" xfId="599" xr:uid="{BED3AD2D-0280-4D82-8D09-FB8DD75EEE1C}"/>
    <cellStyle name="style1516032690905" xfId="596" xr:uid="{064A2796-61E2-4E79-A134-FA0509D3D7EB}"/>
    <cellStyle name="style1516032690945" xfId="598" xr:uid="{75A24043-C886-45D0-A1D8-FFA9FFDCD30C}"/>
    <cellStyle name="style1516032690975" xfId="600" xr:uid="{E238AD17-0518-4507-9D31-FA3C83F5051A}"/>
    <cellStyle name="style1516032691035" xfId="603" xr:uid="{F0C4E02A-AFC2-4629-8E83-0FC6547828D6}"/>
    <cellStyle name="style1516032691075" xfId="607" xr:uid="{17A2DAE9-5BE2-4634-924A-42BAF33B61A4}"/>
    <cellStyle name="style1516032691115" xfId="601" xr:uid="{870284BB-9EF4-4891-A485-4AC844BD9340}"/>
    <cellStyle name="style1516032691135" xfId="602" xr:uid="{EAEB566D-4B0D-4A26-B97B-F30B5BFD48C8}"/>
    <cellStyle name="style1516032691165" xfId="604" xr:uid="{ADCC8ABD-B8A5-48D3-97D7-BE1FD1893C7C}"/>
    <cellStyle name="style1516032691205" xfId="605" xr:uid="{70DBBC95-C797-4CC0-84E5-B497A1305CE1}"/>
    <cellStyle name="style1516032691235" xfId="606" xr:uid="{E78EEAAE-901F-4BF4-903C-4FF41A1F4055}"/>
    <cellStyle name="style1516032691305" xfId="608" xr:uid="{78C23A36-0C48-4EC4-BB5E-6D03B7684FFB}"/>
    <cellStyle name="style1516032694119" xfId="609" xr:uid="{7EEA5E90-B1BA-4287-8DC0-D1B6956D0514}"/>
    <cellStyle name="style1516032694151" xfId="610" xr:uid="{FC4BF424-5500-4978-85FF-0B8ED5C0559B}"/>
    <cellStyle name="style1516032694213" xfId="612" xr:uid="{71CE69E3-10F5-43DE-8A54-945F6C3535BD}"/>
    <cellStyle name="style1516032694229" xfId="614" xr:uid="{9CCDD2A1-662D-414C-BE03-594F2ABEA4C1}"/>
    <cellStyle name="style1516032694260" xfId="611" xr:uid="{43C50612-37DC-4347-8444-134B506A3838}"/>
    <cellStyle name="style1516032694291" xfId="613" xr:uid="{DA966092-4884-4B8A-9977-33D839764072}"/>
    <cellStyle name="style1516032694338" xfId="615" xr:uid="{9B1604FE-F82B-40FA-A3CB-0015419E33C0}"/>
    <cellStyle name="style1516032694369" xfId="618" xr:uid="{DFC92487-9E9A-40D5-B1BE-0F21AC504077}"/>
    <cellStyle name="style1516032694400" xfId="622" xr:uid="{EABA615C-804A-47BC-AD8A-8159B1C76182}"/>
    <cellStyle name="style1516032694431" xfId="616" xr:uid="{F458ABAC-7802-4346-8ED9-A6459B5F4E8D}"/>
    <cellStyle name="style1516032694463" xfId="617" xr:uid="{759D4BF6-66CA-49D0-991B-C8B3CDF17363}"/>
    <cellStyle name="style1516032694494" xfId="619" xr:uid="{5C5629E0-DDCB-49FD-B9C1-B1353077D6F7}"/>
    <cellStyle name="style1516032694525" xfId="620" xr:uid="{09E6F302-C301-4A9B-9C05-0F9E31FDA07A}"/>
    <cellStyle name="style1516032694556" xfId="621" xr:uid="{F84B394C-118E-44DB-83C1-113BC7CFA582}"/>
    <cellStyle name="style1516032694681" xfId="623" xr:uid="{6038316D-1AB6-4307-9569-DFDBFA89F2BE}"/>
    <cellStyle name="style1516032697707" xfId="624" xr:uid="{639D078E-D5FE-4EC2-965F-6C687E7C01B0}"/>
    <cellStyle name="style1516032697739" xfId="625" xr:uid="{E3F6AAC5-AD1B-4F06-B918-41084D7C88D4}"/>
    <cellStyle name="style1516032697770" xfId="627" xr:uid="{335996EB-C3D2-4702-BF7B-2A9714AB77E3}"/>
    <cellStyle name="style1516032697801" xfId="629" xr:uid="{2485323A-9D45-471B-85B3-676C8C5706A3}"/>
    <cellStyle name="style1516032697832" xfId="626" xr:uid="{BD5DFC6A-6C55-4565-BFB6-BDE35F7F57C9}"/>
    <cellStyle name="style1516032697879" xfId="628" xr:uid="{2B56BC35-1972-4F96-81A7-D50AA122A9A2}"/>
    <cellStyle name="style1516032697910" xfId="630" xr:uid="{7607363A-69DB-4FE2-B247-966B3C228B54}"/>
    <cellStyle name="style1516032697941" xfId="633" xr:uid="{ED2F1BAB-C74A-4B6F-AEE6-16DAB7663061}"/>
    <cellStyle name="style1516032697973" xfId="637" xr:uid="{E8CB73A4-8D67-4063-BD58-534B23DFB04A}"/>
    <cellStyle name="style1516032698004" xfId="631" xr:uid="{6ACB2991-166A-4104-B564-554B7A4E0B36}"/>
    <cellStyle name="style1516032698035" xfId="632" xr:uid="{408A7850-04B0-40D4-B60A-CB8E014F7877}"/>
    <cellStyle name="style1516032698082" xfId="634" xr:uid="{6432FE09-4ED9-44B1-8C03-F62E4718CC94}"/>
    <cellStyle name="style1516032698097" xfId="635" xr:uid="{B8459F9F-1BC8-4AD5-BF5E-B6A78A2DE4CC}"/>
    <cellStyle name="style1516032698129" xfId="636" xr:uid="{B92DF238-E658-4F37-93BA-8F2825F2DA77}"/>
    <cellStyle name="style1516032698160" xfId="638" xr:uid="{AD1EC631-1D58-4FA6-9517-5933F48B0C4F}"/>
    <cellStyle name="style1516032700905" xfId="725" xr:uid="{BC0638EE-44FF-49D3-8453-3ED6F17BD3C9}"/>
    <cellStyle name="style1516032700968" xfId="726" xr:uid="{71513B06-D62A-4C5D-A387-9B84C2DE0EAA}"/>
    <cellStyle name="style1516032700999" xfId="728" xr:uid="{6F332BF5-196E-4B54-97EC-A657D9959CE4}"/>
    <cellStyle name="style1516032701030" xfId="730" xr:uid="{E10E38E6-610D-4E58-A022-502C11B6A793}"/>
    <cellStyle name="style1516032701077" xfId="727" xr:uid="{9AD03916-E2BB-489F-B4FA-D22CC05C792D}"/>
    <cellStyle name="style1516032701108" xfId="729" xr:uid="{B64754F4-F30A-40A9-8877-87EB531C0035}"/>
    <cellStyle name="style1516032701124" xfId="731" xr:uid="{DDA1E614-701C-491E-BBEF-60D1A99B7141}"/>
    <cellStyle name="style1516032701171" xfId="734" xr:uid="{88524CD4-F708-42D0-B1CB-55C44621F654}"/>
    <cellStyle name="style1516032701202" xfId="738" xr:uid="{BDFECEB5-634A-4AB0-988E-F274A7AEE867}"/>
    <cellStyle name="style1516032701217" xfId="732" xr:uid="{EF2D7F30-C388-4C97-897E-13E163D0287B}"/>
    <cellStyle name="style1516032701264" xfId="733" xr:uid="{F9BAAACD-7194-412B-B493-F6F79A585E83}"/>
    <cellStyle name="style1516032701295" xfId="735" xr:uid="{87BB63A7-487F-46F4-B51B-DDDF68A97117}"/>
    <cellStyle name="style1516032701311" xfId="736" xr:uid="{D8BD8F6C-BE7D-463D-91A2-1469BD61FFB5}"/>
    <cellStyle name="style1516032701358" xfId="737" xr:uid="{9244DAD5-EDDB-474B-B391-D46A7ECA634E}"/>
    <cellStyle name="style1516032701420" xfId="739" xr:uid="{87589C35-087B-4232-9284-CBE13C1126CA}"/>
    <cellStyle name="style1516032704041" xfId="740" xr:uid="{6706CA80-8682-4D01-86C4-09030DF01574}"/>
    <cellStyle name="style1516032704072" xfId="741" xr:uid="{D525EE60-6679-4DF6-916C-69442691AED0}"/>
    <cellStyle name="style1516032704119" xfId="743" xr:uid="{12994E69-60E3-4741-A7D8-FF005DE4BA93}"/>
    <cellStyle name="style1516032704135" xfId="745" xr:uid="{928F46D6-1022-4BC1-A142-E9AA210AD68B}"/>
    <cellStyle name="style1516032704181" xfId="742" xr:uid="{353D540E-6EB1-4578-97DC-9BD62745C151}"/>
    <cellStyle name="style1516032704213" xfId="744" xr:uid="{19B1E92C-9222-4B5D-88A0-4DB564B70E51}"/>
    <cellStyle name="style1516032704244" xfId="746" xr:uid="{9ABECAC3-7ECD-4058-8DBD-31A60EC5A6B2}"/>
    <cellStyle name="style1516032704275" xfId="749" xr:uid="{3A1D5CE7-9AC3-4F0C-9A97-EB9F6204714A}"/>
    <cellStyle name="style1516032704306" xfId="753" xr:uid="{119EEF07-28F6-419E-9DD5-63917A9D28A0}"/>
    <cellStyle name="style1516032704337" xfId="747" xr:uid="{80A696DB-BBDF-401A-8908-918CACBB18C3}"/>
    <cellStyle name="style1516032704384" xfId="748" xr:uid="{47A2595C-2FD4-4358-9923-A6CFFE986235}"/>
    <cellStyle name="style1516032704400" xfId="750" xr:uid="{DF7ECBB9-56D1-4F3B-87E7-578A3FDF333A}"/>
    <cellStyle name="style1516032704431" xfId="751" xr:uid="{BA9E1C9D-72D4-4670-BF68-4C3F31DD1B19}"/>
    <cellStyle name="style1516032704509" xfId="752" xr:uid="{4C37CE18-8FE6-4CF0-8E7D-AA66EB5B0524}"/>
    <cellStyle name="style1516032704571" xfId="754" xr:uid="{03E1E8B7-FE8A-44A4-8FD3-DFFFAA340DE2}"/>
    <cellStyle name="style1516032707255" xfId="755" xr:uid="{0C3DA615-F5E9-47F9-88DD-6F6EA6528093}"/>
    <cellStyle name="style1516032707286" xfId="756" xr:uid="{43CDA6F2-20F8-4C4E-BBD6-EB8ECA2DD56F}"/>
    <cellStyle name="style1516032707317" xfId="758" xr:uid="{3C7B83FD-FDF6-4399-9D60-4CF86F0DBF30}"/>
    <cellStyle name="style1516032707348" xfId="760" xr:uid="{8512F5EE-E94D-46C6-BCC0-585FC0AB7335}"/>
    <cellStyle name="style1516032707379" xfId="757" xr:uid="{A965878B-83D4-41ED-A949-57DDBDD4F418}"/>
    <cellStyle name="style1516032707426" xfId="759" xr:uid="{8D55983D-D999-4B59-82A2-E91267639B74}"/>
    <cellStyle name="style1516032707457" xfId="761" xr:uid="{CDBD0405-2F07-4270-8579-A0B94FA5F5D0}"/>
    <cellStyle name="style1516032707489" xfId="764" xr:uid="{2BD8C670-D213-421B-A47E-5D5879660B1B}"/>
    <cellStyle name="style1516032707520" xfId="768" xr:uid="{7C7054F1-E7CD-4F4C-A497-51C5D6E516D8}"/>
    <cellStyle name="style1516032707551" xfId="762" xr:uid="{4C7E7CEC-F529-4F2D-88B4-6E59F07C9E18}"/>
    <cellStyle name="style1516032707567" xfId="763" xr:uid="{DD4EBC6D-18A2-4E16-8C78-F57188DD9A57}"/>
    <cellStyle name="style1516032707613" xfId="765" xr:uid="{DA1886CA-8BBC-4F7A-9353-C65631E78A12}"/>
    <cellStyle name="style1516032707629" xfId="766" xr:uid="{06F624F0-9691-4E8D-B2F6-0C4CE222212D}"/>
    <cellStyle name="style1516032707660" xfId="767" xr:uid="{505057A9-61B2-49E8-A314-EC5C6B6714F4}"/>
    <cellStyle name="style1516032707691" xfId="769" xr:uid="{5DFED3CB-6F3A-4795-AAD0-70C281690516}"/>
    <cellStyle name="style1516032720920" xfId="857" xr:uid="{5FFE43F3-7A64-4A1C-ABE4-FCB5C909AC54}"/>
    <cellStyle name="style1516032720983" xfId="858" xr:uid="{6D83D12B-DDE2-46A2-ACBD-958E613E2157}"/>
    <cellStyle name="style1516032721045" xfId="860" xr:uid="{4B6C0F69-ECE6-476E-A28F-D11FCB622C51}"/>
    <cellStyle name="style1516032721076" xfId="862" xr:uid="{27B3698C-3EB5-45CA-AB56-E80B5EBD0EA2}"/>
    <cellStyle name="style1516032721107" xfId="859" xr:uid="{03C06E30-FCB2-4B68-80F4-070F00FD27B9}"/>
    <cellStyle name="style1516032721170" xfId="861" xr:uid="{9D013627-52C9-4EC9-A86C-2D6756D29696}"/>
    <cellStyle name="style1516032721185" xfId="875" xr:uid="{7ABC7126-8532-4471-ACF6-42694D1D7A2A}"/>
    <cellStyle name="style1516032721232" xfId="863" xr:uid="{6B5DB4C5-0FA3-4A0C-A0AD-81ECFB2B2267}"/>
    <cellStyle name="style1516032721248" xfId="867" xr:uid="{634A6ED9-19EF-4B50-8381-1B4518715FE1}"/>
    <cellStyle name="style1516032721279" xfId="873" xr:uid="{C9A56ABF-B604-4C63-9E52-505EF25D26BD}"/>
    <cellStyle name="style1516032721310" xfId="864" xr:uid="{B28AD003-26E8-4E70-9396-9101A40EFC56}"/>
    <cellStyle name="style1516032721357" xfId="865" xr:uid="{52CB25D8-2CB4-4F75-B408-CA7C4D9519C4}"/>
    <cellStyle name="style1516032721373" xfId="866" xr:uid="{E7CA50B1-1FE8-47A0-8180-9990DE9CFD4F}"/>
    <cellStyle name="style1516032721404" xfId="868" xr:uid="{E2471287-E35F-4B01-899C-7120728B1F63}"/>
    <cellStyle name="style1516032721419" xfId="869" xr:uid="{47C7B334-7225-4EFA-AF0C-8CE60CBB9E68}"/>
    <cellStyle name="style1516032721451" xfId="870" xr:uid="{7C66CCBE-FAD5-4546-8BA8-F96D42F774B6}"/>
    <cellStyle name="style1516032721482" xfId="871" xr:uid="{0E8F9230-A0F3-4B29-A15B-4FB2453C644C}"/>
    <cellStyle name="style1516032721529" xfId="872" xr:uid="{30CECC26-EE7B-41D2-AE22-F2F7B28145F2}"/>
    <cellStyle name="style1516032721544" xfId="874" xr:uid="{45FABB30-25B3-4090-BB01-42D27D569009}"/>
    <cellStyle name="style1516032724181" xfId="876" xr:uid="{52510878-50A8-4611-9CEE-F594C76ADFAB}"/>
    <cellStyle name="style1516032724227" xfId="877" xr:uid="{EEE5A0B1-A893-4B37-B3E7-65EFEBFED98D}"/>
    <cellStyle name="style1516032724259" xfId="880" xr:uid="{353ADA76-4FFC-4970-9423-1CE38345068E}"/>
    <cellStyle name="style1516032724274" xfId="881" xr:uid="{27A35CB3-4DEA-471D-BC8C-0CEB41E60A6E}"/>
    <cellStyle name="style1516032724337" xfId="878" xr:uid="{D66B7469-DEDB-4978-A77C-2806F1B36510}"/>
    <cellStyle name="style1516032724352" xfId="879" xr:uid="{6ACCC91C-6FA4-4560-AA76-48AA191E5FD9}"/>
    <cellStyle name="style1516032724383" xfId="895" xr:uid="{3A5DEECE-FE55-4CDB-A226-9065C95B093B}"/>
    <cellStyle name="style1516032724430" xfId="882" xr:uid="{F3CECE64-C0B6-4DD2-A15F-04675311F793}"/>
    <cellStyle name="style1516032724446" xfId="886" xr:uid="{38F76E20-8BED-4719-9359-0DA9A2EABE87}"/>
    <cellStyle name="style1516032724477" xfId="893" xr:uid="{85B5082F-81A6-4BB5-A9C0-513A29E66604}"/>
    <cellStyle name="style1516032724524" xfId="883" xr:uid="{72A3BA7E-A80A-46D9-839A-CBE92F975630}"/>
    <cellStyle name="style1516032724555" xfId="884" xr:uid="{CD74EEFC-46F3-4EC4-A608-05AA5D7DE16B}"/>
    <cellStyle name="style1516032724571" xfId="885" xr:uid="{50D4570E-D385-47FF-A25A-4DF99B23A146}"/>
    <cellStyle name="style1516032724602" xfId="887" xr:uid="{DB044EEA-44AB-407F-85B4-6AB8F8D6F593}"/>
    <cellStyle name="style1516032724633" xfId="888" xr:uid="{5F857FFE-0EF8-4F02-87FB-AADC383A97EC}"/>
    <cellStyle name="style1516032724649" xfId="889" xr:uid="{4B62C8BA-B6F4-48D7-8FA1-4826DAB52E20}"/>
    <cellStyle name="style1516032724680" xfId="890" xr:uid="{C32DA15E-87C4-469D-B315-9FECB3F590D9}"/>
    <cellStyle name="style1516032724727" xfId="891" xr:uid="{22516570-ED34-4D66-BDDF-55F33D7E1519}"/>
    <cellStyle name="style1516032724742" xfId="892" xr:uid="{01217BE3-1BC1-4D32-9887-A71520486B24}"/>
    <cellStyle name="style1516032724773" xfId="894" xr:uid="{0B6F9B9A-7539-4CCA-8563-DA7FA0965163}"/>
    <cellStyle name="style1516032727597" xfId="896" xr:uid="{B32A2206-3AEE-46AD-9553-7DFF08DC4240}"/>
    <cellStyle name="style1516032727644" xfId="897" xr:uid="{6A035F7E-E326-4B8E-95FA-B8EA06D6A564}"/>
    <cellStyle name="style1516032727675" xfId="899" xr:uid="{B0FBE344-0691-4710-A97B-483BA99F7E08}"/>
    <cellStyle name="style1516032727691" xfId="901" xr:uid="{BC2F9241-D59A-404F-BB82-5F236F9039E4}"/>
    <cellStyle name="style1516032727722" xfId="898" xr:uid="{85F37ED3-3B81-4A8B-A070-5D32CF4C2F93}"/>
    <cellStyle name="style1516032727784" xfId="900" xr:uid="{DFCC2AB3-DB00-4100-B650-ABEF241F60FE}"/>
    <cellStyle name="style1516032727815" xfId="914" xr:uid="{DF7B63F1-2925-418D-8224-A161DC0D43D8}"/>
    <cellStyle name="style1516032727847" xfId="902" xr:uid="{93126865-B575-45B7-8B13-D8AD0ABD9BB4}"/>
    <cellStyle name="style1516032727862" xfId="906" xr:uid="{8A2E0BEB-0F4B-484B-8FB8-300947E0C252}"/>
    <cellStyle name="style1516032727909" xfId="912" xr:uid="{A7E355CF-9F6F-43A6-8ABF-6D168E55A03C}"/>
    <cellStyle name="style1516032727940" xfId="903" xr:uid="{9FE33209-3D1C-41C5-86CA-905C6FEEF081}"/>
    <cellStyle name="style1516032727987" xfId="904" xr:uid="{A72FEFD0-F4D4-4806-94C5-881C30E069BF}"/>
    <cellStyle name="style1516032728018" xfId="905" xr:uid="{B2970DDC-7F95-4216-B9CC-A7707AD6AA5F}"/>
    <cellStyle name="style1516032728034" xfId="907" xr:uid="{A1575B61-A6B2-4075-A076-67F3BA4D442A}"/>
    <cellStyle name="style1516032728065" xfId="908" xr:uid="{55E24400-0394-4495-9633-72D70F6D0820}"/>
    <cellStyle name="style1516032728096" xfId="909" xr:uid="{5F9CBE1E-233F-4999-A49E-DC4E389E8586}"/>
    <cellStyle name="style1516032728127" xfId="910" xr:uid="{5A406D34-4974-4CD6-9942-9C069D3A3A25}"/>
    <cellStyle name="style1516032728143" xfId="911" xr:uid="{76965CBA-DCBC-4DC6-81C9-ADD7CE733700}"/>
    <cellStyle name="style1516032728190" xfId="913" xr:uid="{6B0BEF9D-D5AC-4090-B386-40DB80882529}"/>
    <cellStyle name="style1516032731201" xfId="1274" xr:uid="{88D20796-638E-4947-B496-DDFBCED50B6D}"/>
    <cellStyle name="style1516032731232" xfId="1275" xr:uid="{FB81D0BC-7792-4256-8D24-626B4489CC03}"/>
    <cellStyle name="style1516032731279" xfId="1277" xr:uid="{2D097567-B530-42EB-868D-34EECC256589}"/>
    <cellStyle name="style1516032731294" xfId="1279" xr:uid="{26BCBCB5-B2A3-4681-B1E8-8A4A1C9E5260}"/>
    <cellStyle name="style1516032731341" xfId="1276" xr:uid="{B888CC53-9E36-402B-94C5-6C25FFA09706}"/>
    <cellStyle name="style1516032731372" xfId="1278" xr:uid="{C6A2390A-4C8E-4B0A-803A-CC768A8A2E01}"/>
    <cellStyle name="style1516032731403" xfId="1280" xr:uid="{9ABE8DC9-C05E-4349-A599-3E116A5288EA}"/>
    <cellStyle name="style1516032731435" xfId="1283" xr:uid="{9A1DAC5F-A863-4E74-9C2D-C45062463DEF}"/>
    <cellStyle name="style1516032731466" xfId="1289" xr:uid="{69881C27-A83A-42B4-9289-A9D03C2D6C21}"/>
    <cellStyle name="style1516032731528" xfId="1281" xr:uid="{84D72EAB-AF81-4882-8C5B-D3851E115BAA}"/>
    <cellStyle name="style1516032731544" xfId="1282" xr:uid="{88193769-7D19-469E-AD01-1520800A7681}"/>
    <cellStyle name="style1516032731575" xfId="1284" xr:uid="{7CE3ACED-90EF-40DA-BD97-52739B2D6E8D}"/>
    <cellStyle name="style1516032731606" xfId="1285" xr:uid="{001D260E-7C7B-4FC6-9FB9-64AF06CE15E0}"/>
    <cellStyle name="style1516032731637" xfId="1286" xr:uid="{9848BD54-3529-4650-8421-8E45F2706BA1}"/>
    <cellStyle name="style1516032731700" xfId="1287" xr:uid="{A6E76006-8221-4F75-8FFB-C0064EE9545D}"/>
    <cellStyle name="style1516032731731" xfId="1288" xr:uid="{D7253180-829D-4366-9C17-6748551CF3D0}"/>
    <cellStyle name="style1516032731762" xfId="1290" xr:uid="{565A88F9-D74D-4B1C-9D73-1AA35BA06C1B}"/>
    <cellStyle name="style1516032734367" xfId="1291" xr:uid="{441E03F8-5799-437E-9F3E-040BF28B3F1F}"/>
    <cellStyle name="style1516032734399" xfId="1292" xr:uid="{396806FD-EF9F-4F71-B876-1AE7EE3F76A8}"/>
    <cellStyle name="style1516032734430" xfId="1294" xr:uid="{C953D19B-206E-4F24-843F-58F3FE43B5B9}"/>
    <cellStyle name="style1516032734461" xfId="1296" xr:uid="{CC16DA43-C93C-4E68-832F-D672AD525382}"/>
    <cellStyle name="style1516032734508" xfId="1293" xr:uid="{BB1FFAEB-78A7-4BB5-832D-B481D3D26D43}"/>
    <cellStyle name="style1516032734539" xfId="1295" xr:uid="{5A8A826C-4A85-4967-B429-2921E7DAE1AE}"/>
    <cellStyle name="style1516032734570" xfId="1297" xr:uid="{4270D743-A0DB-4D39-BCFF-6FD93A10CBF3}"/>
    <cellStyle name="style1516032734601" xfId="1300" xr:uid="{B2496CB4-7D76-4A59-8894-26A73F60FD81}"/>
    <cellStyle name="style1516032734633" xfId="1306" xr:uid="{2D8E25E2-BFB4-4286-965D-1D6DE4CB8772}"/>
    <cellStyle name="style1516032734679" xfId="1298" xr:uid="{80161F6D-44C2-49A2-B669-3332D2C1EC80}"/>
    <cellStyle name="style1516032734711" xfId="1299" xr:uid="{B479BBBC-6048-4898-A3AB-D7439594230F}"/>
    <cellStyle name="style1516032734726" xfId="1301" xr:uid="{2D27B92B-0433-4F98-89C9-AE2F3A7825D9}"/>
    <cellStyle name="style1516032734757" xfId="1302" xr:uid="{8480BBB0-5C4D-4C2A-9A69-4C4E99B25F83}"/>
    <cellStyle name="style1516032734773" xfId="1303" xr:uid="{51871E95-6833-4172-8AF0-A4C6D1F772AC}"/>
    <cellStyle name="style1516032734835" xfId="1304" xr:uid="{D379B932-EDBB-4802-AC88-641BA61AA5D9}"/>
    <cellStyle name="style1516032734867" xfId="1305" xr:uid="{2D7A6E46-3A4F-4509-A1C3-37FAB5363D6A}"/>
    <cellStyle name="style1516032734898" xfId="1307" xr:uid="{41FC429A-C6CF-41C8-8A7E-6CD66B6BECD0}"/>
    <cellStyle name="style1516032737659" xfId="1308" xr:uid="{597EAE71-6C3D-4640-954B-8FF6195F1D4A}"/>
    <cellStyle name="style1516032737690" xfId="1309" xr:uid="{23538BD6-1FD4-49DA-8E7B-CC9CA6AE59C4}"/>
    <cellStyle name="style1516032737737" xfId="1311" xr:uid="{393C1C76-276E-479E-8A21-D3A1801E1A58}"/>
    <cellStyle name="style1516032737753" xfId="1313" xr:uid="{881C71C1-FCF7-4443-8267-1AB423256010}"/>
    <cellStyle name="style1516032737799" xfId="1310" xr:uid="{FBCF4499-39EB-4A26-BF7E-D4A7EA77A37D}"/>
    <cellStyle name="style1516032737831" xfId="1312" xr:uid="{B954F9D2-BCE4-4C19-9509-AEB6ECA0441F}"/>
    <cellStyle name="style1516032737862" xfId="1314" xr:uid="{D408C7ED-E69A-4AD8-A279-AFD16A5BB992}"/>
    <cellStyle name="style1516032737893" xfId="1317" xr:uid="{1DF1CAD5-3CD6-4AAB-A171-8F2031C0B082}"/>
    <cellStyle name="style1516032737924" xfId="1323" xr:uid="{DECA6ED2-7D48-4543-A1FA-B9B7FBC3A1B8}"/>
    <cellStyle name="style1516032737955" xfId="1315" xr:uid="{0C2FF6AA-1978-4335-A398-242B870A2508}"/>
    <cellStyle name="style1516032738002" xfId="1316" xr:uid="{A22CAC95-EC50-46A1-ACCC-3BAA3217314C}"/>
    <cellStyle name="style1516032738018" xfId="1318" xr:uid="{A8D4B9BD-9706-4363-AAEC-3001B4FE2092}"/>
    <cellStyle name="style1516032738049" xfId="1319" xr:uid="{64C79A08-4633-4F61-8437-69F174D712D8}"/>
    <cellStyle name="style1516032738065" xfId="1320" xr:uid="{3E1EE200-9B88-4183-9465-BE8DE1985869}"/>
    <cellStyle name="style1516032738096" xfId="1321" xr:uid="{DA587AAE-2BA1-406F-8D92-2E7423FC6455}"/>
    <cellStyle name="style1516032738111" xfId="1322" xr:uid="{75962359-5E20-4A1D-B89C-291D7C108218}"/>
    <cellStyle name="style1516032738158" xfId="1324" xr:uid="{725FBCDB-225D-4AB9-9469-A90409E6E66B}"/>
    <cellStyle name="style1516032741044" xfId="1325" xr:uid="{274DC66E-B6B8-42B1-B499-59D5A5D6A8DD}"/>
    <cellStyle name="style1516032741107" xfId="1326" xr:uid="{E340E0B0-1171-4197-980B-A75A8067F579}"/>
    <cellStyle name="style1516032741153" xfId="1328" xr:uid="{3E6043D4-69FF-4058-ACFC-2056189BEE84}"/>
    <cellStyle name="style1516032741185" xfId="1330" xr:uid="{6CA5CBA5-6054-45B1-B761-824AE1B49311}"/>
    <cellStyle name="style1516032741247" xfId="1327" xr:uid="{B7BA116E-2BF1-444F-97D4-8FCC176FD239}"/>
    <cellStyle name="style1516032741294" xfId="1329" xr:uid="{2A9F5A60-5CD1-41F2-AFA8-28A29717A5CE}"/>
    <cellStyle name="style1516032741325" xfId="1331" xr:uid="{7C4CB6E4-CFD9-44DD-ADD2-F61F431EEF37}"/>
    <cellStyle name="style1516032741356" xfId="1334" xr:uid="{C56A9388-D9C0-417B-B1B3-5A7F12CB6847}"/>
    <cellStyle name="style1516032741387" xfId="1340" xr:uid="{E7F861C7-76D1-4B6D-8D0F-948B2A7AF073}"/>
    <cellStyle name="style1516032741434" xfId="1332" xr:uid="{22162AA7-4225-4E60-9B0C-3CA63B9BA5CB}"/>
    <cellStyle name="style1516032741450" xfId="1333" xr:uid="{4EA990DB-434A-45BC-9377-34C5D3C522BB}"/>
    <cellStyle name="style1516032741481" xfId="1335" xr:uid="{37C1635E-E12A-4217-BD90-DFA59CB67788}"/>
    <cellStyle name="style1516032741497" xfId="1336" xr:uid="{DC8D6387-093D-4F60-A808-E1FB6E0724F2}"/>
    <cellStyle name="style1516032741528" xfId="1337" xr:uid="{C2FAC6E1-C868-4AAD-AC3A-7C296E1C38CC}"/>
    <cellStyle name="style1516032741559" xfId="1338" xr:uid="{2AAB8CE1-EEE3-4331-BD5E-2854885E672E}"/>
    <cellStyle name="style1516032741606" xfId="1339" xr:uid="{36B16107-233A-45AF-B593-719CB91136B1}"/>
    <cellStyle name="style1516032741637" xfId="1341" xr:uid="{0B5969A9-120D-4BD9-91A6-8BA358CA4D1D}"/>
    <cellStyle name="style1516032744289" xfId="1342" xr:uid="{0F1A6398-397C-451B-9174-659C3A35D3EF}"/>
    <cellStyle name="style1516032744336" xfId="1343" xr:uid="{F76FF32C-5C0E-4752-9507-A3C0CC064A9A}"/>
    <cellStyle name="style1516032744367" xfId="1345" xr:uid="{B98AF415-ABE4-4BF2-AAF8-B015A9E7865E}"/>
    <cellStyle name="style1516032744383" xfId="1347" xr:uid="{37D74B6E-FA28-4896-856B-CCB9CC153B9F}"/>
    <cellStyle name="style1516032744429" xfId="1344" xr:uid="{4051FEC2-E0D4-4BAF-A34E-6C9A7C6649EE}"/>
    <cellStyle name="style1516032744461" xfId="1346" xr:uid="{8C9C6380-B93D-48FB-A88E-9397D87E3BE4}"/>
    <cellStyle name="style1516032744492" xfId="1348" xr:uid="{01F46D9E-CD6F-4D5C-89D0-66172BFEDF86}"/>
    <cellStyle name="style1516032744523" xfId="1350" xr:uid="{F7E9D26B-F3D7-494C-9080-61C48DC6B6E5}"/>
    <cellStyle name="style1516032744554" xfId="1356" xr:uid="{422C749C-817D-4009-AAE5-D97C2C20D03F}"/>
    <cellStyle name="style1516032744617" xfId="1349" xr:uid="{F913B6CF-476F-4107-8761-04B0F4ADB527}"/>
    <cellStyle name="style1516032744632" xfId="1351" xr:uid="{13D6C624-8147-43AF-A823-76A7787EA29F}"/>
    <cellStyle name="style1516032744663" xfId="1352" xr:uid="{C8994AAB-13B6-4606-862F-E6D4205966A5}"/>
    <cellStyle name="style1516032744679" xfId="1353" xr:uid="{6895BDE6-1D4D-4272-A00C-5419D3CBBE71}"/>
    <cellStyle name="style1516032744710" xfId="1354" xr:uid="{66BF7009-2289-496F-8234-2F2A51AE65BD}"/>
    <cellStyle name="style1516032744741" xfId="1355" xr:uid="{3EA27E6B-5189-4E37-B243-DECBA831FB68}"/>
    <cellStyle name="style1516032744788" xfId="1357" xr:uid="{1B3C6196-F3AA-47D8-952A-6D23241DAB00}"/>
    <cellStyle name="style1516032747612" xfId="1358" xr:uid="{8DE4A2E8-1E0D-4F7B-9146-2FE5C807CEE2}"/>
    <cellStyle name="style1516032747643" xfId="1359" xr:uid="{4B246871-6403-401C-87AE-A8697E32DA7F}"/>
    <cellStyle name="style1516032747690" xfId="1361" xr:uid="{D26A8C57-B096-4B90-8974-6ABC5B5B5C45}"/>
    <cellStyle name="style1516032747705" xfId="1363" xr:uid="{46A86C77-A694-406A-A96D-F20ABA1C3DED}"/>
    <cellStyle name="style1516032747768" xfId="1360" xr:uid="{FD634AA9-5AEC-49A1-8741-BCC4A8E36018}"/>
    <cellStyle name="style1516032747799" xfId="1362" xr:uid="{3D80EFDD-8A65-4682-979C-B40DEB31E662}"/>
    <cellStyle name="style1516032747815" xfId="1364" xr:uid="{1EFFAEAD-B4AD-4E27-A38F-E0F5EC3DDC0E}"/>
    <cellStyle name="style1516032747861" xfId="1366" xr:uid="{8A9F6FF2-14B6-45A5-ABA4-6BB59F5DD483}"/>
    <cellStyle name="style1516032747877" xfId="1372" xr:uid="{D2C629F3-82B0-4C3F-919D-F9647F25195D}"/>
    <cellStyle name="style1516032747908" xfId="1365" xr:uid="{DF8B69D2-EF32-4BB1-B3BB-A061213241DC}"/>
    <cellStyle name="style1516032747955" xfId="1367" xr:uid="{F3467634-CCA4-414D-9DE5-5E5499F8A045}"/>
    <cellStyle name="style1516032747986" xfId="1368" xr:uid="{2BD02902-38D5-489A-8B00-CED1647C2B98}"/>
    <cellStyle name="style1516032748002" xfId="1369" xr:uid="{A58626B6-AE4C-42DE-B19A-037F9049421A}"/>
    <cellStyle name="style1516032748033" xfId="1370" xr:uid="{C955AF24-B2D5-4411-8FF9-AE7418BDC72E}"/>
    <cellStyle name="style1516032748049" xfId="1371" xr:uid="{7BDDF4D3-E705-4EF5-9231-37BAC90FDDD6}"/>
    <cellStyle name="style1516032748080" xfId="1373" xr:uid="{0B4A72A0-755A-46C4-A626-232FA73F0770}"/>
    <cellStyle name="style1516032750685" xfId="1374" xr:uid="{EB4333C3-30C8-4F4E-8E6A-4A8694803C26}"/>
    <cellStyle name="style1516032750732" xfId="1375" xr:uid="{A45B112A-0EC1-48B7-8450-49E93DD6DD63}"/>
    <cellStyle name="style1516032750763" xfId="1377" xr:uid="{7E685F01-D817-40A4-A031-EA53A0EB49D0}"/>
    <cellStyle name="style1516032750779" xfId="1379" xr:uid="{02C04CD6-21CD-4138-BB58-C805401BAB61}"/>
    <cellStyle name="style1516032750825" xfId="1376" xr:uid="{699878D3-E8B6-40F6-AC96-6419155998E4}"/>
    <cellStyle name="style1516032750857" xfId="1378" xr:uid="{46191DF2-0FFB-4647-AFC7-46EDA6361C49}"/>
    <cellStyle name="style1516032750888" xfId="1380" xr:uid="{35304DFE-CB7C-4759-A9D2-F30ED559BCA6}"/>
    <cellStyle name="style1516032750919" xfId="1382" xr:uid="{18D45D1F-AA97-4509-91D2-31E92BE94426}"/>
    <cellStyle name="style1516032750950" xfId="1388" xr:uid="{F166201F-FEDA-465B-B57D-029F79BB2256}"/>
    <cellStyle name="style1516032751013" xfId="1381" xr:uid="{0D12EB4C-9DFF-4F21-8D4C-7176DA0A0081}"/>
    <cellStyle name="style1516032751044" xfId="1383" xr:uid="{5F0E1D18-53B7-4811-B839-BE20FCD137CE}"/>
    <cellStyle name="style1516032751059" xfId="1384" xr:uid="{CADAFC8D-F784-444D-AA3A-3EA459E747F2}"/>
    <cellStyle name="style1516032751091" xfId="1385" xr:uid="{686DE44F-BD10-41C3-99EA-65569C46CE1D}"/>
    <cellStyle name="style1516032751153" xfId="1386" xr:uid="{4BDB84FD-9420-47D2-8C1C-C2E3C970CC0E}"/>
    <cellStyle name="style1516032751200" xfId="1387" xr:uid="{48326778-44DB-4680-8706-60746FDB360E}"/>
    <cellStyle name="style1516032751247" xfId="1389" xr:uid="{6DF15671-E83A-4C34-A29A-67AE37E06B57}"/>
    <cellStyle name="style1516032753821" xfId="1390" xr:uid="{AC22ED4C-50FD-4207-AD24-4A6F9E0779B8}"/>
    <cellStyle name="style1516032753867" xfId="1391" xr:uid="{CC89C19C-6431-4E64-AE6D-02F136A9927D}"/>
    <cellStyle name="style1516032753899" xfId="1393" xr:uid="{2B9EF8BB-404A-46E8-B469-8B1B8FF15005}"/>
    <cellStyle name="style1516032753914" xfId="1395" xr:uid="{E73D828C-D677-4E29-8EDE-D99C5FEAC6E5}"/>
    <cellStyle name="style1516032753961" xfId="1392" xr:uid="{9001FD3B-EAF8-4511-BFAE-8B9D5F40521A}"/>
    <cellStyle name="style1516032753992" xfId="1394" xr:uid="{B2C30056-7850-4257-8D72-66C514EE5185}"/>
    <cellStyle name="style1516032754023" xfId="1396" xr:uid="{8850D688-AED9-448B-A6F2-1D7D6106CBC5}"/>
    <cellStyle name="style1516032754055" xfId="1398" xr:uid="{981958A6-1A2E-4896-B332-ADE1B9726745}"/>
    <cellStyle name="style1516032754086" xfId="1404" xr:uid="{5955D144-B270-458F-92E9-3690BD822878}"/>
    <cellStyle name="style1516032754133" xfId="1397" xr:uid="{13DFDE38-9D68-45D4-BE31-115B14A2A850}"/>
    <cellStyle name="style1516032754164" xfId="1399" xr:uid="{45790D10-683E-4DC4-886B-0570E3257B40}"/>
    <cellStyle name="style1516032754179" xfId="1400" xr:uid="{3FC991BB-1627-4BA5-A797-02A3569B9FAA}"/>
    <cellStyle name="style1516032754211" xfId="1401" xr:uid="{633371F1-8A75-4902-A8DD-7CFFA5424583}"/>
    <cellStyle name="style1516032754242" xfId="1402" xr:uid="{20B5CAE5-B91B-4582-B7FC-FCD73304ED61}"/>
    <cellStyle name="style1516032754289" xfId="1403" xr:uid="{EE779545-9D16-4AAE-A5D6-84A3802F490C}"/>
    <cellStyle name="style1516032754304" xfId="1405" xr:uid="{F254DBE8-2C43-4BCB-ACE8-1C7AFBA1B960}"/>
    <cellStyle name="style1516032757315" xfId="1406" xr:uid="{1D6A16F5-6D5F-464F-A63F-B4086E31C6FB}"/>
    <cellStyle name="style1516032757362" xfId="1407" xr:uid="{C07B6983-9686-4E03-844D-A22878DDE7DD}"/>
    <cellStyle name="style1516032757393" xfId="1409" xr:uid="{A35CDE6E-2F92-4B6D-88F9-5FB5E00744DE}"/>
    <cellStyle name="style1516032757424" xfId="1411" xr:uid="{82BF3775-4C4A-4A41-8600-2B3BB84AAB99}"/>
    <cellStyle name="style1516032757471" xfId="1408" xr:uid="{ACBD688D-45B6-49C6-A5EA-D581013308D3}"/>
    <cellStyle name="style1516032757487" xfId="1410" xr:uid="{2541B013-C75C-4C33-B90C-6600C3E44899}"/>
    <cellStyle name="style1516032757518" xfId="1412" xr:uid="{AF26B114-E79E-4579-BB8E-18AD4448165B}"/>
    <cellStyle name="style1516032757549" xfId="1414" xr:uid="{A3CE9307-6EE2-427A-9AA6-1A4DEDE776CB}"/>
    <cellStyle name="style1516032757580" xfId="1420" xr:uid="{1E492392-5657-4181-BE3E-6AC0D3124FF3}"/>
    <cellStyle name="style1516032757611" xfId="1413" xr:uid="{BE600F0D-0D75-4582-AFEB-BB1A57E2977D}"/>
    <cellStyle name="style1516032757658" xfId="1415" xr:uid="{C99612B8-0C20-4D55-99A7-E300B25038AC}"/>
    <cellStyle name="style1516032757674" xfId="1416" xr:uid="{15E0342A-1589-4FBC-A925-421C11E444FB}"/>
    <cellStyle name="style1516032757705" xfId="1417" xr:uid="{504CE949-C589-4108-B82B-6036B84CC293}"/>
    <cellStyle name="style1516032757736" xfId="1418" xr:uid="{D305D811-7CD3-49F8-8BEC-4CBB64D6D81A}"/>
    <cellStyle name="style1516032757752" xfId="1419" xr:uid="{DE711793-2476-4412-8A90-DEDE8F4B9BC1}"/>
    <cellStyle name="style1516032757783" xfId="1421" xr:uid="{739DC0E9-8145-4371-8B93-ADAD9893EE45}"/>
    <cellStyle name="style1516032760622" xfId="1422" xr:uid="{9D0016FF-12AE-46F6-A4F2-78B2D4C49368}"/>
    <cellStyle name="style1516032760669" xfId="1423" xr:uid="{B65D1BCA-6F1A-4ECC-A117-13F4964B4453}"/>
    <cellStyle name="style1516032760700" xfId="1425" xr:uid="{D0DF627F-F966-433D-B459-D6F8CF402D54}"/>
    <cellStyle name="style1516032760747" xfId="1427" xr:uid="{5BE9E5C1-517D-4345-A992-50F829BCEACD}"/>
    <cellStyle name="style1516032760778" xfId="1424" xr:uid="{5C2EBD1F-A201-4AD5-A97C-85F5F9716048}"/>
    <cellStyle name="style1516032760809" xfId="1426" xr:uid="{5179BE4C-F5C7-4CCD-988A-D3EA7F4C2BF2}"/>
    <cellStyle name="style1516032760841" xfId="1428" xr:uid="{E93C7599-4C01-4B68-AA15-BA0007E02A31}"/>
    <cellStyle name="style1516032760887" xfId="1432" xr:uid="{BD82F4AD-91DC-470B-99C6-2BD524975AC0}"/>
    <cellStyle name="style1516032760934" xfId="1438" xr:uid="{687912B3-AA22-440D-9D2F-468DD7A07015}"/>
    <cellStyle name="style1516032760965" xfId="1429" xr:uid="{8404C687-EE41-4C68-BE76-E2E7C595201C}"/>
    <cellStyle name="style1516032760981" xfId="1430" xr:uid="{299D04EA-03CC-41B0-8C09-33A28A3C175C}"/>
    <cellStyle name="style1516032761012" xfId="1431" xr:uid="{A783B1A4-D6C4-44EC-805D-250E4DBC9A11}"/>
    <cellStyle name="style1516032761028" xfId="1433" xr:uid="{B5F4FFC1-E7C2-4DBC-B02D-818E59B48851}"/>
    <cellStyle name="style1516032761059" xfId="1434" xr:uid="{821DCA0A-B3AC-4248-B538-9B2DE3B2453E}"/>
    <cellStyle name="style1516032761121" xfId="1435" xr:uid="{55BE3CCB-8ADF-4F70-895E-D888E62B3368}"/>
    <cellStyle name="style1516032761153" xfId="1436" xr:uid="{97B67B8B-8A56-4E54-806F-28FB093E2A24}"/>
    <cellStyle name="style1516032761199" xfId="1437" xr:uid="{57BFDB1A-E16C-4F00-98E5-560569FB96BA}"/>
    <cellStyle name="style1516032761231" xfId="1439" xr:uid="{4239546D-942E-4EB9-BFD5-BCCEE4438E90}"/>
    <cellStyle name="style1516032763851" xfId="1440" xr:uid="{A4FD2245-4C00-4B4F-ADBA-8B1F4F03A01B}"/>
    <cellStyle name="style1516032763883" xfId="1441" xr:uid="{27685C7A-1521-4BEA-80A7-A21213A1F3DC}"/>
    <cellStyle name="style1516032763914" xfId="1443" xr:uid="{5A835B5C-81D8-4E2D-92C3-5E1B81337E2E}"/>
    <cellStyle name="style1516032763976" xfId="1445" xr:uid="{74B83229-1A80-4A4B-ADEE-7B9B4DD1070B}"/>
    <cellStyle name="style1516032764007" xfId="1442" xr:uid="{B480AE5C-1BAB-4C72-A636-E9A34671E21F}"/>
    <cellStyle name="style1516032764039" xfId="1444" xr:uid="{FC26CE42-0C28-4338-87CA-A6987374CE13}"/>
    <cellStyle name="style1516032764070" xfId="1446" xr:uid="{76439412-90C9-4714-87A4-535FC87B0DD9}"/>
    <cellStyle name="style1516032764101" xfId="1450" xr:uid="{A403B6AE-C75F-4339-AABE-EA6E8B0E5F0A}"/>
    <cellStyle name="style1516032764148" xfId="1456" xr:uid="{AA02DA30-5092-45FE-9E1B-FF5F8262F7A9}"/>
    <cellStyle name="style1516032764179" xfId="1447" xr:uid="{61128F16-ADFA-4D14-8C12-E12EEF51345C}"/>
    <cellStyle name="style1516032764195" xfId="1448" xr:uid="{D3D7EBB1-FC6E-4FE3-93F4-9080C2FF19EA}"/>
    <cellStyle name="style1516032764226" xfId="1449" xr:uid="{06C51D5F-D590-4F7C-B20E-B93FB39021B4}"/>
    <cellStyle name="style1516032764257" xfId="1451" xr:uid="{89F284AA-C92A-4354-AA85-8F2BD299CB43}"/>
    <cellStyle name="style1516032764273" xfId="1452" xr:uid="{F0EC51F1-28C6-40DA-AAAF-8E2D842DFE87}"/>
    <cellStyle name="style1516032764335" xfId="1453" xr:uid="{25D98231-111A-4672-8684-2378BA83BBBC}"/>
    <cellStyle name="style1516032764366" xfId="1454" xr:uid="{0A41A501-7DFD-4FEE-B75E-13C277DC5879}"/>
    <cellStyle name="style1516032764397" xfId="1455" xr:uid="{A623949B-6208-493C-8EF6-835548EF8177}"/>
    <cellStyle name="style1516032764413" xfId="1457" xr:uid="{3E312718-D8A7-4BF4-B048-98893F5469AC}"/>
    <cellStyle name="style1516032767159" xfId="1458" xr:uid="{4E8D491A-C57F-455F-9F41-43092BE247E8}"/>
    <cellStyle name="style1516032767237" xfId="1459" xr:uid="{86A4BB43-AF73-487B-AC9C-C9987A9974DA}"/>
    <cellStyle name="style1516032767315" xfId="1461" xr:uid="{09547356-4321-436F-BCB2-6004D3B7DBAB}"/>
    <cellStyle name="style1516032767330" xfId="1463" xr:uid="{E18710F2-C855-4DF9-90F3-9FEA082D85D8}"/>
    <cellStyle name="style1516032767377" xfId="1460" xr:uid="{D4912469-8C44-4286-88BE-1D0FD6B68492}"/>
    <cellStyle name="style1516032767408" xfId="1462" xr:uid="{B6BEAB16-14C4-4468-91FE-37C1373EA000}"/>
    <cellStyle name="style1516032767471" xfId="1464" xr:uid="{0396E7F1-2489-4C3E-A7E2-6ACB68A4A230}"/>
    <cellStyle name="style1516032767502" xfId="1467" xr:uid="{04EAE74D-AAFC-4EA7-A828-1AF313C11A3C}"/>
    <cellStyle name="style1516032767533" xfId="1473" xr:uid="{8C7E9411-EE0B-42B3-A2E7-B31B0A3C8804}"/>
    <cellStyle name="style1516032767564" xfId="1465" xr:uid="{2FC393A8-1AAF-4ACE-B13A-202AAA6B0738}"/>
    <cellStyle name="style1516032767595" xfId="1466" xr:uid="{3B076A34-44B8-4644-A739-07520CD683A5}"/>
    <cellStyle name="style1516032767627" xfId="1468" xr:uid="{66FC0E7B-8CB9-428E-A411-C0B8C8D0EAC6}"/>
    <cellStyle name="style1516032767642" xfId="1469" xr:uid="{71C67EEC-ABB6-4DC3-B21C-ACDDE0D6BE91}"/>
    <cellStyle name="style1516032767689" xfId="1470" xr:uid="{D31D1D16-6BF8-4C42-B795-50B1FCD41BD6}"/>
    <cellStyle name="style1516032767736" xfId="1471" xr:uid="{003653A4-5B19-421A-B866-044FFCDA9C5B}"/>
    <cellStyle name="style1516032767767" xfId="1472" xr:uid="{20DE577C-7F0F-416D-AB14-1E5351DCB27B}"/>
    <cellStyle name="style1516032767798" xfId="1474" xr:uid="{C828103C-B759-4EEC-8A85-56B39D268F0B}"/>
    <cellStyle name="style1516032770622" xfId="1475" xr:uid="{4056761A-29CE-4E05-845F-2528F7326025}"/>
    <cellStyle name="style1516032770653" xfId="1476" xr:uid="{D2CF60D8-BDFF-4A17-AC32-3DF715DB91BB}"/>
    <cellStyle name="style1516032770700" xfId="1478" xr:uid="{7245586D-7B50-49B0-80EF-D9105A141AC6}"/>
    <cellStyle name="style1516032770731" xfId="1480" xr:uid="{D26EE718-FFD3-4791-9FC5-39C46668D2D3}"/>
    <cellStyle name="style1516032770762" xfId="1477" xr:uid="{308ED4CD-5013-4440-9DFA-6B466D75CF73}"/>
    <cellStyle name="style1516032770793" xfId="1479" xr:uid="{56C49E72-AC32-4B9F-A7F2-65BE5D73A680}"/>
    <cellStyle name="style1516032770840" xfId="1481" xr:uid="{986CFE73-6008-482E-8254-15D84BB26110}"/>
    <cellStyle name="style1516032770887" xfId="1484" xr:uid="{D0DF6FA0-E6D5-49A5-9839-366363AAF921}"/>
    <cellStyle name="style1516032770918" xfId="1490" xr:uid="{E3E67F81-5F8A-4AEF-8A70-E9D58BDA0303}"/>
    <cellStyle name="style1516032770934" xfId="1482" xr:uid="{1D1E5B27-53EA-4016-A298-B43AB46AE29E}"/>
    <cellStyle name="style1516032770965" xfId="1483" xr:uid="{B9A7D824-4C1C-4059-826B-2A9C9E9BD52A}"/>
    <cellStyle name="style1516032770996" xfId="1485" xr:uid="{F9124B29-1626-493C-9156-48B6062CC4A8}"/>
    <cellStyle name="style1516032771012" xfId="1486" xr:uid="{5996D06D-A87F-4AB4-9488-BBBE9D1CD9C9}"/>
    <cellStyle name="style1516032771074" xfId="1487" xr:uid="{E4455AE1-DCEE-44A8-BD12-41270683236C}"/>
    <cellStyle name="style1516032771105" xfId="1488" xr:uid="{1F829828-4395-4A43-B95F-081668FC9C6A}"/>
    <cellStyle name="style1516032771137" xfId="1489" xr:uid="{50D9C11A-6BF8-45D3-AC96-0432FA7FAF2F}"/>
    <cellStyle name="style1516032771168" xfId="1491" xr:uid="{AF0B8405-BB36-463F-A029-AB6C409A9FF9}"/>
    <cellStyle name="style1516032773789" xfId="1492" xr:uid="{110CE46E-8753-4800-9D21-6B8719A7B0F5}"/>
    <cellStyle name="style1516032773820" xfId="1493" xr:uid="{3C3149BD-1310-4AC0-AEFE-8316769715D1}"/>
    <cellStyle name="style1516032773851" xfId="1495" xr:uid="{EE221A87-30C9-4D9F-A3AA-E4467D01699B}"/>
    <cellStyle name="style1516032773882" xfId="1497" xr:uid="{2885B0D4-1694-424B-89A1-CA5BFD753DEE}"/>
    <cellStyle name="style1516032773913" xfId="1494" xr:uid="{D9CF72E5-CB6A-4A5D-8239-7FBB5D071DF7}"/>
    <cellStyle name="style1516032773960" xfId="1496" xr:uid="{55627152-2A5D-46EC-85B4-C4BE9AD61019}"/>
    <cellStyle name="style1516032773991" xfId="1498" xr:uid="{3A5D05CE-86DC-4034-91F3-7023EC9E9931}"/>
    <cellStyle name="style1516032774023" xfId="1501" xr:uid="{31CABD50-534E-4856-B7B7-2F6C67D336C8}"/>
    <cellStyle name="style1516032774054" xfId="1507" xr:uid="{C742F015-5371-41C7-8927-A821532A5633}"/>
    <cellStyle name="style1516032774085" xfId="1499" xr:uid="{09D7ADF0-3222-4D58-82BF-1C7334B37878}"/>
    <cellStyle name="style1516032774101" xfId="1500" xr:uid="{4D15AC5F-E072-4CA2-A84C-2F0EFC2424C2}"/>
    <cellStyle name="style1516032774132" xfId="1502" xr:uid="{9323F35E-EB4F-4B00-85BF-7AA16B99572F}"/>
    <cellStyle name="style1516032774147" xfId="1503" xr:uid="{01F2428C-EBF9-4BA7-8DF6-C27DCA0FC364}"/>
    <cellStyle name="style1516032774179" xfId="1504" xr:uid="{9E8E530C-0F51-4601-A738-D4520F3DDEE9}"/>
    <cellStyle name="style1516032774241" xfId="1505" xr:uid="{4EF83586-75F9-4A64-B4DF-1F42F056C828}"/>
    <cellStyle name="style1516032774257" xfId="1506" xr:uid="{CDC858DC-7520-4C88-86BC-911A4B86D9BA}"/>
    <cellStyle name="style1516032774288" xfId="1508" xr:uid="{F7A58292-FBCB-419D-971A-52A0EACA0DF9}"/>
    <cellStyle name="style1516032777033" xfId="1509" xr:uid="{438EFB35-77AB-4B37-A86E-C7406084E02C}"/>
    <cellStyle name="style1516032777065" xfId="1510" xr:uid="{1429D728-AC79-496F-8408-41DD0D994DA3}"/>
    <cellStyle name="style1516032777096" xfId="1512" xr:uid="{5024C2F1-8335-41EC-9446-0DE91DBF5CCA}"/>
    <cellStyle name="style1516032777111" xfId="1514" xr:uid="{F73CBC88-1800-44C8-B99A-75E6A7623B49}"/>
    <cellStyle name="style1516032777143" xfId="1511" xr:uid="{EA51C26C-F7A1-4E2C-B583-4698EECF397F}"/>
    <cellStyle name="style1516032777174" xfId="1513" xr:uid="{C4CAA699-0EA4-4EBF-908A-814D197D13F2}"/>
    <cellStyle name="style1516032777221" xfId="1515" xr:uid="{149B5E0C-7F5E-4514-B7BB-E6A729A5C533}"/>
    <cellStyle name="style1516032777267" xfId="1518" xr:uid="{7BF8B078-FEE8-41B6-B580-445CD863D71A}"/>
    <cellStyle name="style1516032777314" xfId="1524" xr:uid="{1C3B694F-A251-4E3D-A257-B7D48631F489}"/>
    <cellStyle name="style1516032777361" xfId="1516" xr:uid="{CB677F69-CDC6-4135-84E3-4FB0CC2486C3}"/>
    <cellStyle name="style1516032777392" xfId="1517" xr:uid="{37F41553-4EB4-4CC1-8518-22896399F531}"/>
    <cellStyle name="style1516032777423" xfId="1519" xr:uid="{0AE52B3E-D2B3-45BD-9FBE-CE6474B2CE11}"/>
    <cellStyle name="style1516032777439" xfId="1520" xr:uid="{1A10FB11-5ED4-4808-9FC1-60AA1054CC22}"/>
    <cellStyle name="style1516032777501" xfId="1521" xr:uid="{B9C1F5F1-7D77-44EC-8A1E-F5BB02643601}"/>
    <cellStyle name="style1516032777517" xfId="1522" xr:uid="{C09ECD87-D6D4-4B94-B4A4-844F6258DADA}"/>
    <cellStyle name="style1516032777548" xfId="1523" xr:uid="{24B9EBC2-69A0-4AF4-952C-9EB59F3C0410}"/>
    <cellStyle name="style1516032777564" xfId="1525" xr:uid="{ADFF154D-07F5-4AF6-A479-B336E1F3CBD8}"/>
    <cellStyle name="style1516032780341" xfId="1526" xr:uid="{C7DFF81C-7BB3-491F-BC80-667BF0FB1BD5}"/>
    <cellStyle name="style1516032780372" xfId="1527" xr:uid="{0A26DB42-7427-4E32-8D5C-7EB12A821171}"/>
    <cellStyle name="style1516032780403" xfId="1529" xr:uid="{718B886A-5C0E-4E28-9FAD-2F3305B6EACF}"/>
    <cellStyle name="style1516032780434" xfId="1531" xr:uid="{21732BE6-3982-44E7-81FF-E57D69608EC6}"/>
    <cellStyle name="style1516032780465" xfId="1528" xr:uid="{803B53D1-1726-42F1-9379-2C4927093944}"/>
    <cellStyle name="style1516032780497" xfId="1530" xr:uid="{070FDBDC-3C39-4061-A52F-8E0151DDD39A}"/>
    <cellStyle name="style1516032780543" xfId="1532" xr:uid="{FD1F81B5-374B-4ACE-AF14-F860EA56473E}"/>
    <cellStyle name="style1516032780575" xfId="1535" xr:uid="{874BE793-D627-4AAB-A667-04FD9375E935}"/>
    <cellStyle name="style1516032780606" xfId="1541" xr:uid="{81F69E28-AF31-44A9-8904-0462C968CD4E}"/>
    <cellStyle name="style1516032780637" xfId="1533" xr:uid="{890E079E-4DAD-493F-8A63-F8B105DD334F}"/>
    <cellStyle name="style1516032780668" xfId="1534" xr:uid="{494EC697-0E79-4B3F-B1E8-962B61697F2B}"/>
    <cellStyle name="style1516032780684" xfId="1536" xr:uid="{85240922-F0C6-4CF9-B8CA-52F269778664}"/>
    <cellStyle name="style1516032780715" xfId="1537" xr:uid="{024E9B0A-6861-49F8-A38F-11290ED5A0FD}"/>
    <cellStyle name="style1516032780762" xfId="1538" xr:uid="{98475F6A-1F48-4BA5-B416-D09C97B9E4C9}"/>
    <cellStyle name="style1516032780793" xfId="1539" xr:uid="{DA7D1598-3C4E-4F28-BBFE-0CAB1D870AF5}"/>
    <cellStyle name="style1516032780809" xfId="1540" xr:uid="{13D442CA-E649-47F0-A635-0F52FE8D409D}"/>
    <cellStyle name="style1516032780840" xfId="1542" xr:uid="{647053E7-ED4E-4520-B2A1-5DAE6066452C}"/>
    <cellStyle name="style1516032783726" xfId="1543" xr:uid="{48B16C4E-373B-483F-AE15-141AA10BE38F}"/>
    <cellStyle name="style1516032783773" xfId="1544" xr:uid="{01FC194D-3E2C-44C4-A9B2-11FB99E3D9F0}"/>
    <cellStyle name="style1516032783804" xfId="1546" xr:uid="{05F9F016-5130-4D4D-9E44-8B73435D5975}"/>
    <cellStyle name="style1516032783819" xfId="1548" xr:uid="{39D76656-5B7D-4A7F-AD33-E41FA60FB41F}"/>
    <cellStyle name="style1516032783851" xfId="1545" xr:uid="{2111ED60-83C4-43E1-B1DB-C987758B77D2}"/>
    <cellStyle name="style1516032783882" xfId="1547" xr:uid="{62F46CA4-67B3-4508-AEF7-C35657F0F9E2}"/>
    <cellStyle name="style1516032783944" xfId="1549" xr:uid="{4D3E17AB-B058-49EF-BCB1-465F3D8B908E}"/>
    <cellStyle name="style1516032783975" xfId="1551" xr:uid="{2377F86E-5C99-4EB0-8B66-A3858E16CED0}"/>
    <cellStyle name="style1516032784007" xfId="1557" xr:uid="{DE40A766-3C7B-49D6-A92E-B4D6776647B4}"/>
    <cellStyle name="style1516032784038" xfId="1550" xr:uid="{2FE8E28A-BF8F-408C-A934-1DFC3EFBFE28}"/>
    <cellStyle name="style1516032784053" xfId="1552" xr:uid="{2C1E628A-3E90-48C4-AF03-CABC4BFB4B27}"/>
    <cellStyle name="style1516032784085" xfId="1553" xr:uid="{FE8AD14C-F3DD-410A-9FD5-59B1EC0973FB}"/>
    <cellStyle name="style1516032784100" xfId="1554" xr:uid="{C7DA93E4-8D62-4977-A740-F3A5477A10C8}"/>
    <cellStyle name="style1516032784163" xfId="1555" xr:uid="{CCBBAC9C-BBC0-4746-AFC4-C6C1FAF2D1B7}"/>
    <cellStyle name="style1516032784178" xfId="1556" xr:uid="{9969749F-8E7E-43CA-AB6E-8DAC44661082}"/>
    <cellStyle name="style1516032784209" xfId="1558" xr:uid="{9AB26DE7-0983-491D-AE11-9D45B3D14114}"/>
    <cellStyle name="style1516032786846" xfId="1559" xr:uid="{ED37F40B-FDC3-4B09-8F5A-2644FEDD5D90}"/>
    <cellStyle name="style1516032786893" xfId="1560" xr:uid="{AF35EC78-3EF6-466C-A2EB-3218CFAEBC4C}"/>
    <cellStyle name="style1516032786924" xfId="1562" xr:uid="{DE1A3534-5E1F-44DF-BAA7-6E2976043AC5}"/>
    <cellStyle name="style1516032786939" xfId="1564" xr:uid="{05D86746-77F3-4887-A18A-5789921A86A4}"/>
    <cellStyle name="style1516032786971" xfId="1561" xr:uid="{877C2751-465F-4E13-9807-7D012BC8A538}"/>
    <cellStyle name="style1516032787002" xfId="1563" xr:uid="{5175C227-885B-45B5-85A9-7607D25A764A}"/>
    <cellStyle name="style1516032787049" xfId="1565" xr:uid="{AD31B511-BC41-4502-B8D0-4A77035AC9E5}"/>
    <cellStyle name="style1516032787080" xfId="1567" xr:uid="{F236F3ED-ED73-405D-8234-55CD3B1E8FC5}"/>
    <cellStyle name="style1516032787127" xfId="1573" xr:uid="{A453FAE6-0045-4A82-B4A6-FD00A9477CD2}"/>
    <cellStyle name="style1516032787158" xfId="1566" xr:uid="{2F218F68-E141-481F-9617-E9D9058607D2}"/>
    <cellStyle name="style1516032787189" xfId="1568" xr:uid="{EE9109BC-BE69-4995-B8A4-551BDD14B6A4}"/>
    <cellStyle name="style1516032787220" xfId="1569" xr:uid="{EDCDF398-CE88-4EC5-A2D8-86EB6784779B}"/>
    <cellStyle name="style1516032787251" xfId="1570" xr:uid="{1C846284-0150-46EB-BB1B-91A983490302}"/>
    <cellStyle name="style1516032787267" xfId="1571" xr:uid="{CB20DB28-045C-4003-8C12-C05288F78255}"/>
    <cellStyle name="style1516032787329" xfId="1572" xr:uid="{840D0135-AF99-453F-9D95-2D9303924C0A}"/>
    <cellStyle name="style1516032787376" xfId="1574" xr:uid="{5C40D6F4-0E72-46F8-90DA-C0D49B7A28A3}"/>
    <cellStyle name="style1516032789966" xfId="1575" xr:uid="{669F62FB-BAB6-4832-AD56-EA4D2EC1813A}"/>
    <cellStyle name="style1516032790013" xfId="1576" xr:uid="{07B46EE2-2373-4FBD-BD2A-043DD8A9443D}"/>
    <cellStyle name="style1516032790059" xfId="1578" xr:uid="{90F0EDAD-84BE-4BDA-870A-9FB9DF204487}"/>
    <cellStyle name="style1516032790091" xfId="1580" xr:uid="{27DE65DB-FCBA-4ECF-A9C4-C0AC89C2D554}"/>
    <cellStyle name="style1516032790122" xfId="1577" xr:uid="{155EA727-D5A4-486C-BBA5-18139070F6E1}"/>
    <cellStyle name="style1516032790169" xfId="1579" xr:uid="{98A451EC-7546-4F37-916C-90D26137F3BC}"/>
    <cellStyle name="style1516032790200" xfId="1593" xr:uid="{4331D237-9176-4315-82D6-0B484A0FDF3F}"/>
    <cellStyle name="style1516032790247" xfId="1581" xr:uid="{AF1CF8E5-AFC9-4DD8-AC0E-B77B239D684B}"/>
    <cellStyle name="style1516032790262" xfId="1585" xr:uid="{AA6B8D73-7ABC-40BC-82AD-9F63D042AF34}"/>
    <cellStyle name="style1516032790293" xfId="1591" xr:uid="{30BF7021-97B3-4199-80A6-0E0F0B89D956}"/>
    <cellStyle name="style1516032790325" xfId="1582" xr:uid="{0837CCBC-B404-492C-A6A6-F8381482461F}"/>
    <cellStyle name="style1516032790356" xfId="1583" xr:uid="{2BA281B3-2236-41D3-9833-7F4A155CFC7E}"/>
    <cellStyle name="style1516032790371" xfId="1584" xr:uid="{6C7D86E3-7CE3-4E0E-ACC9-88A917B31637}"/>
    <cellStyle name="style1516032790418" xfId="1586" xr:uid="{565D174A-D3EE-44AE-974C-4F58463C0FA7}"/>
    <cellStyle name="style1516032790449" xfId="1587" xr:uid="{7282E138-07B9-49E9-9F60-C2B43B23A124}"/>
    <cellStyle name="style1516032790481" xfId="1588" xr:uid="{4ED655DC-24D4-491A-BD5A-E55EA60E9F96}"/>
    <cellStyle name="style1516032790512" xfId="1589" xr:uid="{EDBF92F7-EE79-47B3-B77B-5D550BF73D70}"/>
    <cellStyle name="style1516032790527" xfId="1590" xr:uid="{3FD80C58-DC35-451C-A09D-312210638035}"/>
    <cellStyle name="style1516032790574" xfId="1592" xr:uid="{363196A5-91A0-4D5A-ACB7-654C9EDB1B3B}"/>
    <cellStyle name="style1516032793507" xfId="1594" xr:uid="{639DE0C9-379D-491C-8B86-3CC3A0944045}"/>
    <cellStyle name="style1516032793554" xfId="1595" xr:uid="{D50AA04D-B637-460F-90A6-F5BE370C09E1}"/>
    <cellStyle name="style1516032793601" xfId="1597" xr:uid="{2CC8B94D-AB46-4E89-8B3C-A649EBEF2547}"/>
    <cellStyle name="style1516032793632" xfId="1599" xr:uid="{C4F8DFEF-7524-4C3C-97D0-0E6544FC271B}"/>
    <cellStyle name="style1516032793679" xfId="1596" xr:uid="{198B0D10-EC7D-4FEA-8D6D-73DCDD526140}"/>
    <cellStyle name="style1516032793757" xfId="1598" xr:uid="{185E450A-BAF1-478D-8383-72D58BF71339}"/>
    <cellStyle name="style1516032793803" xfId="1612" xr:uid="{22DB712F-10DA-4808-AA93-AEB350CD7051}"/>
    <cellStyle name="style1516032793850" xfId="1600" xr:uid="{670E0FDE-A2E7-43DA-BC50-8E4B44D131D0}"/>
    <cellStyle name="style1516032793881" xfId="1604" xr:uid="{EC23FD85-4E02-4DE2-AB05-86BB5791434C}"/>
    <cellStyle name="style1516032793913" xfId="1610" xr:uid="{1634CAFE-382F-4739-B546-70BFF17F8315}"/>
    <cellStyle name="style1516032793959" xfId="1601" xr:uid="{4FA6206E-65F5-4465-97BF-B81F52B6A3B8}"/>
    <cellStyle name="style1516032793975" xfId="1602" xr:uid="{8FC85B88-ABE7-413F-AF95-8E67E6DA375D}"/>
    <cellStyle name="style1516032794006" xfId="1603" xr:uid="{A75AF921-5757-404E-BC5D-CA2E6CE90B1E}"/>
    <cellStyle name="style1516032794053" xfId="1605" xr:uid="{A968BABF-BCA1-4E11-BE25-E59BE441F74F}"/>
    <cellStyle name="style1516032794084" xfId="1606" xr:uid="{40F32B71-E324-4E1A-BF90-AA40FAE4BFE3}"/>
    <cellStyle name="style1516032794115" xfId="1607" xr:uid="{14B6A2B9-D695-4A4E-A3E0-058E97E2CA00}"/>
    <cellStyle name="style1516032794147" xfId="1608" xr:uid="{07267EE4-8AE3-4B40-AB3E-CE1A39C16FB2}"/>
    <cellStyle name="style1516032794178" xfId="1609" xr:uid="{B4E61F0A-819C-4ADB-BBEC-1476B3E0E9C6}"/>
    <cellStyle name="style1516032794209" xfId="1611" xr:uid="{BD3CD48D-8071-49BF-A9F5-58594DD07B9C}"/>
    <cellStyle name="style1516032796627" xfId="1613" xr:uid="{0C760130-0A70-484F-91DF-3DE007AC051C}"/>
    <cellStyle name="style1516032796674" xfId="1614" xr:uid="{B8B50D51-7082-4E74-91E5-5A57C9B6D74F}"/>
    <cellStyle name="style1516032796705" xfId="1616" xr:uid="{89445F36-F011-4B97-B09A-2060C09C28B2}"/>
    <cellStyle name="style1516032796721" xfId="1618" xr:uid="{73A9F960-173A-4FEE-BECE-E6579D33F96D}"/>
    <cellStyle name="style1516032796767" xfId="1615" xr:uid="{A5CAF790-72D6-414C-9AF4-010DD7F5DE1D}"/>
    <cellStyle name="style1516032796799" xfId="1617" xr:uid="{32344AEF-1B85-49FA-B447-48B0A06A821E}"/>
    <cellStyle name="style1516032796845" xfId="1631" xr:uid="{4EB3A51C-3F5A-4A56-96A9-5428D418F239}"/>
    <cellStyle name="style1516032796892" xfId="1619" xr:uid="{8F5CA437-E77A-4E7F-9331-29998B7FD699}"/>
    <cellStyle name="style1516032796923" xfId="1623" xr:uid="{3A5697BB-066D-419A-899B-A4664AECCF17}"/>
    <cellStyle name="style1516032796955" xfId="1629" xr:uid="{90084F98-9EAF-4575-99FB-F3620DD6A017}"/>
    <cellStyle name="style1516032796986" xfId="1620" xr:uid="{58545F39-91C8-4168-91E7-DD48DF90CEE2}"/>
    <cellStyle name="style1516032797017" xfId="1621" xr:uid="{72DA301E-8A72-4387-B54A-6FA154E8E54B}"/>
    <cellStyle name="style1516032797048" xfId="1622" xr:uid="{A23DA110-65C9-42AD-A66E-A532CD8D5888}"/>
    <cellStyle name="style1516032797079" xfId="1624" xr:uid="{7F6C5631-1A7D-4679-BF98-61F70515AD99}"/>
    <cellStyle name="style1516032797126" xfId="1625" xr:uid="{9A30F44E-D134-4721-9E1F-11C00816E6E8}"/>
    <cellStyle name="style1516032797157" xfId="1626" xr:uid="{F9225B1F-8053-42DF-9FDB-AAD9DCCC1993}"/>
    <cellStyle name="style1516032797189" xfId="1627" xr:uid="{1E071143-2DAF-4392-88C8-41337D904DD0}"/>
    <cellStyle name="style1516032797204" xfId="1628" xr:uid="{20DE6960-E2FF-47E1-B07E-9965A99248E8}"/>
    <cellStyle name="style1516032797235" xfId="1630" xr:uid="{80420341-5B79-4B2F-B129-DF919DB75A6A}"/>
    <cellStyle name="style1516032799997" xfId="1632" xr:uid="{76CDC918-6992-4D09-A0CE-0CBD1E3C8060}"/>
    <cellStyle name="style1516032800043" xfId="1633" xr:uid="{E5CEC462-0846-4144-BB79-73DA29AA8C40}"/>
    <cellStyle name="style1516032800090" xfId="1635" xr:uid="{1738F9BE-F27C-41D9-9767-E2A493DE91A5}"/>
    <cellStyle name="style1516032800106" xfId="1637" xr:uid="{1275E6A1-8494-46AE-9774-C4A08E8DC073}"/>
    <cellStyle name="style1516032800153" xfId="1634" xr:uid="{A31C9742-C711-407D-AFF9-58C000A76E5A}"/>
    <cellStyle name="style1516032800215" xfId="1636" xr:uid="{EA3D0B2B-8B61-4B95-8AEB-0AE0C0FD9C91}"/>
    <cellStyle name="style1516032800246" xfId="1638" xr:uid="{5AAD58E3-CBDF-45C9-A403-AB2B52522541}"/>
    <cellStyle name="style1516032800293" xfId="1642" xr:uid="{EAD6C8DB-9A75-46D6-B27C-C77D0E21C29E}"/>
    <cellStyle name="style1516032800324" xfId="1648" xr:uid="{89E7AD2B-DC44-4A29-83E0-15004B816E52}"/>
    <cellStyle name="style1516032800371" xfId="1639" xr:uid="{53F5F591-A2FE-430E-9173-D45496CD4927}"/>
    <cellStyle name="style1516032800387" xfId="1640" xr:uid="{EB68DB29-37FE-45F5-A3AB-0947E989F03F}"/>
    <cellStyle name="style1516032800418" xfId="1641" xr:uid="{F40714FE-CBB8-4C35-8FE7-44BBCD1CC17A}"/>
    <cellStyle name="style1516032800465" xfId="1643" xr:uid="{7792BA5D-F90E-411D-A200-9048CAE52F91}"/>
    <cellStyle name="style1516032800496" xfId="1644" xr:uid="{2465794B-C3A9-47CD-964D-F9B84660266B}"/>
    <cellStyle name="style1516032800527" xfId="1645" xr:uid="{312E3B2D-7A0E-4670-8F69-C1E9FCCA2B74}"/>
    <cellStyle name="style1516032800574" xfId="1646" xr:uid="{7F8580D1-A6D7-406A-B2E3-F1B9254A57F8}"/>
    <cellStyle name="style1516032800605" xfId="1647" xr:uid="{6BD29005-B841-4A47-8D5C-1C861E69206E}"/>
    <cellStyle name="style1516032800652" xfId="1649" xr:uid="{704BBB63-D6D3-450C-9559-5C689D71D47A}"/>
    <cellStyle name="style1516032803553" xfId="1650" xr:uid="{43A4898A-DE9A-4D77-A742-3E8A35AEC44F}"/>
    <cellStyle name="style1516032803600" xfId="1651" xr:uid="{CF07E582-5D4B-4ED7-B081-7A07F0EA7065}"/>
    <cellStyle name="style1516032803663" xfId="1653" xr:uid="{23A27C8C-3F0F-48D0-964B-6B859AFAF408}"/>
    <cellStyle name="style1516032803694" xfId="1655" xr:uid="{03E74E75-A4A3-4C72-9011-E744754E9EF5}"/>
    <cellStyle name="style1516032803725" xfId="1652" xr:uid="{213BF3A7-C4AF-467A-84A0-A964FD163E73}"/>
    <cellStyle name="style1516032803803" xfId="1654" xr:uid="{BCE55753-6B0E-49C7-8720-55666AF62FB6}"/>
    <cellStyle name="style1516032803834" xfId="1656" xr:uid="{71BBF6F4-94AA-4B82-BDE9-B98B0FCCA46E}"/>
    <cellStyle name="style1516032803897" xfId="1660" xr:uid="{D318B656-90B4-42AB-AF16-3BD3249F145F}"/>
    <cellStyle name="style1516032803959" xfId="1666" xr:uid="{765F55B7-AB58-4EC1-B198-D4C5810C3B40}"/>
    <cellStyle name="style1516032804006" xfId="1657" xr:uid="{B884BEB0-9B0D-406C-9F43-838254ED3E0F}"/>
    <cellStyle name="style1516032804053" xfId="1658" xr:uid="{7902132B-D716-44FD-BC67-3DADCFA645FE}"/>
    <cellStyle name="style1516032804115" xfId="1659" xr:uid="{AD707F22-4290-4E4D-9523-391354BD40D0}"/>
    <cellStyle name="style1516032804177" xfId="1661" xr:uid="{BD9A47CC-4BCF-4BE3-A521-C8CCFBB8651C}"/>
    <cellStyle name="style1516032804209" xfId="1662" xr:uid="{0F110E0A-B0E8-4486-BD29-BA5C7D89BEAC}"/>
    <cellStyle name="style1516032804240" xfId="1663" xr:uid="{AD67D72C-DB2A-4C0F-BF52-B7B8C95C6176}"/>
    <cellStyle name="style1516032804287" xfId="1664" xr:uid="{2C0052BE-9DE9-458E-82D7-F705B3591D42}"/>
    <cellStyle name="style1516032804318" xfId="1665" xr:uid="{3158A601-8056-4D6B-A8B4-09B02A5851EC}"/>
    <cellStyle name="style1516032804365" xfId="1667" xr:uid="{9A1711E8-525C-4027-B192-53C7B27C3C8B}"/>
    <cellStyle name="style1516032807297" xfId="1668" xr:uid="{B7A1DFA4-BD99-40E2-8195-FE924A548A1A}"/>
    <cellStyle name="style1516032807375" xfId="1669" xr:uid="{F6984D58-6C40-488C-A6D2-A0C34450881A}"/>
    <cellStyle name="style1516032807438" xfId="1671" xr:uid="{FD71D18C-654E-4AAE-95F9-59102077D78D}"/>
    <cellStyle name="style1516032807500" xfId="1673" xr:uid="{2EFEF817-6115-4656-8F78-2970E0B4E881}"/>
    <cellStyle name="style1516032807594" xfId="1670" xr:uid="{07B1E685-69DE-4F0D-BDE7-B48FB7BBA417}"/>
    <cellStyle name="style1516032807703" xfId="1672" xr:uid="{333FD025-A556-477D-91A7-80A2814215EB}"/>
    <cellStyle name="style1516032807797" xfId="1674" xr:uid="{A64AEF79-C2CD-4F7E-8818-0AA656B626A3}"/>
    <cellStyle name="style1516032807859" xfId="1677" xr:uid="{9F18C44D-5F26-43F8-867B-77B7269C398B}"/>
    <cellStyle name="style1516032807890" xfId="1683" xr:uid="{261694A3-E979-4133-A030-4A006DEAAFB7}"/>
    <cellStyle name="style1516032807937" xfId="1675" xr:uid="{C3866964-2C5A-4823-8B82-14D7EE981FE6}"/>
    <cellStyle name="style1516032807968" xfId="1676" xr:uid="{0C73E55F-90DC-4052-A1AF-5703CBD96174}"/>
    <cellStyle name="style1516032807984" xfId="1678" xr:uid="{29C5E026-7777-44D6-A531-1C1DE9B89C1B}"/>
    <cellStyle name="style1516032808015" xfId="1679" xr:uid="{702D3426-B874-4FD7-AF94-8E63FAEFA5A4}"/>
    <cellStyle name="style1516032808046" xfId="1680" xr:uid="{219B4C01-9A6E-40F7-B96D-9B36641F8474}"/>
    <cellStyle name="style1516032808109" xfId="1681" xr:uid="{D5AC966F-F3F4-433B-B930-75917F72A3FA}"/>
    <cellStyle name="style1516032808140" xfId="1682" xr:uid="{EDC93FB8-D17A-4B99-A648-78536EE5B1C8}"/>
    <cellStyle name="style1516032808171" xfId="1684" xr:uid="{DF1902A6-4F16-4743-8459-A867A780AD9F}"/>
    <cellStyle name="style1516032811275" xfId="1685" xr:uid="{5234FB23-65E7-459B-8E2C-F91EC9E4E292}"/>
    <cellStyle name="style1516032811322" xfId="1686" xr:uid="{A55FF0FB-A98C-4B70-BEAF-35044DF6013E}"/>
    <cellStyle name="style1516032811353" xfId="1688" xr:uid="{A3B3F6CD-4C72-4972-8F6D-70C09E7C17AC}"/>
    <cellStyle name="style1516032811385" xfId="1690" xr:uid="{ACD11FD0-49DB-4052-84DD-0B73BE5125CD}"/>
    <cellStyle name="style1516032811431" xfId="1687" xr:uid="{8D754419-CFE4-4655-B041-0F10E03AAF33}"/>
    <cellStyle name="style1516032811509" xfId="1689" xr:uid="{A62FB049-DBBF-4607-A60C-A0B74DEAE2AF}"/>
    <cellStyle name="style1516032811572" xfId="1691" xr:uid="{C95C0F0E-C443-4F89-B129-E0B0AB2075A2}"/>
    <cellStyle name="style1516032811650" xfId="1694" xr:uid="{4192E857-4637-4B6A-87C4-6FFAA91ABE08}"/>
    <cellStyle name="style1516032811697" xfId="1700" xr:uid="{B03F5959-872C-4A77-B226-B5F3DDCDE3AE}"/>
    <cellStyle name="style1516032811728" xfId="1692" xr:uid="{51203607-8598-4998-B75E-3C99BEEE917F}"/>
    <cellStyle name="style1516032811759" xfId="1693" xr:uid="{279E6B96-6904-44EF-BE03-67A75B4C3634}"/>
    <cellStyle name="style1516032811790" xfId="1695" xr:uid="{9F1E10C9-2A33-43A7-BD49-8AC3B8DA77A6}"/>
    <cellStyle name="style1516032811837" xfId="1696" xr:uid="{73C7B9D7-4A85-495B-B623-90D0A810A82A}"/>
    <cellStyle name="style1516032811868" xfId="1697" xr:uid="{8C89B895-48E8-49E6-835A-A6CF3B0DB6D2}"/>
    <cellStyle name="style1516032811931" xfId="1698" xr:uid="{94AA558D-70C9-401F-AB22-317F25AE8071}"/>
    <cellStyle name="style1516032811962" xfId="1699" xr:uid="{868CD5D7-1BC8-487B-86EF-25AE33E7A6D3}"/>
    <cellStyle name="style1516032811993" xfId="1701" xr:uid="{238534C5-020F-42AC-8A72-958EE49D8C58}"/>
    <cellStyle name="style1516032814551" xfId="1702" xr:uid="{7DDF3CB8-0C2E-41A0-9836-AE3665EA9DD0}"/>
    <cellStyle name="style1516032814598" xfId="1703" xr:uid="{72EAD55F-3378-4DAC-B150-B81356180F0B}"/>
    <cellStyle name="style1516032814629" xfId="1705" xr:uid="{A6B4374F-462A-48F9-8B46-95356FD39E8F}"/>
    <cellStyle name="style1516032814661" xfId="1707" xr:uid="{16E9EB22-3C13-4ACC-A55F-4F10AB114FCB}"/>
    <cellStyle name="style1516032814692" xfId="1704" xr:uid="{BEDB66BC-472E-4C25-993C-1C46ACCADA71}"/>
    <cellStyle name="style1516032814770" xfId="1706" xr:uid="{062C87A2-4DA6-4BB6-ACE5-8C3B0B9227C4}"/>
    <cellStyle name="style1516032814801" xfId="1708" xr:uid="{71799BE6-3988-49D2-B8C3-687998B85F76}"/>
    <cellStyle name="style1516032814863" xfId="1711" xr:uid="{863E9F06-4E7B-4A9F-8EA3-CE2C14BAAFA1}"/>
    <cellStyle name="style1516032814910" xfId="1717" xr:uid="{548F1B5B-B583-45EB-81F9-7B7E0C055B33}"/>
    <cellStyle name="style1516032814957" xfId="1709" xr:uid="{A89F4029-5422-4FA6-BBD4-74FA44572215}"/>
    <cellStyle name="style1516032814988" xfId="1710" xr:uid="{C17C67F4-9803-41F8-B44A-018B98B3F8F6}"/>
    <cellStyle name="style1516032815019" xfId="1712" xr:uid="{99021116-D0A1-4457-BF0D-A45799A87012}"/>
    <cellStyle name="style1516032815082" xfId="1713" xr:uid="{B3067672-E83C-4253-8565-74B57F66D6AA}"/>
    <cellStyle name="style1516032815113" xfId="1714" xr:uid="{C2A7D0B2-B762-4A77-BF3B-1B9AA25B388B}"/>
    <cellStyle name="style1516032815160" xfId="1715" xr:uid="{4A5615FF-E569-4115-8F04-7E71AB42ADDF}"/>
    <cellStyle name="style1516032815191" xfId="1716" xr:uid="{2520DDC9-DBDB-4475-91ED-DB3872F1B0D9}"/>
    <cellStyle name="style1516032815222" xfId="1718" xr:uid="{D15EF17B-429A-49FE-985B-7A7BEE58B72B}"/>
    <cellStyle name="style1516032818280" xfId="1719" xr:uid="{298B681B-C588-4E2C-A7F3-13F1A790AAF8}"/>
    <cellStyle name="style1516032818311" xfId="1720" xr:uid="{173298CF-1512-4551-91F4-9B2781ABD76C}"/>
    <cellStyle name="style1516032818358" xfId="1722" xr:uid="{FCC02079-8CE4-45FD-BA09-C422AB16B477}"/>
    <cellStyle name="style1516032818389" xfId="1724" xr:uid="{CB7AB070-ADE9-47BF-B2A6-A1E41E1254DE}"/>
    <cellStyle name="style1516032818420" xfId="1721" xr:uid="{28EC3659-B9E4-43D8-B1F1-16AAC9007966}"/>
    <cellStyle name="style1516032818483" xfId="1723" xr:uid="{D10259D8-DEAC-4054-8935-1DB323BCAFAA}"/>
    <cellStyle name="style1516032818498" xfId="1725" xr:uid="{F53786CE-3D99-488C-8D0B-37B05934EB59}"/>
    <cellStyle name="style1516032818545" xfId="1728" xr:uid="{7880B16C-1862-435D-B2B5-2E8C34634082}"/>
    <cellStyle name="style1516032818592" xfId="1734" xr:uid="{3DABA820-8688-45C6-9709-077455790685}"/>
    <cellStyle name="style1516032818623" xfId="1726" xr:uid="{BBD688E7-37B3-4BBE-B792-DDD4299A4B89}"/>
    <cellStyle name="style1516032818654" xfId="1727" xr:uid="{EB8F0EA3-23EA-44AE-9AC0-DA40ECB83BA9}"/>
    <cellStyle name="style1516032818685" xfId="1729" xr:uid="{E140175F-842F-4E17-8457-5D1A78D8908A}"/>
    <cellStyle name="style1516032818717" xfId="1730" xr:uid="{02F32A07-4909-4D8F-B699-120ABE2D03F6}"/>
    <cellStyle name="style1516032818779" xfId="1731" xr:uid="{D206A3A2-C902-47F1-B80D-D7FC2AFFD858}"/>
    <cellStyle name="style1516032818810" xfId="1732" xr:uid="{461FC06B-C27F-45FE-9228-A2722787B788}"/>
    <cellStyle name="style1516032818841" xfId="1733" xr:uid="{DE07C8DC-317A-4591-B8E3-00BB71DBA814}"/>
    <cellStyle name="style1516032818873" xfId="1735" xr:uid="{1F7EDBEC-AE51-4F9A-9D18-E54CBAF5E696}"/>
    <cellStyle name="style1594313250367" xfId="3426" xr:uid="{558165D0-2478-4909-928E-0D6821C00772}"/>
    <cellStyle name="style1594313250476" xfId="3425" xr:uid="{EED7DA10-E5DC-4444-9C3E-460BB2BF1218}"/>
    <cellStyle name="style1594313250585" xfId="3427" xr:uid="{AC9B8803-5F69-40D6-A9F3-CB7CBF162C09}"/>
    <cellStyle name="style1594313250679" xfId="3429" xr:uid="{725E3F63-64E0-45AB-A378-5E2CB43DE2AF}"/>
    <cellStyle name="style1594313250757" xfId="3431" xr:uid="{27DBB8EE-C170-4F65-A7E4-403AC833D00D}"/>
    <cellStyle name="style1594313250851" xfId="3428" xr:uid="{330DC8D6-233F-4EAA-BB9F-6C5A8EE99FA3}"/>
    <cellStyle name="style1594313250960" xfId="3430" xr:uid="{9B50E429-C66D-46FF-8616-6BB258B4048B}"/>
    <cellStyle name="style1594313251054" xfId="3432" xr:uid="{57262193-D44F-4B41-9F17-2E1F174285B1}"/>
    <cellStyle name="style1594313251163" xfId="3434" xr:uid="{5F48E248-9711-4D8B-BD5E-E606F6298480}"/>
    <cellStyle name="style1594313251226" xfId="3436" xr:uid="{E90549D0-E49F-4325-AC0F-EABBE4BD74F9}"/>
    <cellStyle name="style1594313251288" xfId="3433" xr:uid="{45E0441D-6C51-482C-8920-32CAF86E3A4C}"/>
    <cellStyle name="style1594313251382" xfId="3438" xr:uid="{4A6CAD15-54C1-4E95-BBF7-03762CAA8A28}"/>
    <cellStyle name="style1594313251460" xfId="3435" xr:uid="{45D57102-E6B7-4A8D-ADAB-426AE7507E28}"/>
    <cellStyle name="style1594313251538" xfId="3437" xr:uid="{FE4C9BA9-5A0F-4C5B-BBC1-ED7ED3CFB4D0}"/>
    <cellStyle name="style1594313251601" xfId="3439" xr:uid="{C169A1DB-7406-4758-B907-822272E6104B}"/>
    <cellStyle name="style1594313260882" xfId="3411" xr:uid="{84C7B6BC-02E9-46BB-B619-0C0FB8E3A2CB}"/>
    <cellStyle name="style1594313260992" xfId="3410" xr:uid="{6FD9340E-38C6-49E6-A3BB-EC07C0BE83B9}"/>
    <cellStyle name="style1594313261085" xfId="3412" xr:uid="{CC94EBCB-7C54-42F8-BBEA-20E05C4CEB68}"/>
    <cellStyle name="style1594313261164" xfId="3414" xr:uid="{4E2FC5C4-7ADF-4F53-BAEE-0CD647654C0B}"/>
    <cellStyle name="style1594313261226" xfId="3416" xr:uid="{F3B8BC51-6E61-45AE-8657-41ACF3A5A903}"/>
    <cellStyle name="style1594313261304" xfId="3413" xr:uid="{511D986E-6D21-4954-BC0D-30A746F37DDD}"/>
    <cellStyle name="style1594313261398" xfId="3415" xr:uid="{2954D15B-7099-4027-B27B-CEC4A0DDA131}"/>
    <cellStyle name="style1594313261476" xfId="3417" xr:uid="{82C4E9C4-7638-42D0-919E-C48C55AD4026}"/>
    <cellStyle name="style1594313261570" xfId="3419" xr:uid="{ADA1738E-D4BC-474A-8A44-C5227266252F}"/>
    <cellStyle name="style1594313261632" xfId="3421" xr:uid="{D555034C-59DF-4F8D-97FF-B22947DB3780}"/>
    <cellStyle name="style1594313261695" xfId="3418" xr:uid="{26FF5A6D-24FD-4B5C-8325-EBB42B5F03B2}"/>
    <cellStyle name="style1594313261773" xfId="3423" xr:uid="{93B7B6E7-4334-42FD-847B-ADC87EEF9990}"/>
    <cellStyle name="style1594313261835" xfId="3420" xr:uid="{A5151FDF-B4D4-4E01-941B-66A0458E0234}"/>
    <cellStyle name="style1594313261898" xfId="3422" xr:uid="{C477AC53-767D-4752-BE3F-95FCC0D683A0}"/>
    <cellStyle name="style1594313261976" xfId="3424" xr:uid="{39C04055-9AA2-4E56-B5DC-794C088FABAC}"/>
    <cellStyle name="style1594313270570" xfId="3396" xr:uid="{B5B20D80-F0D3-455E-95C7-C11B215971DD}"/>
    <cellStyle name="style1594313270664" xfId="3395" xr:uid="{41A0F392-6079-403F-9001-9340D5E25817}"/>
    <cellStyle name="style1594313270742" xfId="3397" xr:uid="{B5CB67A3-0F18-419B-B1AF-52D6D9A430F6}"/>
    <cellStyle name="style1594313270820" xfId="3399" xr:uid="{202172DD-6E9D-48F9-9502-FC60B93047B6}"/>
    <cellStyle name="style1594313270882" xfId="3401" xr:uid="{72CB9116-48B6-4DC8-A8DB-EEA785B5AE7E}"/>
    <cellStyle name="style1594313270976" xfId="3398" xr:uid="{42E9866C-49A2-47D1-A4BE-6DA1288AF9C7}"/>
    <cellStyle name="style1594313271070" xfId="3400" xr:uid="{2DB72378-1AE2-4BE5-A124-27A3B6D8D64E}"/>
    <cellStyle name="style1594313271164" xfId="3402" xr:uid="{09B1C36D-CA09-40F4-9EAA-5A90EB7617CF}"/>
    <cellStyle name="style1594313271242" xfId="3404" xr:uid="{C09932F9-3674-4DB8-A89E-C7C4212D3040}"/>
    <cellStyle name="style1594313271304" xfId="3406" xr:uid="{2A06C014-9751-4BE7-AF6C-91AE79075FA2}"/>
    <cellStyle name="style1594313271367" xfId="3403" xr:uid="{DEB43C9F-20A5-41BC-937D-E1FA887EE0EF}"/>
    <cellStyle name="style1594313271461" xfId="3408" xr:uid="{1053E5B3-723E-4119-A3C2-495F68751207}"/>
    <cellStyle name="style1594313271523" xfId="3405" xr:uid="{CA94BED6-CEC6-4A29-88C8-0551C4B1690F}"/>
    <cellStyle name="style1594313271586" xfId="3407" xr:uid="{9413825D-ED58-4C0F-B887-FF11008C40B9}"/>
    <cellStyle name="style1594313271632" xfId="3409" xr:uid="{C3282808-BB1A-48FE-974A-18602EC54D8F}"/>
    <cellStyle name="style1594313280257" xfId="3381" xr:uid="{4D53B90C-16E7-4FE6-A282-5598B07F2F85}"/>
    <cellStyle name="style1594313280351" xfId="3380" xr:uid="{A7784E90-B62F-48C5-B30B-038E9637D1E3}"/>
    <cellStyle name="style1594313280429" xfId="3382" xr:uid="{FB463279-9670-4503-9885-67EB14549445}"/>
    <cellStyle name="style1594313280507" xfId="3384" xr:uid="{A37ED0DC-8961-4237-A102-7445A7469F0E}"/>
    <cellStyle name="style1594313280570" xfId="3386" xr:uid="{0D577BE9-5801-4388-9E5A-27EAFC35E991}"/>
    <cellStyle name="style1594313280664" xfId="3383" xr:uid="{542F684A-4245-448B-AB6A-A8F61BBB723C}"/>
    <cellStyle name="style1594313280742" xfId="3385" xr:uid="{7C7C93FF-13D6-4062-82F3-7BB36EEAB86E}"/>
    <cellStyle name="style1594313280820" xfId="3387" xr:uid="{A94AD800-D59F-43CD-9F9D-F41D3F2C9028}"/>
    <cellStyle name="style1594313280914" xfId="3389" xr:uid="{37A5F157-3D43-4DF8-A443-3A6A7CFA935F}"/>
    <cellStyle name="style1594313280976" xfId="3391" xr:uid="{18295BBF-F055-4F9A-8B0E-D9CBF44384A3}"/>
    <cellStyle name="style1594313281039" xfId="3388" xr:uid="{6BF8103B-55C8-4CDB-BE9A-ACB351210D64}"/>
    <cellStyle name="style1594313281132" xfId="3393" xr:uid="{3A06C966-52B9-4EA1-9E45-61F4FFF7BA0B}"/>
    <cellStyle name="style1594313281195" xfId="3390" xr:uid="{CED326A9-67E2-4F2F-B5BF-848D3C5873C0}"/>
    <cellStyle name="style1594313281257" xfId="3392" xr:uid="{81A5852F-328F-404B-A58D-EB7E0D102D6E}"/>
    <cellStyle name="style1594313281320" xfId="3394" xr:uid="{BAAC7736-0308-4350-9BA5-DB48F4FC68ED}"/>
    <cellStyle name="style1594313290164" xfId="3366" xr:uid="{05F1312D-D1F7-4200-93C4-B0656F121874}"/>
    <cellStyle name="style1594313290258" xfId="3365" xr:uid="{32ED74C2-67F4-4D28-ACB8-C6681A7B46A2}"/>
    <cellStyle name="style1594313290351" xfId="3367" xr:uid="{F24B262C-1808-4D4D-875D-E5D1F5E74B56}"/>
    <cellStyle name="style1594313290414" xfId="3369" xr:uid="{1B9B8143-A306-422B-8DDD-FC9990C8EABB}"/>
    <cellStyle name="style1594313290476" xfId="3371" xr:uid="{923AAC8D-AC48-45B0-B0C8-1F77625666D5}"/>
    <cellStyle name="style1594313290554" xfId="3368" xr:uid="{9D354BC4-4FAA-43EB-BCAF-00E49F42C30C}"/>
    <cellStyle name="style1594313290633" xfId="3370" xr:uid="{E0F9842A-56F4-48B8-BD39-7530BF2AC15B}"/>
    <cellStyle name="style1594313290726" xfId="3372" xr:uid="{F42181E9-2550-434F-8868-B3DE9B356D9F}"/>
    <cellStyle name="style1594313290804" xfId="3374" xr:uid="{77CEE2D2-0E7D-45F9-812A-F995D4BA9D7E}"/>
    <cellStyle name="style1594313290867" xfId="3376" xr:uid="{45864597-824F-45A8-8052-16B1D10149C2}"/>
    <cellStyle name="style1594313290929" xfId="3373" xr:uid="{DCEDC154-D4D5-4FF6-A136-DA6737DF858F}"/>
    <cellStyle name="style1594313291008" xfId="3378" xr:uid="{E17E6DBF-0F2C-47FE-9B56-672D77E47FC7}"/>
    <cellStyle name="style1594313291070" xfId="3375" xr:uid="{31CE4049-B11B-4F82-BF76-8F1000EDFF3E}"/>
    <cellStyle name="style1594313291133" xfId="3377" xr:uid="{86A5F6AC-799E-45BC-A847-601434BC6168}"/>
    <cellStyle name="style1594313291195" xfId="3379" xr:uid="{07F8685D-9145-4887-8837-3822680F379D}"/>
    <cellStyle name="style1594313299711" xfId="3351" xr:uid="{237FB6A7-8921-47CE-A2FA-49863ACB415D}"/>
    <cellStyle name="style1594313299805" xfId="3350" xr:uid="{E7F92469-ECAF-4649-B265-15D54467C259}"/>
    <cellStyle name="style1594313299898" xfId="3352" xr:uid="{BC65E0E6-FF70-4474-8D10-9D5BC33667CE}"/>
    <cellStyle name="style1594313299961" xfId="3354" xr:uid="{715073BB-B555-4A19-B17C-CDD984C71810}"/>
    <cellStyle name="style1594313300023" xfId="3356" xr:uid="{B016259D-EF54-4091-96B4-0706952CA6C5}"/>
    <cellStyle name="style1594313300117" xfId="3353" xr:uid="{D280CF0E-60BA-4043-8CDC-D6CCAAE32D1E}"/>
    <cellStyle name="style1594313300195" xfId="3355" xr:uid="{ECD0B522-5508-410B-ACEF-F0B25F6C8E21}"/>
    <cellStyle name="style1594313300273" xfId="3357" xr:uid="{6CA31580-C307-44CB-A35C-D9835D5BB48D}"/>
    <cellStyle name="style1594313300351" xfId="3359" xr:uid="{DAD873B8-C1C0-4970-8CB8-803879ECBADE}"/>
    <cellStyle name="style1594313300430" xfId="3361" xr:uid="{6EF3D7BC-0334-4F75-B870-789C9DB279BA}"/>
    <cellStyle name="style1594313300492" xfId="3358" xr:uid="{50618907-82DB-4342-AD7E-1AB905E9A05C}"/>
    <cellStyle name="style1594313300570" xfId="3363" xr:uid="{1522B26F-16B1-40DD-903B-747C3C23EFFC}"/>
    <cellStyle name="style1594313300633" xfId="3360" xr:uid="{92F436F3-F833-43E4-90BA-DD82590A6D5A}"/>
    <cellStyle name="style1594313300695" xfId="3362" xr:uid="{9BCE7FD2-6A88-4C99-A3D7-A839BC86D173}"/>
    <cellStyle name="style1594313300758" xfId="3364" xr:uid="{92F50F91-05E6-46E4-A73E-30BA3BC56F77}"/>
    <cellStyle name="style1594313309211" xfId="3336" xr:uid="{51D4862E-DC06-40D8-8CE3-9CB1CD4CB639}"/>
    <cellStyle name="style1594313309320" xfId="3335" xr:uid="{0B78CA10-62E6-406E-A9D6-31AA74EB3500}"/>
    <cellStyle name="style1594313309398" xfId="3337" xr:uid="{C0C16232-3A3C-481E-A967-858253A96E3A}"/>
    <cellStyle name="style1594313309476" xfId="3339" xr:uid="{8198D4F8-0D53-4E03-AF97-3722F7896EB4}"/>
    <cellStyle name="style1594313309539" xfId="3341" xr:uid="{90821613-FB0A-4520-9B6A-71715804323E}"/>
    <cellStyle name="style1594313309617" xfId="3338" xr:uid="{9F9493AC-509E-41DE-AABC-61488CD81F26}"/>
    <cellStyle name="style1594313309711" xfId="3340" xr:uid="{C75D3480-62B7-494F-82A4-FE04A1C6072E}"/>
    <cellStyle name="style1594313309805" xfId="3342" xr:uid="{094C04CE-6AEE-4405-AE98-69A1389EEE6C}"/>
    <cellStyle name="style1594313309883" xfId="3344" xr:uid="{2C1F6CCE-832F-4F66-99A6-B597F76101ED}"/>
    <cellStyle name="style1594313309945" xfId="3346" xr:uid="{F03C0187-DD9F-42EF-9F2B-CCC1999BB6D1}"/>
    <cellStyle name="style1594313310008" xfId="3343" xr:uid="{EB1F1206-21FA-4486-A614-9552C90B5420}"/>
    <cellStyle name="style1594313310086" xfId="3348" xr:uid="{E1F080D7-CEAF-4147-ACEE-E593659B9FB5}"/>
    <cellStyle name="style1594313310148" xfId="3345" xr:uid="{ADEFDFC6-1122-411C-A128-58AECFFB61BD}"/>
    <cellStyle name="style1594313310211" xfId="3347" xr:uid="{6B642439-2D81-4ABE-BC48-CB4837CA76D7}"/>
    <cellStyle name="style1594313310258" xfId="3349" xr:uid="{36CE8E99-D9E7-464F-8E9B-28D1CF0B8AAD}"/>
    <cellStyle name="style1594313318805" xfId="3321" xr:uid="{C17B98DD-7108-495D-90F1-BD0DAC886DB2}"/>
    <cellStyle name="style1594313318898" xfId="3320" xr:uid="{7DFFE5A9-F090-467D-9B00-4E57AA2F8070}"/>
    <cellStyle name="style1594313318977" xfId="3322" xr:uid="{47B53C52-0296-4486-8D4A-DD4A12CBF1EC}"/>
    <cellStyle name="style1594313319055" xfId="3324" xr:uid="{C97F5C76-087C-4C1C-8252-29A514FC3898}"/>
    <cellStyle name="style1594313319117" xfId="3326" xr:uid="{B6AAC760-07C0-40B1-BF13-2F67DF70BF3B}"/>
    <cellStyle name="style1594313319195" xfId="3323" xr:uid="{F7BB6D8E-9FBB-4984-A647-6A1D736B5F59}"/>
    <cellStyle name="style1594313319273" xfId="3325" xr:uid="{5A428EF9-ED8C-46F2-BEEC-6E10FFA65097}"/>
    <cellStyle name="style1594313319352" xfId="3327" xr:uid="{3218C2E2-D575-4F40-B4B7-62F1D0CE7A74}"/>
    <cellStyle name="style1594313319445" xfId="3329" xr:uid="{F1D02406-CFCE-4083-9517-1D38AF789E9C}"/>
    <cellStyle name="style1594313319508" xfId="3331" xr:uid="{2B7818CC-AFC5-4F8E-9009-9C1891AFAEE2}"/>
    <cellStyle name="style1594313319570" xfId="3328" xr:uid="{1B026740-2CC9-42BF-B6B2-D44254593E44}"/>
    <cellStyle name="style1594313319648" xfId="3333" xr:uid="{EAC3D521-77B7-4402-A844-D2ECD926D81F}"/>
    <cellStyle name="style1594313319711" xfId="3330" xr:uid="{3F2D23B9-02BE-429A-B9CB-F22234DCB37A}"/>
    <cellStyle name="style1594313319773" xfId="3332" xr:uid="{BB156B77-19B7-4ED1-BA8B-A17895EBD51E}"/>
    <cellStyle name="style1594313319836" xfId="3334" xr:uid="{FCADECD0-5106-4435-8CAF-FD0A6679B6F8}"/>
    <cellStyle name="style1594313328492" xfId="3304" xr:uid="{EB963347-EBC6-4731-9008-76F8B3E649A0}"/>
    <cellStyle name="style1594313328586" xfId="3303" xr:uid="{9881B34B-9440-48AC-8D3D-B70A76731568}"/>
    <cellStyle name="style1594313328664" xfId="3305" xr:uid="{85817515-D88D-4EBB-AF8D-453A47D7569F}"/>
    <cellStyle name="style1594313328742" xfId="3307" xr:uid="{49E32FAC-58D9-4F9D-9CBB-D40A411251A8}"/>
    <cellStyle name="style1594313328805" xfId="3309" xr:uid="{F80FECC7-CE10-4FD7-AEE9-FB44E58493D9}"/>
    <cellStyle name="style1594313328883" xfId="3306" xr:uid="{960C54CE-08B4-4508-B2EF-F82DD3E1342B}"/>
    <cellStyle name="style1594313328961" xfId="3308" xr:uid="{40B40FA3-345F-42A5-8E38-F3EB071C49E8}"/>
    <cellStyle name="style1594313329055" xfId="3310" xr:uid="{C06D35FA-338D-42B7-9F9E-10B608785A36}"/>
    <cellStyle name="style1594313329133" xfId="3312" xr:uid="{26D23682-713F-4328-BA49-38D907A156D0}"/>
    <cellStyle name="style1594313329195" xfId="3315" xr:uid="{88EDF8F0-C43B-43D3-BFF3-D9342C7100B9}"/>
    <cellStyle name="style1594313329258" xfId="3311" xr:uid="{0CF362FB-0BBD-4B63-9026-6CE25E193DBA}"/>
    <cellStyle name="style1594313329336" xfId="3317" xr:uid="{341C92DD-E2BF-456C-87E1-D78B49F7723E}"/>
    <cellStyle name="style1594313329399" xfId="3313" xr:uid="{8B005F5B-1073-4647-A1F0-D046441EDE24}"/>
    <cellStyle name="style1594313329461" xfId="3314" xr:uid="{2913836D-A684-4C6E-93FD-C443B9329D74}"/>
    <cellStyle name="style1594313329524" xfId="3316" xr:uid="{0633BACB-386D-4481-B90C-B876579436E9}"/>
    <cellStyle name="style1594313329586" xfId="3318" xr:uid="{E7674D02-076B-4CD9-8830-99ED866C9A95}"/>
    <cellStyle name="style1594313329649" xfId="3319" xr:uid="{0AB9A4F1-BD4B-407E-830C-38F59F759A23}"/>
    <cellStyle name="style1594313338008" xfId="3289" xr:uid="{1375F9BF-A9F7-4C35-9884-2F129B1EB247}"/>
    <cellStyle name="style1594313338102" xfId="3288" xr:uid="{B08252A7-6215-4B3F-9D78-8FDDEF9E9012}"/>
    <cellStyle name="style1594313338180" xfId="3290" xr:uid="{D657D58E-7FB0-4DCF-8A69-E6FD5BE1973B}"/>
    <cellStyle name="style1594313338258" xfId="3292" xr:uid="{DA395130-82F9-4E2B-A554-68952960411B}"/>
    <cellStyle name="style1594313338320" xfId="3294" xr:uid="{AE042311-D1CD-465F-AC61-62204CCF1445}"/>
    <cellStyle name="style1594313338399" xfId="3291" xr:uid="{FBD445AC-3BD0-4950-8BD4-DAE5CAE5EA5C}"/>
    <cellStyle name="style1594313338477" xfId="3293" xr:uid="{138CBEA1-1314-4853-8A04-DD13BB6667DE}"/>
    <cellStyle name="style1594313338555" xfId="3295" xr:uid="{17CD3266-8615-4ADB-B2AB-27A28EA9EC3D}"/>
    <cellStyle name="style1594313338633" xfId="3297" xr:uid="{543C8F40-2143-463C-9359-9F44E67CB8E3}"/>
    <cellStyle name="style1594313338695" xfId="3299" xr:uid="{B84FF26A-1C4C-4C37-8056-298F0807EC52}"/>
    <cellStyle name="style1594313338758" xfId="3296" xr:uid="{2FE6483B-FD43-483B-91D0-748DCE258333}"/>
    <cellStyle name="style1594313338836" xfId="3301" xr:uid="{BF69C077-9DF9-48DD-918C-D37AFD02D63F}"/>
    <cellStyle name="style1594313338899" xfId="3298" xr:uid="{40FBFC2B-336F-443C-A938-35D8C28003B0}"/>
    <cellStyle name="style1594313338961" xfId="3300" xr:uid="{40895CF3-01CB-4CEF-8296-C9DDE5F13A5C}"/>
    <cellStyle name="style1594313339024" xfId="3302" xr:uid="{C74573FD-EA0B-4589-B595-8D99DC044AB8}"/>
    <cellStyle name="style1594313347977" xfId="3274" xr:uid="{31E17046-6ECE-4269-8BEE-85818B035457}"/>
    <cellStyle name="style1594313348086" xfId="3273" xr:uid="{50CE5C92-0F22-4555-8A39-A98A9E347DCA}"/>
    <cellStyle name="style1594313348180" xfId="3275" xr:uid="{DEE7BB2E-3246-4B1D-BA3E-58A4BF6ED906}"/>
    <cellStyle name="style1594313348274" xfId="3277" xr:uid="{825A5DDC-2B85-499C-B441-CEC38892C7D2}"/>
    <cellStyle name="style1594313348336" xfId="3279" xr:uid="{142ED5D3-E1DC-4588-B825-C208E5921D3D}"/>
    <cellStyle name="style1594313348430" xfId="3276" xr:uid="{F19E5EF6-E0B8-4BD3-89B4-EA326898C803}"/>
    <cellStyle name="style1594313348508" xfId="3278" xr:uid="{1E425112-0989-4B1C-8673-D43AD5F2B3CD}"/>
    <cellStyle name="style1594313348602" xfId="3280" xr:uid="{82EAA048-323E-48D1-B14E-3EB6088EC72A}"/>
    <cellStyle name="style1594313348680" xfId="3282" xr:uid="{69254758-6E52-41F5-BD6F-6D3A4BF163CE}"/>
    <cellStyle name="style1594313348742" xfId="3284" xr:uid="{3D52CD80-0468-43A4-BDE1-4BB915D7461B}"/>
    <cellStyle name="style1594313348821" xfId="3281" xr:uid="{30DD1573-EDEB-40AF-9D4E-4408B68EB6F3}"/>
    <cellStyle name="style1594313348899" xfId="3286" xr:uid="{69C141DD-C83D-470A-A829-F7A254366008}"/>
    <cellStyle name="style1594313348961" xfId="3283" xr:uid="{9FBD096F-08D7-4D5C-B0F6-5D4B65686F01}"/>
    <cellStyle name="style1594313349024" xfId="3285" xr:uid="{8838D8CB-C94F-4146-88C7-651EC1B3672D}"/>
    <cellStyle name="style1594313349086" xfId="3287" xr:uid="{2DDEE309-2642-4CF3-83D7-D2E1C0871CCE}"/>
    <cellStyle name="style1594313357555" xfId="3259" xr:uid="{BEC29DCC-4A33-4C56-8794-1BB59D9C1B80}"/>
    <cellStyle name="style1594313357649" xfId="3258" xr:uid="{1420B1AD-F51F-4F41-AE22-BB9447878A40}"/>
    <cellStyle name="style1594313357727" xfId="3260" xr:uid="{FFD54B9C-CBD7-4C3E-8608-18600FA5E809}"/>
    <cellStyle name="style1594313357805" xfId="3262" xr:uid="{069ECF0C-17BB-4CB1-B3C3-19F1E7DFAE90}"/>
    <cellStyle name="style1594313357852" xfId="3264" xr:uid="{644A99B0-F9CF-4B1B-81B2-8BDEBA1B28C1}"/>
    <cellStyle name="style1594313357946" xfId="3261" xr:uid="{CF378710-92B1-4615-93E2-37DC503D191D}"/>
    <cellStyle name="style1594313358024" xfId="3263" xr:uid="{294CCBA8-C8BB-456C-A6A4-9B90BE1BF62B}"/>
    <cellStyle name="style1594313358102" xfId="3265" xr:uid="{D9597AE7-5BD7-4CB6-84C5-E29754740915}"/>
    <cellStyle name="style1594313358180" xfId="3267" xr:uid="{59B6E278-D9E2-4D51-A130-DC4ECD49E7B9}"/>
    <cellStyle name="style1594313358243" xfId="3269" xr:uid="{11FB589F-8E1F-438C-9833-6C5089407FFA}"/>
    <cellStyle name="style1594313358305" xfId="3266" xr:uid="{6FE3FBBC-2A29-4C98-8DC4-ABC70B7A38B7}"/>
    <cellStyle name="style1594313358383" xfId="3271" xr:uid="{72B57322-FA56-4E10-A159-04A6424871E3}"/>
    <cellStyle name="style1594313358446" xfId="3268" xr:uid="{6B66BF8E-9266-4BEF-B1BB-337EC0334247}"/>
    <cellStyle name="style1594313358508" xfId="3270" xr:uid="{A8487B19-B932-4EE4-A36B-7C4EB9A15D53}"/>
    <cellStyle name="style1594313358555" xfId="3272" xr:uid="{BC0A533C-A8CD-45F9-9675-F58986953C7D}"/>
    <cellStyle name="style1594313367039" xfId="3242" xr:uid="{ED2B2415-1033-4DB8-8ABD-54D056B9282D}"/>
    <cellStyle name="style1594313367133" xfId="3241" xr:uid="{7472B7CA-0074-4B82-887E-A32BB2E27DD3}"/>
    <cellStyle name="style1594313367227" xfId="3243" xr:uid="{C2481DB2-DD79-4B32-8F4B-C0FBB21010D5}"/>
    <cellStyle name="style1594313367289" xfId="3245" xr:uid="{A022AB26-8C4F-4DC4-9C6F-50E30885BCBF}"/>
    <cellStyle name="style1594313367352" xfId="3247" xr:uid="{E0F1F1A0-AC7D-41BF-9591-73892731C189}"/>
    <cellStyle name="style1594313367430" xfId="3244" xr:uid="{872E6C86-331E-49AB-AFB0-605C9CACCFAE}"/>
    <cellStyle name="style1594313367508" xfId="3246" xr:uid="{4C9E5C96-1830-4AF5-BDD3-CBC3C06D8A4D}"/>
    <cellStyle name="style1594313367602" xfId="3248" xr:uid="{B7D3256F-90A0-4849-BD63-40906F8E1DBE}"/>
    <cellStyle name="style1594313367680" xfId="3250" xr:uid="{B15956D1-947B-45AE-A403-6E74E7038C98}"/>
    <cellStyle name="style1594313367743" xfId="3253" xr:uid="{2D4ADE10-304A-4BC7-8475-20EED4563D97}"/>
    <cellStyle name="style1594313367805" xfId="3249" xr:uid="{0F2A9CD1-BA8E-4C8B-9AD5-FAC44C6C4422}"/>
    <cellStyle name="style1594313367883" xfId="3255" xr:uid="{CE0AD7A3-1B5C-4D90-9729-267AD2978400}"/>
    <cellStyle name="style1594313367946" xfId="3251" xr:uid="{C5FE0D8C-D295-4F9F-960A-0344FF9DDC4F}"/>
    <cellStyle name="style1594313368008" xfId="3252" xr:uid="{054A27DF-8E43-44CF-904D-EF2924CCCE50}"/>
    <cellStyle name="style1594313368055" xfId="3254" xr:uid="{8A75DF95-1CF5-4526-A4B8-88A930A3A45D}"/>
    <cellStyle name="style1594313368133" xfId="3256" xr:uid="{D749DB8B-C460-421A-AFCC-2E764E4A51B2}"/>
    <cellStyle name="style1594313368196" xfId="3257" xr:uid="{C77EA5E3-24F6-4C70-AA80-D6E654271830}"/>
    <cellStyle name="style1594313376743" xfId="3227" xr:uid="{4296A3CC-2E81-4F2A-88C6-A4CE826D96F1}"/>
    <cellStyle name="style1594313376852" xfId="3226" xr:uid="{C2F9283E-B769-447A-AEE7-0EFF929DA1E7}"/>
    <cellStyle name="style1594313376930" xfId="3228" xr:uid="{AB2BF4FA-693C-4575-922A-BF2629D73873}"/>
    <cellStyle name="style1594313377008" xfId="3230" xr:uid="{83570A4E-6A80-4D7A-B997-0E808925B3AF}"/>
    <cellStyle name="style1594313377071" xfId="3232" xr:uid="{4D5B950E-DF4A-486B-84B2-7A82D2650B33}"/>
    <cellStyle name="style1594313377165" xfId="3229" xr:uid="{02CC424D-5698-476F-B85C-46777D205AA1}"/>
    <cellStyle name="style1594313377243" xfId="3231" xr:uid="{F942B4E1-4AF5-4E96-B7C5-F7F7E4D32FFC}"/>
    <cellStyle name="style1594313377336" xfId="3233" xr:uid="{720BE64B-B499-45F0-B139-B3EC0CDFDE72}"/>
    <cellStyle name="style1594313377415" xfId="3235" xr:uid="{16E31339-472D-4B02-945F-129E02BB8B36}"/>
    <cellStyle name="style1594313377477" xfId="3237" xr:uid="{C826ECFE-65F4-4F4D-880C-B7C192D4B1C9}"/>
    <cellStyle name="style1594313377540" xfId="3234" xr:uid="{1329CAE1-D037-4716-9765-F915941EB1D4}"/>
    <cellStyle name="style1594313377618" xfId="3239" xr:uid="{11A70500-C53A-4787-9F1F-00A91A0F410D}"/>
    <cellStyle name="style1594313377696" xfId="3236" xr:uid="{6D7031EB-4C95-40A1-96DC-93A46B55E38F}"/>
    <cellStyle name="style1594313377758" xfId="3238" xr:uid="{061280ED-9A05-484E-B793-4E66396315DA}"/>
    <cellStyle name="style1594313377821" xfId="3240" xr:uid="{089DCA2B-48D7-4F15-BAB0-CF48CC25DD6A}"/>
    <cellStyle name="style1594313386305" xfId="3212" xr:uid="{AC503202-EFC4-4B1D-9108-5553AA6591D7}"/>
    <cellStyle name="style1594313386399" xfId="3211" xr:uid="{B77A2EA7-AFE1-4EF2-82CC-8869FC7F5E88}"/>
    <cellStyle name="style1594313386477" xfId="3213" xr:uid="{046A6838-C362-42C4-9300-576617781168}"/>
    <cellStyle name="style1594313386555" xfId="3215" xr:uid="{636C7512-D4BF-4897-A908-98DAB32302D3}"/>
    <cellStyle name="style1594313386602" xfId="3217" xr:uid="{6CAE6296-7B77-484A-AA0D-D565273FB7A6}"/>
    <cellStyle name="style1594313386696" xfId="3214" xr:uid="{64881618-7EF6-4235-A0B8-576631EF7CEB}"/>
    <cellStyle name="style1594313386774" xfId="3216" xr:uid="{FD399AEE-7840-4941-B7D0-9790C8E81975}"/>
    <cellStyle name="style1594313386852" xfId="3218" xr:uid="{610BCD57-D396-4F38-9034-E00577E39B52}"/>
    <cellStyle name="style1594313386930" xfId="3220" xr:uid="{FA25E7A8-392F-497B-8AA9-EC0CE78792AC}"/>
    <cellStyle name="style1594313387008" xfId="3222" xr:uid="{F147610F-97E9-4590-8D48-367693331B23}"/>
    <cellStyle name="style1594313387071" xfId="3219" xr:uid="{8977CFCD-4CD9-4688-B9C1-58CEF3FBAC86}"/>
    <cellStyle name="style1594313387165" xfId="3224" xr:uid="{C4169015-A7B3-458F-BFD5-E0030B415064}"/>
    <cellStyle name="style1594313387243" xfId="3221" xr:uid="{1E86E8A3-A11B-43D8-8814-738407B05573}"/>
    <cellStyle name="style1594313387305" xfId="3223" xr:uid="{04166533-D60D-46F5-9124-0754E77D0302}"/>
    <cellStyle name="style1594313387368" xfId="3225" xr:uid="{174FD978-069F-4B51-903E-33F917192AE5}"/>
    <cellStyle name="style1594313395852" xfId="3197" xr:uid="{78CD1B6B-AD64-4274-8851-E05998DFC752}"/>
    <cellStyle name="style1594313395946" xfId="3196" xr:uid="{A7D9AB79-060B-407F-B19A-8B3F69A87322}"/>
    <cellStyle name="style1594313396024" xfId="3198" xr:uid="{DBE77BA6-04DC-4279-9999-AC0DE9425998}"/>
    <cellStyle name="style1594313396102" xfId="3200" xr:uid="{4886D4D8-0A1F-40C8-AA7A-EF9104F95065}"/>
    <cellStyle name="style1594313396149" xfId="3202" xr:uid="{8FF1284F-3A16-4920-A064-6786C24EFBD5}"/>
    <cellStyle name="style1594313396227" xfId="3199" xr:uid="{E9733FFB-0E5D-4C4F-AA7C-9B5D3BED68D7}"/>
    <cellStyle name="style1594313396305" xfId="3201" xr:uid="{6200FBB1-FE40-454C-97E6-E2417945B694}"/>
    <cellStyle name="style1594313396383" xfId="3203" xr:uid="{9019EC98-F404-46F6-A176-E5B4DA5F880B}"/>
    <cellStyle name="style1594313396477" xfId="3205" xr:uid="{D5568A60-BEDD-4DB3-BB5F-8963A173CA7E}"/>
    <cellStyle name="style1594313396540" xfId="3207" xr:uid="{0E7833E1-0A3B-47D1-B418-97915435FDAF}"/>
    <cellStyle name="style1594313396618" xfId="3204" xr:uid="{996CBD2F-06CB-4011-8A0B-A5D147F60EA5}"/>
    <cellStyle name="style1594313396696" xfId="3209" xr:uid="{687D027A-DDFC-4D15-916E-0D864BA379CB}"/>
    <cellStyle name="style1594313396774" xfId="3206" xr:uid="{4BA11263-770E-4682-BF78-3C8291C7D2A9}"/>
    <cellStyle name="style1594313396837" xfId="3208" xr:uid="{2C006EB7-46CD-4D60-AD4D-F9E63C52067D}"/>
    <cellStyle name="style1594313396899" xfId="3210" xr:uid="{109F74B7-2908-4CAD-83BD-5115239A23AB}"/>
    <cellStyle name="style1594313406227" xfId="3180" xr:uid="{336CCBA1-5D33-4573-924E-FBCDD7D75306}"/>
    <cellStyle name="style1594313406321" xfId="3179" xr:uid="{C9F7559C-E48F-465C-982D-8ECAA3DBF5C2}"/>
    <cellStyle name="style1594313406399" xfId="3181" xr:uid="{9632EC0D-0D3A-41C8-ADD0-3EB35D44DE0C}"/>
    <cellStyle name="style1594313406462" xfId="3183" xr:uid="{0411E08F-EA34-46B3-B0C9-752FCDFF1004}"/>
    <cellStyle name="style1594313406524" xfId="3185" xr:uid="{2AC4568F-4D1F-4904-AE94-64C1D58262E7}"/>
    <cellStyle name="style1594313406602" xfId="3182" xr:uid="{CBB42582-634B-4FE6-8B8B-3CA09BE452D3}"/>
    <cellStyle name="style1594313406696" xfId="3184" xr:uid="{780511CB-9BDC-4555-9624-47D46B8B19E7}"/>
    <cellStyle name="style1594313406774" xfId="3186" xr:uid="{1C63EACD-535A-40BC-9C5A-019829B51325}"/>
    <cellStyle name="style1594313406852" xfId="3188" xr:uid="{856D2587-526B-4C7B-AE39-E6B9A4DF59A8}"/>
    <cellStyle name="style1594313406915" xfId="3191" xr:uid="{03231321-56E3-444B-A1AA-4C472D3DFF26}"/>
    <cellStyle name="style1594313406977" xfId="3187" xr:uid="{1C0AB231-C6FD-4792-9CAE-575C72902B5B}"/>
    <cellStyle name="style1594313407071" xfId="3193" xr:uid="{D445C763-2E1A-451D-948D-882A2E5A9D7C}"/>
    <cellStyle name="style1594313407134" xfId="3189" xr:uid="{4415DD77-D2C2-436C-8A19-B21969F1AF04}"/>
    <cellStyle name="style1594313407212" xfId="3190" xr:uid="{BCB1C7B8-2887-4034-BBAA-55BB439EE192}"/>
    <cellStyle name="style1594313407274" xfId="3192" xr:uid="{383B7D61-015A-4825-87FA-72998C30C405}"/>
    <cellStyle name="style1594313407337" xfId="3194" xr:uid="{2313FC0E-5CFA-4CEC-9A2D-940746EA4B09}"/>
    <cellStyle name="style1594313407399" xfId="3195" xr:uid="{1C3D45B5-03E8-4552-BD58-8D98C1B17E81}"/>
    <cellStyle name="style1594313416009" xfId="3165" xr:uid="{4C9B30D3-E1C1-4E9E-B270-747AF66AAE9F}"/>
    <cellStyle name="style1594313416102" xfId="3164" xr:uid="{ED9B5333-C37A-48CB-832D-E7750AEC196C}"/>
    <cellStyle name="style1594313416196" xfId="3166" xr:uid="{429C527C-E3C8-4649-843E-22A631D22CD6}"/>
    <cellStyle name="style1594313416259" xfId="3168" xr:uid="{3B585E0E-45FD-4506-9D6B-E2DABFD59B1D}"/>
    <cellStyle name="style1594313416337" xfId="3170" xr:uid="{1BCBE1E0-C87E-4F2C-A648-86E28F9F60C6}"/>
    <cellStyle name="style1594313416415" xfId="3167" xr:uid="{22FF17C3-3CE5-4D8C-8F4D-360F8A4F543B}"/>
    <cellStyle name="style1594313416509" xfId="3169" xr:uid="{A031FF21-B958-4575-937D-EA0127103FDE}"/>
    <cellStyle name="style1594313416587" xfId="3171" xr:uid="{869E6FEF-B228-4596-AA36-DC5967EC6DA1}"/>
    <cellStyle name="style1594313416681" xfId="3173" xr:uid="{2B43D910-B4BA-4417-94ED-49F2C90E7038}"/>
    <cellStyle name="style1594313416759" xfId="3175" xr:uid="{DFD1F120-880E-4691-AFA8-3821FFC33753}"/>
    <cellStyle name="style1594313416837" xfId="3172" xr:uid="{79E95007-CCFC-460D-8090-F04E1D1150D8}"/>
    <cellStyle name="style1594313416931" xfId="3177" xr:uid="{10C82A3A-7302-4115-97AC-19AB28C0F02C}"/>
    <cellStyle name="style1594313417009" xfId="3174" xr:uid="{965E36E8-E08B-4C92-9BD9-FB9610ABCFF5}"/>
    <cellStyle name="style1594313417071" xfId="3176" xr:uid="{611D5B7F-835F-4D09-9D91-6335A212392C}"/>
    <cellStyle name="style1594313417134" xfId="3178" xr:uid="{F40D8BEB-04A8-4F1A-B3A4-381603BEC53E}"/>
    <cellStyle name="style1594313425946" xfId="3150" xr:uid="{83814F89-B8F1-4CAB-B10B-C4EFAC7CF682}"/>
    <cellStyle name="style1594313426040" xfId="3149" xr:uid="{EC39EF34-8E1B-4DB8-87AD-6C7A86F8A0C7}"/>
    <cellStyle name="style1594313426118" xfId="3151" xr:uid="{64868A88-435E-4975-8FBC-644985C4A5AC}"/>
    <cellStyle name="style1594313426196" xfId="3153" xr:uid="{AB48BD5D-1F17-46B8-8B3A-C34FFC28CB4D}"/>
    <cellStyle name="style1594313426259" xfId="3155" xr:uid="{91631909-E3CD-48A1-A5D0-0F136991E904}"/>
    <cellStyle name="style1594313426337" xfId="3152" xr:uid="{1173E40D-620D-47BF-B513-C5E1692170B1}"/>
    <cellStyle name="style1594313426415" xfId="3154" xr:uid="{C0947459-25D7-417F-A52A-E3F0C1A9CAF5}"/>
    <cellStyle name="style1594313426493" xfId="3156" xr:uid="{65315FE7-68A8-42C2-9C3A-4E1CF5A591A7}"/>
    <cellStyle name="style1594313426571" xfId="3158" xr:uid="{4AED4BB6-67BC-4E7F-A3DC-3B24DD52AD4B}"/>
    <cellStyle name="style1594313426634" xfId="3160" xr:uid="{8F4E08F4-EF64-4FD3-95FD-7CBFAC5ECFE5}"/>
    <cellStyle name="style1594313426696" xfId="3157" xr:uid="{9E890674-4E88-442C-A92A-2B8BC10BF57B}"/>
    <cellStyle name="style1594313426774" xfId="3162" xr:uid="{6F8A9347-8D9C-4DF9-8A06-5C4A115CFF8C}"/>
    <cellStyle name="style1594313426837" xfId="3159" xr:uid="{176A126E-CC27-4C86-B656-A0A1FA4D9DFE}"/>
    <cellStyle name="style1594313426899" xfId="3161" xr:uid="{E825CB10-984D-4111-B1C7-9BF0356E3E36}"/>
    <cellStyle name="style1594313426962" xfId="3163" xr:uid="{810D0951-3282-4102-9B15-96543C2C2561}"/>
    <cellStyle name="style1594313435509" xfId="3135" xr:uid="{717CDDF4-9160-45CF-9FC5-B563025A0629}"/>
    <cellStyle name="style1594313435603" xfId="3134" xr:uid="{B3731605-52B9-4DB8-92CD-9C2469F93AA4}"/>
    <cellStyle name="style1594313435681" xfId="3136" xr:uid="{3D42D0EB-2491-4822-A0B0-AE201145430E}"/>
    <cellStyle name="style1594313435759" xfId="3138" xr:uid="{34CB9217-A88B-4027-BD65-B84FAE0F28D6}"/>
    <cellStyle name="style1594313435821" xfId="3140" xr:uid="{8FF308D2-90AC-474A-8494-C97A2AE423BF}"/>
    <cellStyle name="style1594313435899" xfId="3137" xr:uid="{9A3E6B53-C802-43D9-8551-7D92F95456EB}"/>
    <cellStyle name="style1594313435993" xfId="3139" xr:uid="{E0841E88-9AF6-401B-9892-0800983967C1}"/>
    <cellStyle name="style1594313436071" xfId="3141" xr:uid="{E3879AF4-F69D-4867-AAB5-4C87E0F77211}"/>
    <cellStyle name="style1594313436149" xfId="3143" xr:uid="{B85E4B65-E341-4036-844B-B48197687457}"/>
    <cellStyle name="style1594313436212" xfId="3145" xr:uid="{EE6E3010-43D7-4D81-9185-0D67FA38CB2E}"/>
    <cellStyle name="style1594313436290" xfId="3142" xr:uid="{FE4132E3-530E-4AFB-B73F-FFFB6673924C}"/>
    <cellStyle name="style1594313436368" xfId="3147" xr:uid="{0410B31A-FF75-4084-A8D2-8F1C48665656}"/>
    <cellStyle name="style1594313436431" xfId="3144" xr:uid="{E4B383C5-8080-4397-8CD8-3596233F6BC5}"/>
    <cellStyle name="style1594313436493" xfId="3146" xr:uid="{F12551BD-7FF5-49D3-A212-E5BD586B16D4}"/>
    <cellStyle name="style1594313436540" xfId="3148" xr:uid="{164995C3-B669-49B9-A7E2-B1EE1B1BE3FA}"/>
    <cellStyle name="style1594313445806" xfId="3118" xr:uid="{2DC28CA0-1906-4DA3-BCDE-48303D51E90E}"/>
    <cellStyle name="style1594313445900" xfId="3117" xr:uid="{781DB189-08D7-451D-A42D-DB889AE54B9A}"/>
    <cellStyle name="style1594313446009" xfId="3119" xr:uid="{F87623F0-789D-4D5B-94EF-44C5FDB19F2F}"/>
    <cellStyle name="style1594313446087" xfId="3121" xr:uid="{4B90C418-DE70-4FD4-8F26-4D65E98B303E}"/>
    <cellStyle name="style1594313446150" xfId="3123" xr:uid="{13BE3F7D-16B9-483A-8996-91808EFBF55A}"/>
    <cellStyle name="style1594313446228" xfId="3120" xr:uid="{3BCD33D8-BCEF-4430-8A24-A2C26EC173DF}"/>
    <cellStyle name="style1594313446306" xfId="3122" xr:uid="{E273A716-A712-4E79-9B8A-C0B8F1DC8A7F}"/>
    <cellStyle name="style1594313446384" xfId="3124" xr:uid="{18A8536A-07BF-4E62-BD23-41C85FC547E3}"/>
    <cellStyle name="style1594313446478" xfId="3126" xr:uid="{55CDEC8F-90C9-436D-8C2F-1D372A86F2C5}"/>
    <cellStyle name="style1594313446525" xfId="3129" xr:uid="{D6E20CD1-6E13-4F57-8B43-08C899A8E97F}"/>
    <cellStyle name="style1594313446603" xfId="3125" xr:uid="{40E397E5-3620-44D0-BF42-D07D598DF6C6}"/>
    <cellStyle name="style1594313446681" xfId="3131" xr:uid="{BD70F3D1-6847-4DD1-9CC5-73CF0BA9B6D3}"/>
    <cellStyle name="style1594313446743" xfId="3127" xr:uid="{9F6CD22B-5881-482D-BD65-F4A56A352A19}"/>
    <cellStyle name="style1594313446806" xfId="3128" xr:uid="{88F15805-D94A-465A-A07C-CE0B2DD42338}"/>
    <cellStyle name="style1594313446868" xfId="3130" xr:uid="{FD32D273-2AF5-4E9F-AB05-D64CF2EFE1C0}"/>
    <cellStyle name="style1594313446931" xfId="3132" xr:uid="{2BC13DA9-3142-4DCF-A968-97EAE6C3647D}"/>
    <cellStyle name="style1594313446993" xfId="3133" xr:uid="{231BCBBC-8EA6-420A-A620-B67CBDE42540}"/>
    <cellStyle name="style1594313456040" xfId="3103" xr:uid="{192E9286-8F71-45E6-B042-31F5B490CBA8}"/>
    <cellStyle name="style1594313456118" xfId="3102" xr:uid="{2E124CF3-F9EC-4721-B6D9-BBADA4BA1A86}"/>
    <cellStyle name="style1594313456196" xfId="3104" xr:uid="{FDCB7FE8-B8C8-4003-A16D-F06D841F7FC5}"/>
    <cellStyle name="style1594313456275" xfId="3106" xr:uid="{1DD83F74-9503-4F1A-AE2F-DCFD4AE24E45}"/>
    <cellStyle name="style1594313456337" xfId="3108" xr:uid="{65092909-1226-4F64-BB57-EF4D53686064}"/>
    <cellStyle name="style1594313456415" xfId="3105" xr:uid="{A8C98685-353D-4CB1-8DE9-CF06A75AAE54}"/>
    <cellStyle name="style1594313456493" xfId="3107" xr:uid="{DD6FC854-49BE-4910-9E1F-E36B4F662F70}"/>
    <cellStyle name="style1594313456571" xfId="3109" xr:uid="{02F37F71-7ABC-46C7-B124-80746DA71612}"/>
    <cellStyle name="style1594313456650" xfId="3111" xr:uid="{DB8D19E9-4DEE-45E6-8D00-006E2B37467E}"/>
    <cellStyle name="style1594313456696" xfId="3113" xr:uid="{4A9CCD0E-5788-4BF0-B71E-419754680558}"/>
    <cellStyle name="style1594313456775" xfId="3110" xr:uid="{2E0AF555-DD44-4D0C-9766-0A085929B2CE}"/>
    <cellStyle name="style1594313456853" xfId="3115" xr:uid="{0133467B-8603-4E4A-AED5-438A20CD961A}"/>
    <cellStyle name="style1594313456915" xfId="3112" xr:uid="{4A531DF4-1383-4752-889F-57424508CE44}"/>
    <cellStyle name="style1594313456962" xfId="3114" xr:uid="{5BE59893-5324-4874-8D30-2D2BAF6CC8F1}"/>
    <cellStyle name="style1594313457025" xfId="3116" xr:uid="{53B2335F-C4D6-429A-A03E-9C170E96DFE6}"/>
    <cellStyle name="style1594313465415" xfId="3088" xr:uid="{6A28A77C-BB06-4628-A394-D521C50E50C7}"/>
    <cellStyle name="style1594313465509" xfId="3087" xr:uid="{C6E2168B-50A0-49A4-B16B-8D44805E45C5}"/>
    <cellStyle name="style1594313465587" xfId="3089" xr:uid="{7B25C049-8796-4242-A47F-969CA835514A}"/>
    <cellStyle name="style1594313465665" xfId="3091" xr:uid="{1F941D62-8767-4326-9D5E-E5A62E94092D}"/>
    <cellStyle name="style1594313465712" xfId="3093" xr:uid="{83AEB0F7-BC65-4E51-9917-871253D3CBDD}"/>
    <cellStyle name="style1594313465790" xfId="3090" xr:uid="{7483AE5C-6F1F-4FDC-9A84-14F15524B55F}"/>
    <cellStyle name="style1594313465868" xfId="3092" xr:uid="{4DA4246A-E313-4FA0-ACC4-EF2B48381763}"/>
    <cellStyle name="style1594313465947" xfId="3094" xr:uid="{78F76D15-7CC1-40CA-9ADF-99BD18A57D95}"/>
    <cellStyle name="style1594313466025" xfId="3096" xr:uid="{3C59A9BE-739E-4CD8-B426-B5E9C3835AA3}"/>
    <cellStyle name="style1594313466072" xfId="3098" xr:uid="{62379FC9-89D4-4ECE-8799-5860BB5262B7}"/>
    <cellStyle name="style1594313466134" xfId="3095" xr:uid="{1FE65D0F-5DEB-44DF-83FE-C920434DADC4}"/>
    <cellStyle name="style1594313466212" xfId="3100" xr:uid="{DA159BDA-8D94-4321-9FA4-6CBE680A4A50}"/>
    <cellStyle name="style1594313466275" xfId="3097" xr:uid="{2A6CE2EF-AF20-4ED1-838D-76BCCAFCF5F2}"/>
    <cellStyle name="style1594313466337" xfId="3099" xr:uid="{94EF7561-809C-4604-9317-EC384FA2B5FB}"/>
    <cellStyle name="style1594313466400" xfId="3101" xr:uid="{52F3798C-DF22-4AC8-9F22-21E6DB41BB63}"/>
    <cellStyle name="style1594313475150" xfId="3073" xr:uid="{BD8AB3E9-7B9B-4186-A204-9C26F60FAAD4}"/>
    <cellStyle name="style1594313475244" xfId="3072" xr:uid="{AF695934-308C-49A5-9FD0-3BF1CE9379C3}"/>
    <cellStyle name="style1594313475322" xfId="3074" xr:uid="{2A8DA1D2-8B95-463F-B16D-5B651B79281F}"/>
    <cellStyle name="style1594313475384" xfId="3076" xr:uid="{9C60D4B1-1336-41B3-839B-06960056DF68}"/>
    <cellStyle name="style1594313475447" xfId="3078" xr:uid="{35F444FB-7341-48C6-8326-A24829464F2E}"/>
    <cellStyle name="style1594313475525" xfId="3075" xr:uid="{C78082FA-2657-4933-A652-9930FCFA10E1}"/>
    <cellStyle name="style1594313475603" xfId="3077" xr:uid="{525BE2FC-EF4A-4FCC-8825-9204509609A5}"/>
    <cellStyle name="style1594313475681" xfId="3079" xr:uid="{2D5EC1F1-EC88-4C63-B118-E064FDCB7B92}"/>
    <cellStyle name="style1594313475744" xfId="3081" xr:uid="{8FEF6E8B-CAF0-4220-B2BC-992BF16EA993}"/>
    <cellStyle name="style1594313475806" xfId="3083" xr:uid="{8F99DE64-8569-4EA8-9FD3-DF26F47B5DB1}"/>
    <cellStyle name="style1594313475869" xfId="3080" xr:uid="{C07C3D92-AB62-465E-A56A-E750B30C308C}"/>
    <cellStyle name="style1594313475947" xfId="3085" xr:uid="{A987A6BE-6D92-4672-AD65-A74B1DDF71C9}"/>
    <cellStyle name="style1594313476009" xfId="3082" xr:uid="{F129B0D4-AC17-46F1-89A8-20F0B6D6852A}"/>
    <cellStyle name="style1594313476072" xfId="3084" xr:uid="{3E19BC69-098F-46CA-ACDC-6379D30545B4}"/>
    <cellStyle name="style1594313476119" xfId="3086" xr:uid="{1E8115E7-17BA-4B8C-989A-4464ACE501EA}"/>
    <cellStyle name="style1594313484712" xfId="3058" xr:uid="{D22AA336-7091-4D9D-A53D-DCFF767323B6}"/>
    <cellStyle name="style1594313484806" xfId="3057" xr:uid="{4BB04DF2-37C6-4D68-B143-9742A5C1AB43}"/>
    <cellStyle name="style1594313484884" xfId="3059" xr:uid="{617E5A47-8E82-42E6-AE25-51E5ABDDA8AB}"/>
    <cellStyle name="style1594313484947" xfId="3061" xr:uid="{4A84DB44-AD05-4C4E-B9D7-7180ADCB8A1B}"/>
    <cellStyle name="style1594313485009" xfId="3063" xr:uid="{70ADE928-3236-4A4A-8BCF-A5DA7DCBA5FE}"/>
    <cellStyle name="style1594313485087" xfId="3060" xr:uid="{5B4623B5-EF01-4B1C-A215-A0E0EFBDE344}"/>
    <cellStyle name="style1594313485150" xfId="3062" xr:uid="{7EBDED26-8D72-452A-9CBA-090D2F904475}"/>
    <cellStyle name="style1594313485228" xfId="3064" xr:uid="{A93F0524-3FCF-4D63-8524-3F019F237725}"/>
    <cellStyle name="style1594313485322" xfId="3066" xr:uid="{2BC864F1-70CF-4906-ABC7-1329B034C898}"/>
    <cellStyle name="style1594313485369" xfId="3068" xr:uid="{C2686E71-2D86-43B1-AE59-1B5CCF44F162}"/>
    <cellStyle name="style1594313485431" xfId="3065" xr:uid="{FEE81FCE-5550-4AB8-AD5F-BE328538ACC7}"/>
    <cellStyle name="style1594313485509" xfId="3070" xr:uid="{0655AA5D-7FB6-4474-9FF2-C349CBF8F07C}"/>
    <cellStyle name="style1594313485572" xfId="3067" xr:uid="{0C43F3B3-553A-4E7A-9818-4B009D42EF49}"/>
    <cellStyle name="style1594313485634" xfId="3069" xr:uid="{0AA59424-F4FA-471E-B3F5-538E15FED9B6}"/>
    <cellStyle name="style1594313485697" xfId="3071" xr:uid="{D2201F9E-0D0D-4B91-9CC0-019A05B51FA0}"/>
    <cellStyle name="style1594313494244" xfId="3043" xr:uid="{B8E5C281-E660-4AB3-9766-EFE523D87C31}"/>
    <cellStyle name="style1594313494337" xfId="3042" xr:uid="{720B1B7F-6AF4-4ED9-BC76-A6BDE6C18C75}"/>
    <cellStyle name="style1594313494416" xfId="3044" xr:uid="{11E53A40-5E47-4CDC-B7D2-3852DC1FF155}"/>
    <cellStyle name="style1594313494494" xfId="3046" xr:uid="{FD0C8666-160A-4595-95BA-E45B8B67D9A0}"/>
    <cellStyle name="style1594313494556" xfId="3048" xr:uid="{0C8AAFB1-E415-418B-A0DD-AC842750644F}"/>
    <cellStyle name="style1594313494634" xfId="3045" xr:uid="{8E5307CC-FC59-4DA2-AE50-0191DCF48A12}"/>
    <cellStyle name="style1594313494712" xfId="3047" xr:uid="{B0DCDEBB-70FD-416B-A671-0D73C8FE1594}"/>
    <cellStyle name="style1594313494806" xfId="3049" xr:uid="{B212FCC7-6F54-443C-B02E-A8B2043B6217}"/>
    <cellStyle name="style1594313494884" xfId="3051" xr:uid="{2B992811-36D3-4434-BF83-22BF4FB9D155}"/>
    <cellStyle name="style1594313494947" xfId="3053" xr:uid="{BF033872-9705-452E-BB84-B50EB039FC44}"/>
    <cellStyle name="style1594313495009" xfId="3050" xr:uid="{42053E7F-1F84-473D-A8A5-0578FC1DF900}"/>
    <cellStyle name="style1594313495087" xfId="3055" xr:uid="{3868076E-9242-4037-96C3-9D56AC796437}"/>
    <cellStyle name="style1594313495166" xfId="3052" xr:uid="{29B9A14D-F2F0-411E-B2EE-8852E0E7E876}"/>
    <cellStyle name="style1594313495228" xfId="3054" xr:uid="{467DE34D-8E98-4820-B855-56D4F494DFF4}"/>
    <cellStyle name="style1594313495291" xfId="3056" xr:uid="{5AB7F73B-B514-430B-A8B7-14A0142E2E28}"/>
    <cellStyle name="style1594313503478" xfId="3028" xr:uid="{97A0D413-8C51-4DED-AAA8-84EB62AFA189}"/>
    <cellStyle name="style1594313503572" xfId="3027" xr:uid="{8415FFC9-E32F-4545-8266-6B470DD22FB4}"/>
    <cellStyle name="style1594313503650" xfId="3029" xr:uid="{301D92A3-640A-4945-BC1B-5C823F323470}"/>
    <cellStyle name="style1594313503712" xfId="3031" xr:uid="{165B8402-FBD4-4A70-BD50-820A09033661}"/>
    <cellStyle name="style1594313503775" xfId="3033" xr:uid="{9387EB1F-8100-494B-BC90-69965ED5310D}"/>
    <cellStyle name="style1594313503853" xfId="3030" xr:uid="{E4A6277F-EFC9-4884-9CE5-AEC468BDF9C7}"/>
    <cellStyle name="style1594313503916" xfId="3032" xr:uid="{3DD31FC0-13DE-4A6F-B66F-97CDE5ED8BEE}"/>
    <cellStyle name="style1594313503994" xfId="3034" xr:uid="{DB9AE74D-3261-46E9-9AFA-631E1BDC1E85}"/>
    <cellStyle name="style1594313504072" xfId="3036" xr:uid="{1A765DAE-0E74-4D95-9EBF-5D8FA9E0A4DA}"/>
    <cellStyle name="style1594313504134" xfId="3038" xr:uid="{89A607A2-16CD-417C-9F2E-2231E4601EF8}"/>
    <cellStyle name="style1594313504197" xfId="3035" xr:uid="{74382D0F-084E-46ED-AB14-B9F8EC583FF7}"/>
    <cellStyle name="style1594313504275" xfId="3040" xr:uid="{2801CE07-AE1C-4B5F-B693-12FC93031A0C}"/>
    <cellStyle name="style1594313504338" xfId="3037" xr:uid="{D2418A71-2123-41DE-968B-9C3C56744E51}"/>
    <cellStyle name="style1594313504400" xfId="3039" xr:uid="{F4118095-8BC2-4197-9D85-673ABEC1566F}"/>
    <cellStyle name="style1594313504447" xfId="3041" xr:uid="{B3E05953-88B8-4DE8-B11A-F6885B3940BA}"/>
    <cellStyle name="style1594313512963" xfId="3013" xr:uid="{46FB1992-9E34-459A-B0CC-FA5CEA02AEE2}"/>
    <cellStyle name="style1594313513041" xfId="3012" xr:uid="{348443E3-ED05-47C9-A6E8-F7E48F1DA6CF}"/>
    <cellStyle name="style1594313513119" xfId="3014" xr:uid="{AEDC7F04-F1F7-473C-8B96-E1934B2E0594}"/>
    <cellStyle name="style1594313513197" xfId="3016" xr:uid="{C7D2FD81-BB55-40F8-9E03-B8367A864B76}"/>
    <cellStyle name="style1594313513244" xfId="3018" xr:uid="{367A5AB4-707D-4EF5-9156-0D68DA4161E5}"/>
    <cellStyle name="style1594313513322" xfId="3015" xr:uid="{E8F42C18-ED8F-4B16-AE77-56BD0E8D1689}"/>
    <cellStyle name="style1594313513400" xfId="3017" xr:uid="{F9600677-270A-4917-8DD1-14BD19319799}"/>
    <cellStyle name="style1594313513478" xfId="3019" xr:uid="{A7403D7E-A2D6-42F2-BD98-AC7B8ECD8847}"/>
    <cellStyle name="style1594313513556" xfId="3021" xr:uid="{79E52432-EAB9-406F-818F-754375F34274}"/>
    <cellStyle name="style1594313513619" xfId="3023" xr:uid="{C6706852-C488-45AD-913A-EFC8B9030A14}"/>
    <cellStyle name="style1594313513666" xfId="3020" xr:uid="{CCD5E919-2AF8-40FA-9449-7255122C83EE}"/>
    <cellStyle name="style1594313513744" xfId="3025" xr:uid="{E4F2FD7D-82CC-4559-BF2E-5B321855D7CF}"/>
    <cellStyle name="style1594313513806" xfId="3022" xr:uid="{58DFF38D-6A24-407D-92B4-01B2FD27988B}"/>
    <cellStyle name="style1594313513869" xfId="3024" xr:uid="{36572EB8-2F84-4A8E-A57D-A7049792AD31}"/>
    <cellStyle name="style1594313513931" xfId="3026" xr:uid="{7473FA58-176E-46D4-8FC1-F544EE142587}"/>
    <cellStyle name="style1594313522447" xfId="2998" xr:uid="{628987BA-2CEA-42D0-97A8-811AC625F766}"/>
    <cellStyle name="style1594313522541" xfId="2997" xr:uid="{790C6C44-4E3B-4D3B-B775-C7E5E80EAAA8}"/>
    <cellStyle name="style1594313522619" xfId="2999" xr:uid="{019A7276-12ED-4FDC-AD59-FAFA9F116A9E}"/>
    <cellStyle name="style1594313522697" xfId="3001" xr:uid="{C1D0DC7A-CA24-42A4-A6F3-BB36249A960C}"/>
    <cellStyle name="style1594313522760" xfId="3003" xr:uid="{64558A4F-3334-48C3-BA68-2D172A36C47F}"/>
    <cellStyle name="style1594313522838" xfId="3000" xr:uid="{B3374A29-A8BF-44E0-9CD8-FDBFE41CFD0C}"/>
    <cellStyle name="style1594313522916" xfId="3002" xr:uid="{6D6DAACB-2BCA-494D-8203-4DAA52692FB3}"/>
    <cellStyle name="style1594313523010" xfId="3004" xr:uid="{FD0108C0-AF4E-4D1C-919F-22C292418FD5}"/>
    <cellStyle name="style1594313523088" xfId="3006" xr:uid="{DE882827-E748-42D7-B83E-B689BDA1053F}"/>
    <cellStyle name="style1594313523150" xfId="3008" xr:uid="{3D507D48-DD30-48BB-A366-EFD69BB14A3B}"/>
    <cellStyle name="style1594313523213" xfId="3005" xr:uid="{9F8329F6-6C53-4118-A886-49AF87D19C2A}"/>
    <cellStyle name="style1594313523291" xfId="3010" xr:uid="{28732DAA-5E04-4EBD-A7CA-BC05AEE6F6CA}"/>
    <cellStyle name="style1594313523369" xfId="3007" xr:uid="{7631AF25-B980-4565-8005-7932272CAEF8}"/>
    <cellStyle name="style1594313523431" xfId="3009" xr:uid="{177802E0-760E-4DC0-8814-441275CE6B41}"/>
    <cellStyle name="style1594313523494" xfId="3011" xr:uid="{37275644-F8F1-4755-81B3-FF0CE4E58C4C}"/>
    <cellStyle name="style1594313531916" xfId="2983" xr:uid="{9F67DFB5-B650-4CAA-AF1E-E64B5A82E275}"/>
    <cellStyle name="style1594313532010" xfId="2982" xr:uid="{D95CE9D5-26DA-401B-AFF0-33F619012A49}"/>
    <cellStyle name="style1594313532088" xfId="2984" xr:uid="{07FB29A7-5A3B-4BB0-86D4-D8BC5A6D87AA}"/>
    <cellStyle name="style1594313532166" xfId="2986" xr:uid="{C100ED61-BAF5-4281-AAAB-FE95E1C9DA47}"/>
    <cellStyle name="style1594313532213" xfId="2988" xr:uid="{A7D2CC82-EB26-4A3C-983A-A1A5DDF053F2}"/>
    <cellStyle name="style1594313532291" xfId="2985" xr:uid="{2C46ECFD-4E29-4A3E-A88C-3C6777E352D1}"/>
    <cellStyle name="style1594313532369" xfId="2987" xr:uid="{FC4B67C4-B2E6-4E34-A702-472A45515414}"/>
    <cellStyle name="style1594313532447" xfId="2989" xr:uid="{7A8488E7-817B-4B39-901B-57D6DE56B108}"/>
    <cellStyle name="style1594313532525" xfId="2991" xr:uid="{10CE36D6-F7F0-4524-919E-CC6D0D670198}"/>
    <cellStyle name="style1594313532588" xfId="2993" xr:uid="{98F2DE55-D4B6-4DA2-A08E-E241D12A8A74}"/>
    <cellStyle name="style1594313532650" xfId="2990" xr:uid="{2ED9258C-E057-46F0-AFCC-CB6EDF81C728}"/>
    <cellStyle name="style1594313532728" xfId="2995" xr:uid="{171F687D-4FE5-466A-BD43-171621AC9731}"/>
    <cellStyle name="style1594313532791" xfId="2992" xr:uid="{635E393E-64DB-4A21-B1D4-FCA44F3DC033}"/>
    <cellStyle name="style1594313532838" xfId="2994" xr:uid="{73333B64-3D46-4172-BE95-8C13117F20BC}"/>
    <cellStyle name="style1594313532900" xfId="2996" xr:uid="{2E67EE5C-1D6C-41D2-9E65-D3C68928A5F1}"/>
    <cellStyle name="style1594313541228" xfId="2968" xr:uid="{13B15171-FBB7-47BA-9446-1D12EEF25D3B}"/>
    <cellStyle name="style1594313541322" xfId="2967" xr:uid="{3881FB3C-610D-44EF-90C0-D0114622C620}"/>
    <cellStyle name="style1594313541400" xfId="2969" xr:uid="{5467D64F-A756-4C17-8854-DAC99E7736F8}"/>
    <cellStyle name="style1594313541478" xfId="2971" xr:uid="{EED00B9D-FC18-4BA4-82B9-04C7149410D5}"/>
    <cellStyle name="style1594313541525" xfId="2973" xr:uid="{1F1D8B2D-F0BB-43C1-8365-37D6AC5E917A}"/>
    <cellStyle name="style1594313541603" xfId="2970" xr:uid="{09884E33-95D5-43D0-A2AC-60A0921154F6}"/>
    <cellStyle name="style1594313541682" xfId="2972" xr:uid="{A0DC5F4B-3C53-4ECD-883F-C84570017B29}"/>
    <cellStyle name="style1594313541760" xfId="2974" xr:uid="{2879B666-D96B-4EA8-A4B5-A8550CB9BCB5}"/>
    <cellStyle name="style1594313541838" xfId="2976" xr:uid="{5BD9861A-C9B4-4D9E-A8A8-DB895CB1269E}"/>
    <cellStyle name="style1594313541900" xfId="2978" xr:uid="{C606FF7C-CA18-448A-93F2-5403C1B86F96}"/>
    <cellStyle name="style1594313541963" xfId="2975" xr:uid="{FC7A74F1-8EB9-47EC-91E5-0D82460C8099}"/>
    <cellStyle name="style1594313542041" xfId="2980" xr:uid="{7583D639-9F53-4D31-84B9-1F59162D973E}"/>
    <cellStyle name="style1594313542103" xfId="2977" xr:uid="{D865D8D5-CF65-4CBA-8076-063E63337CBA}"/>
    <cellStyle name="style1594313542166" xfId="2979" xr:uid="{099A5884-FB3A-4F59-BCA3-A206AA2610DF}"/>
    <cellStyle name="style1594313542228" xfId="2981" xr:uid="{ACA76135-7F04-485E-96DC-20B140A45937}"/>
    <cellStyle name="style1594313550541" xfId="2953" xr:uid="{50B36E33-66C1-4B69-AE74-F5AB9C5651FB}"/>
    <cellStyle name="style1594313550635" xfId="2952" xr:uid="{B76B09EA-124D-4F51-803C-AF9D5E8DD0C8}"/>
    <cellStyle name="style1594313550713" xfId="2954" xr:uid="{E834C014-862F-40F4-A5B5-2EDC4A3EE8E9}"/>
    <cellStyle name="style1594313550791" xfId="2956" xr:uid="{05517C2C-05AA-42D0-9392-96A470EA1409}"/>
    <cellStyle name="style1594313550854" xfId="2958" xr:uid="{3FF00970-ADC3-42BF-BC27-0E4AA491641D}"/>
    <cellStyle name="style1594313550932" xfId="2955" xr:uid="{AC612AF3-BE40-4445-9AF2-E2CCA8822B4B}"/>
    <cellStyle name="style1594313551010" xfId="2957" xr:uid="{8F8A30E5-0456-4795-89FA-41B7B1A6AEA7}"/>
    <cellStyle name="style1594313551088" xfId="2959" xr:uid="{42A442E6-D3B0-4FBA-ACFB-DF522EABF5D7}"/>
    <cellStyle name="style1594313551182" xfId="2961" xr:uid="{8D99BB40-978B-45D4-992F-D097271B07C1}"/>
    <cellStyle name="style1594313551244" xfId="2963" xr:uid="{AB6E6B54-C95E-44C5-811A-660061C770E8}"/>
    <cellStyle name="style1594313551291" xfId="2960" xr:uid="{1145DB59-85C9-4FC6-BF88-D0C7AE5C525F}"/>
    <cellStyle name="style1594313551369" xfId="2965" xr:uid="{B6AEE765-78DA-497E-920B-50E74ED477B9}"/>
    <cellStyle name="style1594313551432" xfId="2962" xr:uid="{45DD94CA-04F0-4E7E-B9DC-6EA728A3EC37}"/>
    <cellStyle name="style1594313551494" xfId="2964" xr:uid="{D20F405F-DD6E-4AB2-8763-BC93B984EFFF}"/>
    <cellStyle name="style1594313551557" xfId="2966" xr:uid="{23A55883-3EB0-44CB-BEF2-262EC237C30D}"/>
    <cellStyle name="style1594313560150" xfId="2938" xr:uid="{FF7C971D-5AAB-4695-A7B3-228DABE80B06}"/>
    <cellStyle name="style1594313560244" xfId="2937" xr:uid="{4A0CFFC5-57B2-4079-9DDB-F5ED6008A46B}"/>
    <cellStyle name="style1594313560322" xfId="2939" xr:uid="{1E7B93C5-03FB-4408-9BE3-B978B6140B99}"/>
    <cellStyle name="style1594313560400" xfId="2941" xr:uid="{C57BF967-2621-4AEA-A140-70DF3828B106}"/>
    <cellStyle name="style1594313560463" xfId="2943" xr:uid="{F8178A30-C182-4A0B-93CE-4B437F62592A}"/>
    <cellStyle name="style1594313560541" xfId="2940" xr:uid="{6551CB91-3576-4302-BA07-7ED1DAE2C925}"/>
    <cellStyle name="style1594313560619" xfId="2942" xr:uid="{524ECA13-5BDB-42D0-9D7F-93433C576382}"/>
    <cellStyle name="style1594313560697" xfId="2944" xr:uid="{6091DEE7-FC0D-4B90-850E-C27754D4CCB6}"/>
    <cellStyle name="style1594313560775" xfId="2946" xr:uid="{A14C87B4-0ABA-4E74-B35E-E483AF2466D5}"/>
    <cellStyle name="style1594313560838" xfId="2948" xr:uid="{80C79B43-0370-4998-9666-3D993CAA8CCC}"/>
    <cellStyle name="style1594313560900" xfId="2945" xr:uid="{51645DF8-0D13-4B36-95BB-5B8AAC536AAE}"/>
    <cellStyle name="style1594313560979" xfId="2950" xr:uid="{A11F3238-8D9D-4693-B4E8-31989270DE9F}"/>
    <cellStyle name="style1594313561057" xfId="2947" xr:uid="{885E59A7-3365-48E6-A128-D79A7D0C9B7D}"/>
    <cellStyle name="style1594313561119" xfId="2949" xr:uid="{FCA08E18-F6A6-4FE9-80FC-1372294108F0}"/>
    <cellStyle name="style1594313561182" xfId="2951" xr:uid="{FA9D9854-3A2D-4070-9201-8E40B83CEBA0}"/>
    <cellStyle name="style1594313569510" xfId="2923" xr:uid="{AD70245E-249F-441A-B675-888F58639560}"/>
    <cellStyle name="style1594313569604" xfId="2922" xr:uid="{6E4F7589-A1E3-4CD5-A5FD-86D3E2836F0E}"/>
    <cellStyle name="style1594313569682" xfId="2924" xr:uid="{79CFBC3C-2FFF-4A73-9BB5-18E855DD0FBF}"/>
    <cellStyle name="style1594313569744" xfId="2926" xr:uid="{52C33F80-9933-4A36-8AE7-38820345B5C1}"/>
    <cellStyle name="style1594313569807" xfId="2928" xr:uid="{50BF04E0-20B0-4B10-9966-4A45816BF603}"/>
    <cellStyle name="style1594313569885" xfId="2925" xr:uid="{B99C2B1F-B27C-483A-AA39-40F4A7C0023D}"/>
    <cellStyle name="style1594313569979" xfId="2927" xr:uid="{FA32D680-A2F3-43FA-9306-35BC6A1A18C4}"/>
    <cellStyle name="style1594313570057" xfId="2929" xr:uid="{F9032AC7-D909-43B3-9FEE-C00A56EE7C28}"/>
    <cellStyle name="style1594313570135" xfId="2931" xr:uid="{802867B5-4571-412A-A5DB-6A144A084F9D}"/>
    <cellStyle name="style1594313570197" xfId="2933" xr:uid="{3DCEB336-2B26-44CA-99B3-89A64CF03D04}"/>
    <cellStyle name="style1594313570260" xfId="2930" xr:uid="{9CE8EB01-0E6E-4C7F-A22A-0B0CD34F68BF}"/>
    <cellStyle name="style1594313570338" xfId="2935" xr:uid="{466BCC09-D607-4882-B3B7-FF82493D55D1}"/>
    <cellStyle name="style1594313570401" xfId="2932" xr:uid="{47527793-898F-4226-A95B-D03C4DD5033B}"/>
    <cellStyle name="style1594313570463" xfId="2934" xr:uid="{0CF43297-3EB0-4E8B-8202-007D5889B9B0}"/>
    <cellStyle name="style1594313570510" xfId="2936" xr:uid="{61EFFA30-ADA5-4CD0-8D68-B0D7AFFB0C85}"/>
    <cellStyle name="style1594313578916" xfId="2908" xr:uid="{60305172-325A-47A6-B6D0-5D546780620A}"/>
    <cellStyle name="style1594313579010" xfId="2907" xr:uid="{22AB93CC-03F2-45B6-B539-943D640A03ED}"/>
    <cellStyle name="style1594313579088" xfId="2909" xr:uid="{B95B9B6D-1650-40DF-B6A4-E8047069F6FC}"/>
    <cellStyle name="style1594313579151" xfId="2911" xr:uid="{191253E6-5E34-4B39-89D3-50573CC65776}"/>
    <cellStyle name="style1594313579213" xfId="2913" xr:uid="{5C5C3964-76D7-477E-A6BA-D25A5AD26F77}"/>
    <cellStyle name="style1594313579291" xfId="2910" xr:uid="{85F840C9-8BA7-4138-AF95-464EDAC54C88}"/>
    <cellStyle name="style1594313579369" xfId="2912" xr:uid="{9F8B1219-92CF-4472-BDB4-60C80AB1E864}"/>
    <cellStyle name="style1594313579448" xfId="2914" xr:uid="{B3E0316C-519A-491A-89CB-FEE2392D56B1}"/>
    <cellStyle name="style1594313579526" xfId="2916" xr:uid="{EA67E336-FCD2-422D-9C86-D44A19602E31}"/>
    <cellStyle name="style1594313579588" xfId="2918" xr:uid="{9E17F856-4C16-4A75-8427-A5A02E90B20F}"/>
    <cellStyle name="style1594313579651" xfId="2915" xr:uid="{B759A547-B567-4738-A6AA-F9FA9416DBC5}"/>
    <cellStyle name="style1594313579744" xfId="2920" xr:uid="{4A675B1B-AFC1-4663-9E23-9B04184712F1}"/>
    <cellStyle name="style1594313579791" xfId="2917" xr:uid="{6F9BA246-66D7-498E-9C4F-05842FE00C9D}"/>
    <cellStyle name="style1594313579854" xfId="2919" xr:uid="{A4129428-72E4-4274-A9BF-864BFA66B6F1}"/>
    <cellStyle name="style1594313579916" xfId="2921" xr:uid="{4AA360FD-F17E-427A-B8E7-8B49330A8AA1}"/>
    <cellStyle name="style1594313588369" xfId="2893" xr:uid="{1CBEAE95-2C95-4C59-84BC-1E58EC598F20}"/>
    <cellStyle name="style1594313588463" xfId="2892" xr:uid="{2990C5E0-BA6D-4AA7-A5EF-CBBA513210DD}"/>
    <cellStyle name="style1594313588541" xfId="2894" xr:uid="{3C2819FB-451A-4CEC-A507-6F97721654B7}"/>
    <cellStyle name="style1594313588604" xfId="2896" xr:uid="{C3AB5DCF-F392-4393-9E63-C89AEA630B0C}"/>
    <cellStyle name="style1594313588666" xfId="2898" xr:uid="{30838F8D-2F72-456D-AAB7-EC4F14C88E19}"/>
    <cellStyle name="style1594313588744" xfId="2895" xr:uid="{BA57FD10-E165-45ED-A86D-2D5CBFE4A134}"/>
    <cellStyle name="style1594313588823" xfId="2897" xr:uid="{7616D4C9-58B7-4D44-A92F-114AB9D9E4E4}"/>
    <cellStyle name="style1594313588901" xfId="2899" xr:uid="{466425B3-08E9-43BD-931C-BE835EC37B6D}"/>
    <cellStyle name="style1594313588979" xfId="2901" xr:uid="{B3E7DBF4-4DDE-40C5-A3D9-3D768911B9C7}"/>
    <cellStyle name="style1594313589041" xfId="2903" xr:uid="{44F53BD4-6359-4886-B6D9-D5328003DF61}"/>
    <cellStyle name="style1594313589088" xfId="2900" xr:uid="{9D32FC75-E3BD-46BE-8C84-E70025CED33F}"/>
    <cellStyle name="style1594313589182" xfId="2905" xr:uid="{AD230E7C-D843-47C4-98A0-751B85976AE8}"/>
    <cellStyle name="style1594313589244" xfId="2902" xr:uid="{749E25F8-A689-4AC8-ADBE-134A827D5036}"/>
    <cellStyle name="style1594313589307" xfId="2904" xr:uid="{187B1A5D-63C9-4600-88DB-64F0C2D1B49E}"/>
    <cellStyle name="style1594313589369" xfId="2906" xr:uid="{1782B874-2ABC-4607-84B0-EE35BA28940D}"/>
    <cellStyle name="style1594313597963" xfId="2878" xr:uid="{ADAAA592-80A1-4F8F-BE7A-0B6B1D8FE440}"/>
    <cellStyle name="style1594313598057" xfId="2877" xr:uid="{B4E1B5FB-08BF-4D8B-85CD-48CCF0C80BD6}"/>
    <cellStyle name="style1594313598151" xfId="2879" xr:uid="{11E0A3C2-68A2-4D71-93CD-6EB0A321BA19}"/>
    <cellStyle name="style1594313598213" xfId="2881" xr:uid="{7110B6EA-16EA-4382-ABB1-A28F44572C3F}"/>
    <cellStyle name="style1594313598276" xfId="2883" xr:uid="{F132AFE4-12C3-4D94-93C9-CD7A97A6D679}"/>
    <cellStyle name="style1594313598370" xfId="2880" xr:uid="{7E7E9F94-526C-4EAB-AC5B-A8D2D0AF429E}"/>
    <cellStyle name="style1594313598448" xfId="2882" xr:uid="{410AB9CD-CB92-4406-AB6F-D1B01658F5C9}"/>
    <cellStyle name="style1594313598526" xfId="2884" xr:uid="{FE280426-7E4E-499E-8C14-5DEF070E77BE}"/>
    <cellStyle name="style1594313598604" xfId="2886" xr:uid="{FCC3BDE0-D0E6-4B3C-85D2-50976BBBE974}"/>
    <cellStyle name="style1594313598666" xfId="2888" xr:uid="{1810F024-D447-4151-A757-C17C706187C6}"/>
    <cellStyle name="style1594313598729" xfId="2885" xr:uid="{E2F84793-9354-40DC-A57F-D06FB03A9705}"/>
    <cellStyle name="style1594313598807" xfId="2890" xr:uid="{29E50672-DF2E-4547-AC13-FE543ED33C88}"/>
    <cellStyle name="style1594313598870" xfId="2887" xr:uid="{8DC1A08E-2AE9-43A9-B63C-C8F39FC758CA}"/>
    <cellStyle name="style1594313598932" xfId="2889" xr:uid="{77C8082E-E18A-4259-9C6A-95D421A3D3B1}"/>
    <cellStyle name="style1594313598995" xfId="2891" xr:uid="{DC6C70EA-9D36-4024-A6EB-2DA0ECEB05FA}"/>
    <cellStyle name="style1594313607635" xfId="2863" xr:uid="{C436135A-9DFF-4CD5-93F2-CF315092CD7C}"/>
    <cellStyle name="style1594313607729" xfId="2862" xr:uid="{9CE65B77-7E8A-48ED-B008-C2D9CDBEEBF7}"/>
    <cellStyle name="style1594313607807" xfId="2864" xr:uid="{D26BF500-4C1A-4E46-AE52-98362A5B24C6}"/>
    <cellStyle name="style1594313607885" xfId="2866" xr:uid="{5779FC09-DC64-4423-A4BD-CAC7D96404D6}"/>
    <cellStyle name="style1594313607948" xfId="2868" xr:uid="{8DF93669-DB71-4FDD-825B-126F80807832}"/>
    <cellStyle name="style1594313608042" xfId="2865" xr:uid="{4D75503C-82BD-4863-BBB3-54225DC150E4}"/>
    <cellStyle name="style1594313608135" xfId="2867" xr:uid="{1EA12E3A-B464-4170-A26C-027F265A183F}"/>
    <cellStyle name="style1594313608213" xfId="2869" xr:uid="{B9F9451B-A9CA-48E4-9568-A847686463BA}"/>
    <cellStyle name="style1594313608307" xfId="2871" xr:uid="{FBDFE3AE-CCE6-41F7-961D-1B472AD3CDDD}"/>
    <cellStyle name="style1594313608370" xfId="2873" xr:uid="{9FC32B7B-E49D-42CB-9861-9CEE1F7A767E}"/>
    <cellStyle name="style1594313608432" xfId="2870" xr:uid="{814DCF52-0629-48E5-9669-934B4C1EF0C7}"/>
    <cellStyle name="style1594313608510" xfId="2875" xr:uid="{66D95095-507D-4A7B-97F7-DE5FEF403669}"/>
    <cellStyle name="style1594313608573" xfId="2872" xr:uid="{A863C722-C195-49CA-AC24-FDA2F1413462}"/>
    <cellStyle name="style1594313608635" xfId="2874" xr:uid="{3D351BB7-D2AF-41DB-A2CA-53D17A0378E8}"/>
    <cellStyle name="style1594313608698" xfId="2876" xr:uid="{E43D3B49-96D0-40B0-8BA4-20B848DDFF0E}"/>
    <cellStyle name="style1594313617127" xfId="2848" xr:uid="{D55702FD-CDD3-4AFB-BC4F-ADE797D8D6EB}"/>
    <cellStyle name="style1594313617220" xfId="2847" xr:uid="{C44B9352-7073-4E62-9901-0DE1F156153C}"/>
    <cellStyle name="style1594313617299" xfId="2849" xr:uid="{BF2960F1-A10D-4DE3-B357-A716A6C8FC14}"/>
    <cellStyle name="style1594313617361" xfId="2851" xr:uid="{2E39E39A-7BF6-45E7-B735-8092ABDE1F6A}"/>
    <cellStyle name="style1594313617424" xfId="2853" xr:uid="{6F44013F-CD69-4683-B576-0BD2F7B2A956}"/>
    <cellStyle name="style1594313617502" xfId="2850" xr:uid="{A3EC0125-48EC-4C65-A22F-4E9A2078D1B9}"/>
    <cellStyle name="style1594313617580" xfId="2852" xr:uid="{FDB3E9B6-E63E-4E73-BEF8-11D61ED6539F}"/>
    <cellStyle name="style1594313617642" xfId="2854" xr:uid="{8933224E-5FBD-440B-87C6-4C54DAC5AEA5}"/>
    <cellStyle name="style1594313617721" xfId="2856" xr:uid="{8ECF56C4-CB88-43EE-88A5-8243EDE1DA7A}"/>
    <cellStyle name="style1594313617783" xfId="2858" xr:uid="{99954B8C-B4A7-4E77-B852-F5AFDDF0EC22}"/>
    <cellStyle name="style1594313617846" xfId="2855" xr:uid="{4502E619-3F00-4FE6-9605-6687FB344FF1}"/>
    <cellStyle name="style1594313617924" xfId="2860" xr:uid="{57D9FBA2-FC03-4ACD-9550-2219B4883900}"/>
    <cellStyle name="style1594313617986" xfId="2857" xr:uid="{7548A734-B1A5-44A5-9626-D36E0A087617}"/>
    <cellStyle name="style1594313618049" xfId="2859" xr:uid="{402D34D0-7BC2-4307-B669-387A4803A296}"/>
    <cellStyle name="style1594313618111" xfId="2861" xr:uid="{FC6C900A-8594-42D0-9E8C-8D130811247C}"/>
    <cellStyle name="style1594313626533" xfId="2833" xr:uid="{7DC7ED89-D9E9-460E-9AF0-88DB7565C8A9}"/>
    <cellStyle name="style1594313626627" xfId="2832" xr:uid="{00A1871B-4E07-4588-A62D-6750DA438939}"/>
    <cellStyle name="style1594313626705" xfId="2834" xr:uid="{AAE759E1-E449-415C-8196-17ACCB304059}"/>
    <cellStyle name="style1594313626767" xfId="2836" xr:uid="{02951B44-4FAD-4842-9720-3A4DF58F24DD}"/>
    <cellStyle name="style1594313626830" xfId="2838" xr:uid="{6F96910E-DD85-496C-A3EC-A65224B42782}"/>
    <cellStyle name="style1594313626908" xfId="2835" xr:uid="{504B8B4E-5B49-4DE0-88F9-C2DB429F150E}"/>
    <cellStyle name="style1594313626986" xfId="2837" xr:uid="{09BAF504-7A46-4244-8F06-8BF534551F61}"/>
    <cellStyle name="style1594313627064" xfId="2839" xr:uid="{DD55AFEE-BB4C-4490-8BE5-4F403440CB31}"/>
    <cellStyle name="style1594313627142" xfId="2841" xr:uid="{828A3752-95C0-43C7-B03F-03C6AE1767FB}"/>
    <cellStyle name="style1594313627205" xfId="2843" xr:uid="{9B45DA69-986E-4D62-9DAE-68C2DAB81BC2}"/>
    <cellStyle name="style1594313627267" xfId="2840" xr:uid="{3B0C4F45-BAC9-4C83-89AF-57E7611B3973}"/>
    <cellStyle name="style1594313627346" xfId="2845" xr:uid="{A6E55226-0898-43CA-B9D6-B7FA93AFB8D2}"/>
    <cellStyle name="style1594313627408" xfId="2842" xr:uid="{79C5972B-CA06-4E3D-A5FA-D537C5988B94}"/>
    <cellStyle name="style1594313627471" xfId="2844" xr:uid="{0DD95A9B-9031-4153-A273-7D2A92EF6979}"/>
    <cellStyle name="style1594313627533" xfId="2846" xr:uid="{A6F258CF-BB6F-4D48-B5C3-D01BF9FC06CF}"/>
    <cellStyle name="style1594313636111" xfId="2818" xr:uid="{A6961A0E-C06A-4EC5-832A-60BBD70CC4D7}"/>
    <cellStyle name="style1594313636205" xfId="2817" xr:uid="{868C5072-5734-496F-9D86-1F26F486DF48}"/>
    <cellStyle name="style1594313636283" xfId="2819" xr:uid="{86FD56C5-5A16-4243-8AB5-44B8072C0632}"/>
    <cellStyle name="style1594313636346" xfId="2821" xr:uid="{0F0C087D-2617-47D7-ACA6-F46964F27E62}"/>
    <cellStyle name="style1594313636408" xfId="2823" xr:uid="{51AE0E31-7F3A-4F59-ADB4-9F6902299131}"/>
    <cellStyle name="style1594313636486" xfId="2820" xr:uid="{637FF008-CDB8-48FC-B681-692CD099C489}"/>
    <cellStyle name="style1594313636564" xfId="2822" xr:uid="{0CF75EAE-4E1B-45BF-A34F-4B2AAEB96D44}"/>
    <cellStyle name="style1594313636643" xfId="2824" xr:uid="{E5E09C01-0B42-4628-A50E-8DE717076448}"/>
    <cellStyle name="style1594313636721" xfId="2826" xr:uid="{FA3E66B6-D353-4AF4-86E4-855F18640E1B}"/>
    <cellStyle name="style1594313636768" xfId="2828" xr:uid="{3C48B570-006C-46F6-967E-E881619A39CD}"/>
    <cellStyle name="style1594313636846" xfId="2825" xr:uid="{66E08848-4657-4486-8495-0264A9DAD7A2}"/>
    <cellStyle name="style1594313636908" xfId="2830" xr:uid="{34587099-834C-457F-8CF1-589E18A9783D}"/>
    <cellStyle name="style1594313636971" xfId="2827" xr:uid="{6D3A8798-6D60-48B4-A9A9-B6F27FE63B8E}"/>
    <cellStyle name="style1594313637033" xfId="2829" xr:uid="{62554E1A-838D-4D2D-B125-5C28238595B4}"/>
    <cellStyle name="style1594313637096" xfId="2831" xr:uid="{5735A1C6-3D06-4162-B940-1C2F28D35A01}"/>
    <cellStyle name="style1594313645673" xfId="2803" xr:uid="{F0EC9232-270D-460C-8E93-642F1004128C}"/>
    <cellStyle name="style1594313645765" xfId="2802" xr:uid="{AA7642FB-FA49-4072-A54C-292A1E20E05B}"/>
    <cellStyle name="style1594313645846" xfId="2804" xr:uid="{08653014-5944-4FCA-B5EC-D58C5F31A64F}"/>
    <cellStyle name="style1594313645916" xfId="2806" xr:uid="{F7AE4FB4-D396-4266-A1D4-8A3FC6EBD27E}"/>
    <cellStyle name="style1594313645976" xfId="2808" xr:uid="{BBC29EB8-0046-4899-976C-A343FAE81E72}"/>
    <cellStyle name="style1594313646054" xfId="2805" xr:uid="{65EF5AC0-075C-48C8-811B-4F4B09DAA11A}"/>
    <cellStyle name="style1594313646133" xfId="2807" xr:uid="{344682A4-EB4D-4292-B0C3-3CE538541E3B}"/>
    <cellStyle name="style1594313646214" xfId="2809" xr:uid="{F7F19228-2CA8-4998-B9AD-999A86E87801}"/>
    <cellStyle name="style1594313646294" xfId="2811" xr:uid="{48DB53F2-FC92-4A54-92A3-5EDA427C971A}"/>
    <cellStyle name="style1594313646353" xfId="2813" xr:uid="{5559F69C-210D-4F13-B536-254E9B233BB1}"/>
    <cellStyle name="style1594313646419" xfId="2810" xr:uid="{91479517-98B0-4A31-B17D-B004BBC8EC1C}"/>
    <cellStyle name="style1594313646498" xfId="2815" xr:uid="{4997043C-F4F1-4A99-82EB-F850E079A3DE}"/>
    <cellStyle name="style1594313646560" xfId="2812" xr:uid="{A8FF1C47-8259-4F61-8DFC-A9C49ECAB0C6}"/>
    <cellStyle name="style1594313646619" xfId="2814" xr:uid="{BE35A8E9-6F28-4CC0-B15D-40DFFC941E30}"/>
    <cellStyle name="style1594313646677" xfId="2816" xr:uid="{14236032-D57E-434D-9944-DF8288387CC3}"/>
    <cellStyle name="style1594313654874" xfId="2788" xr:uid="{7A56783B-85E7-4C0D-BB49-CED7212AD993}"/>
    <cellStyle name="style1594313654968" xfId="2787" xr:uid="{622AC705-E1E4-4372-9602-908B6CDBB46F}"/>
    <cellStyle name="style1594313655047" xfId="2789" xr:uid="{43FD95DE-9E4E-4DAF-A583-ED739ADCA7B6}"/>
    <cellStyle name="style1594313655118" xfId="2791" xr:uid="{B8F53ABA-2DFC-4B2E-8F26-00DB361B313E}"/>
    <cellStyle name="style1594313655177" xfId="2793" xr:uid="{0D2D5575-80C5-4694-A423-D06E424B6351}"/>
    <cellStyle name="style1594313655262" xfId="2790" xr:uid="{27C13536-8D47-4CA5-9FCC-BAAB816BDA88}"/>
    <cellStyle name="style1594313655344" xfId="2792" xr:uid="{9DBCBF46-6501-4BD0-AF8A-9FF8CDA5EEA1}"/>
    <cellStyle name="style1594313655422" xfId="2794" xr:uid="{64761FB0-F4C4-416F-BA4C-F51B0260019B}"/>
    <cellStyle name="style1594313655499" xfId="2796" xr:uid="{E46AF8D3-6E94-4C30-9D82-09502FE693B7}"/>
    <cellStyle name="style1594313655556" xfId="2798" xr:uid="{240C17B3-9BE5-40B6-9B1A-D10057848B20}"/>
    <cellStyle name="style1594313655623" xfId="2795" xr:uid="{8837804B-149C-4433-B8D4-60D41AD34DBF}"/>
    <cellStyle name="style1594313655703" xfId="2800" xr:uid="{6FFE8CC9-6B0A-442A-B81F-F324D932F95B}"/>
    <cellStyle name="style1594313655766" xfId="2797" xr:uid="{88DE595F-8C1A-40F3-8196-FBB02C18CF40}"/>
    <cellStyle name="style1594313655827" xfId="2799" xr:uid="{5C179EC1-2D89-4347-AB8D-377AA2857EB1}"/>
    <cellStyle name="style1594313655888" xfId="2801" xr:uid="{ECB24C2F-B374-47B2-96D4-BE88AC16E29D}"/>
    <cellStyle name="style1594313664190" xfId="2773" xr:uid="{F9717BB8-2E1B-42FC-8060-C14E04D4C4D5}"/>
    <cellStyle name="style1594313664293" xfId="2772" xr:uid="{51D54951-3EAF-452D-9453-49434B5655E9}"/>
    <cellStyle name="style1594313664385" xfId="2774" xr:uid="{7FEAD5AF-C576-49EE-813B-2589F4BD4881}"/>
    <cellStyle name="style1594313664460" xfId="2776" xr:uid="{23E173AE-20FF-4B14-937D-77A856AEFA7E}"/>
    <cellStyle name="style1594313664523" xfId="2778" xr:uid="{040D92CF-08E1-4135-9D15-1881059E1FC2}"/>
    <cellStyle name="style1594313664604" xfId="2775" xr:uid="{08B021EA-A943-4972-8B5D-5EBF52ACBB05}"/>
    <cellStyle name="style1594313664685" xfId="2777" xr:uid="{C0D90FC0-B769-4B1D-91DF-BE60333E43D7}"/>
    <cellStyle name="style1594313664765" xfId="2779" xr:uid="{0FB9C38E-39A3-40CE-9EC1-F607525224B1}"/>
    <cellStyle name="style1594313664846" xfId="2781" xr:uid="{D441583D-537B-4B37-BFA0-65CD70F62B0E}"/>
    <cellStyle name="style1594313664908" xfId="2783" xr:uid="{01E4C95A-1AD4-4680-9709-DB133ED7928B}"/>
    <cellStyle name="style1594313664968" xfId="2780" xr:uid="{876C43CC-6DC1-4E1D-BC05-08EB084132CB}"/>
    <cellStyle name="style1594313665052" xfId="2785" xr:uid="{2006ED7E-292D-4AE7-A4B7-2425824A2862}"/>
    <cellStyle name="style1594313665118" xfId="2782" xr:uid="{84841B20-7555-47C7-8B36-5DC882F96225}"/>
    <cellStyle name="style1594313665179" xfId="2784" xr:uid="{7E6E1AE7-B5CF-4B17-9745-92D234BA4E0E}"/>
    <cellStyle name="style1594313665241" xfId="2786" xr:uid="{6939B7D4-4DA2-4625-A9CF-52CC6DF37926}"/>
    <cellStyle name="style1594313673531" xfId="2758" xr:uid="{E43C82D9-7530-4EA4-9132-610214300DEA}"/>
    <cellStyle name="style1594313673621" xfId="2757" xr:uid="{B05D7805-B26B-48E5-A75A-6B5B3A0D39BC}"/>
    <cellStyle name="style1594313673698" xfId="2759" xr:uid="{BAE174CC-B888-4D29-928A-2212F9C08A09}"/>
    <cellStyle name="style1594313673767" xfId="2761" xr:uid="{A489B437-C8D2-4A7E-9114-F75173180A60}"/>
    <cellStyle name="style1594313673828" xfId="2763" xr:uid="{0AF34F84-9621-4AA6-B249-8CB500E09946}"/>
    <cellStyle name="style1594313673906" xfId="2760" xr:uid="{AA41060E-733A-405F-B7C1-B86D4DE71A23}"/>
    <cellStyle name="style1594313673987" xfId="2762" xr:uid="{375DB238-AF68-43D2-AC0D-FCFCCC88C95F}"/>
    <cellStyle name="style1594313674067" xfId="2764" xr:uid="{095C5119-7920-44BB-B0E6-BF22765183C0}"/>
    <cellStyle name="style1594313674147" xfId="2766" xr:uid="{DBB3456B-6986-485C-AF38-840BF22353DB}"/>
    <cellStyle name="style1594313674206" xfId="2768" xr:uid="{54BA7C1B-4ADD-440A-8D15-24ECD50B4EE7}"/>
    <cellStyle name="style1594313674268" xfId="2765" xr:uid="{8D42D310-4B0A-42FA-BD68-439DA6AD422F}"/>
    <cellStyle name="style1594313674345" xfId="2770" xr:uid="{00B7D63C-BBA3-4E6F-9C72-A19CCFC4CE91}"/>
    <cellStyle name="style1594313674405" xfId="2767" xr:uid="{D5E1E95B-3DDE-4AD2-BB06-DB0CA7BB8818}"/>
    <cellStyle name="style1594313674464" xfId="2769" xr:uid="{BE37CE6E-8A12-4264-9609-AEA69E4C671A}"/>
    <cellStyle name="style1594313674521" xfId="2771" xr:uid="{B41E4790-A2C3-4D9F-98DB-1C8E0954D4BB}"/>
    <cellStyle name="style1594313682546" xfId="2743" xr:uid="{495000AA-FB6B-48C8-B677-E2A09DE46B7B}"/>
    <cellStyle name="style1594313682642" xfId="2742" xr:uid="{9CC1D781-91DF-4020-8054-A98D863B9F52}"/>
    <cellStyle name="style1594313682724" xfId="2744" xr:uid="{83EC0B30-F061-48CD-B21D-213C4F1BF96A}"/>
    <cellStyle name="style1594313682799" xfId="2746" xr:uid="{8733D1B7-E657-4907-AA3B-C26AEAC8178D}"/>
    <cellStyle name="style1594313682863" xfId="2748" xr:uid="{BCB9F857-E6CA-420E-AB03-3CC42FF8DBB8}"/>
    <cellStyle name="style1594313682946" xfId="2745" xr:uid="{58CB6668-5148-4930-99F0-E4F17493C937}"/>
    <cellStyle name="style1594313683032" xfId="2747" xr:uid="{CA10C3CA-FD7E-432E-B4DD-E23BCEF65905}"/>
    <cellStyle name="style1594313683114" xfId="2749" xr:uid="{D2E588E4-C3F2-4E42-B779-4EA1EBB91BFD}"/>
    <cellStyle name="style1594313683198" xfId="2751" xr:uid="{2BF48AAF-2681-4B46-8EC2-D9B0B758D96F}"/>
    <cellStyle name="style1594313683257" xfId="2753" xr:uid="{D8D86517-5A1D-486D-B1E0-BD87F8810147}"/>
    <cellStyle name="style1594313683321" xfId="2750" xr:uid="{39C47144-D2FD-4A81-A23C-1D4D341567F7}"/>
    <cellStyle name="style1594313683402" xfId="2755" xr:uid="{4DD8051C-1DA5-43BA-AC3D-B7E7960DBA12}"/>
    <cellStyle name="style1594313683468" xfId="2752" xr:uid="{953F1320-3B23-4472-8E74-3F8313119695}"/>
    <cellStyle name="style1594313683528" xfId="2754" xr:uid="{597D16AF-53E1-47A1-9FB4-769B5CD917B6}"/>
    <cellStyle name="style1594313683592" xfId="2756" xr:uid="{7FBC1667-24E9-4548-B80D-25F97C60C408}"/>
    <cellStyle name="style1594313691757" xfId="2728" xr:uid="{57407073-A04E-4008-8B78-C9EC88C3B0E5}"/>
    <cellStyle name="style1594313691850" xfId="2727" xr:uid="{8376FB10-E33B-411E-A62B-821094F10CCD}"/>
    <cellStyle name="style1594313691930" xfId="2729" xr:uid="{21F8A950-EA49-45D2-BF1D-A62368877921}"/>
    <cellStyle name="style1594313692004" xfId="2731" xr:uid="{76224387-9A1A-4CAB-8F72-0FC29B8AF633}"/>
    <cellStyle name="style1594313692064" xfId="2733" xr:uid="{35DCF99E-5ADE-41D4-8BCB-8CBBBB5B0739}"/>
    <cellStyle name="style1594313692144" xfId="2730" xr:uid="{02D76D36-DE54-49FB-8522-9DDE3B520D32}"/>
    <cellStyle name="style1594313692224" xfId="2732" xr:uid="{95CCA004-5B25-4AFC-83FD-2488289B5A03}"/>
    <cellStyle name="style1594313692305" xfId="2734" xr:uid="{3AE8E693-56A7-4652-B1B1-702A2AB49FCD}"/>
    <cellStyle name="style1594313692388" xfId="2736" xr:uid="{6137CB90-1F37-44B1-9098-4B892D41E98F}"/>
    <cellStyle name="style1594313692450" xfId="2738" xr:uid="{156B5CBE-1813-4F9C-B438-F2D5C357BF76}"/>
    <cellStyle name="style1594313692516" xfId="2735" xr:uid="{4D578675-61E8-40F1-BF3C-C11D2DB80BFA}"/>
    <cellStyle name="style1594313692599" xfId="2740" xr:uid="{D22F0017-CCE5-4798-9370-300540B86A55}"/>
    <cellStyle name="style1594313692662" xfId="2737" xr:uid="{256BEC23-F26A-4C0D-8A79-2BACEB738465}"/>
    <cellStyle name="style1594313692723" xfId="2739" xr:uid="{2B3DAA24-56C1-4095-9DD7-31B1FA69FD83}"/>
    <cellStyle name="style1594313692784" xfId="2741" xr:uid="{A4C9A72F-6FF1-4561-8348-B0F740855904}"/>
    <cellStyle name="style1594313701030" xfId="2713" xr:uid="{EB382166-4571-43F3-BD8C-1EAA77D13BBC}"/>
    <cellStyle name="style1594313701126" xfId="2712" xr:uid="{CD793EDB-714E-4414-A6B1-54BFA3E618B6}"/>
    <cellStyle name="style1594313701207" xfId="2714" xr:uid="{A039E767-4302-4F59-A571-B8AF3AE6D1CF}"/>
    <cellStyle name="style1594313701277" xfId="2716" xr:uid="{C73DE6F5-3715-4A6C-8CB9-BA07928FE30B}"/>
    <cellStyle name="style1594313701335" xfId="2718" xr:uid="{B77633F6-9CBE-4E86-99EE-65A343DC3F0E}"/>
    <cellStyle name="style1594313701412" xfId="2715" xr:uid="{D0EC9604-9A77-42D4-9870-65F3F8D523DE}"/>
    <cellStyle name="style1594313701489" xfId="2717" xr:uid="{AE786B94-0E35-4992-99FE-44D4C8160CA1}"/>
    <cellStyle name="style1594313701566" xfId="2719" xr:uid="{6A22E036-9EAF-409B-85A6-3C5444F468B5}"/>
    <cellStyle name="style1594313701642" xfId="2721" xr:uid="{A2E2C432-876D-4ED7-B1E7-AE92D6D9659B}"/>
    <cellStyle name="style1594313701704" xfId="2723" xr:uid="{F79E2C5C-4F63-4A28-B8AE-71AB123AA413}"/>
    <cellStyle name="style1594313701762" xfId="2720" xr:uid="{7D349CCC-8AD0-4EEB-BFE7-1017637C7E72}"/>
    <cellStyle name="style1594313701843" xfId="2725" xr:uid="{0EA8C4C4-825A-4EB7-AB52-9835FFE4A66E}"/>
    <cellStyle name="style1594313701904" xfId="2722" xr:uid="{3C4777AB-65A2-4518-9184-373F9118ED41}"/>
    <cellStyle name="style1594313701962" xfId="2724" xr:uid="{A6C3746D-019C-47C7-A89C-9A63442BC51B}"/>
    <cellStyle name="style1594313702020" xfId="2726" xr:uid="{3D8C1055-2E34-462F-95AE-A4A1B62D259A}"/>
    <cellStyle name="style1594313710313" xfId="2696" xr:uid="{70F71D28-858C-4533-BAE0-A91CABD350E3}"/>
    <cellStyle name="style1594313710409" xfId="2695" xr:uid="{19BC739F-88F6-4E4D-BA57-2C796BE1B288}"/>
    <cellStyle name="style1594313710494" xfId="2697" xr:uid="{E17AECA0-8692-424D-BEAE-95177EFA5B9E}"/>
    <cellStyle name="style1594313710566" xfId="2699" xr:uid="{FEF4D6CE-A933-4BC0-84AB-CC68976904B1}"/>
    <cellStyle name="style1594313710627" xfId="2701" xr:uid="{AE112BBC-CEF4-4A9B-9CA4-D688D8ABBBDE}"/>
    <cellStyle name="style1594313710708" xfId="2698" xr:uid="{85A12281-E150-43BE-B321-5FF0D92CCD79}"/>
    <cellStyle name="style1594313710789" xfId="2700" xr:uid="{3A7C0F6B-29DF-46C0-A80F-57AF01E27450}"/>
    <cellStyle name="style1594313710873" xfId="2702" xr:uid="{712808D5-B701-4B90-B44C-63F0D6BAA366}"/>
    <cellStyle name="style1594313710957" xfId="2704" xr:uid="{24586119-9DE9-43BD-A053-A25ED38FA05C}"/>
    <cellStyle name="style1594313711018" xfId="2707" xr:uid="{FB658BD1-A0F2-4D16-A494-5B1314601038}"/>
    <cellStyle name="style1594313711084" xfId="2703" xr:uid="{0C875F66-2E1E-42FC-9289-7EFA8BA12FA1}"/>
    <cellStyle name="style1594313711163" xfId="2709" xr:uid="{8F9ABB7E-6F03-4444-A73C-D02989166819}"/>
    <cellStyle name="style1594313711226" xfId="2705" xr:uid="{28D1D72F-F491-4470-ACF3-033342FC54D8}"/>
    <cellStyle name="style1594313711288" xfId="2706" xr:uid="{F82CFBE8-3A66-43C8-936B-C23AB929F0A6}"/>
    <cellStyle name="style1594313711351" xfId="2708" xr:uid="{01369EA0-0D41-4981-B5BB-ACA81E4D0A1D}"/>
    <cellStyle name="style1594313711412" xfId="2710" xr:uid="{E515421E-B334-4F45-9675-B457D2D061FA}"/>
    <cellStyle name="style1594313711475" xfId="2711" xr:uid="{32F37477-66BC-4835-9D7D-267751C4C964}"/>
    <cellStyle name="style1594313719624" xfId="2681" xr:uid="{C8EB6003-45EA-4ABD-8B5A-07BEBDED42C4}"/>
    <cellStyle name="style1594313719717" xfId="2680" xr:uid="{23213ED6-79B2-41A8-AFA7-BC25F4A08865}"/>
    <cellStyle name="style1594313719798" xfId="2682" xr:uid="{FF2803AF-03B8-4109-8697-897DE454B365}"/>
    <cellStyle name="style1594313719870" xfId="2684" xr:uid="{21683A05-ACD2-444F-8749-2F1E4BF67753}"/>
    <cellStyle name="style1594313719929" xfId="2686" xr:uid="{236280FC-8621-48FB-80A2-E4C543FB847A}"/>
    <cellStyle name="style1594313720009" xfId="2683" xr:uid="{3B288457-20DD-40DD-91A6-CFA7820DFFCF}"/>
    <cellStyle name="style1594313720090" xfId="2685" xr:uid="{B01E6051-0C28-4998-B650-0E3FF2397636}"/>
    <cellStyle name="style1594313720171" xfId="2687" xr:uid="{22F0F49A-D2D7-4853-BA2C-05F05C08247E}"/>
    <cellStyle name="style1594313720251" xfId="2689" xr:uid="{CEF17336-743B-41C0-ADF1-18DF4F24259A}"/>
    <cellStyle name="style1594313720310" xfId="2691" xr:uid="{3346EF68-3437-4ED4-84DE-118366272B15}"/>
    <cellStyle name="style1594313720375" xfId="2688" xr:uid="{85260BD1-D38F-4554-99C3-0B005176B1A2}"/>
    <cellStyle name="style1594313720455" xfId="2693" xr:uid="{8DD74277-CC67-4052-8EDB-EF4CD83B5864}"/>
    <cellStyle name="style1594313720516" xfId="2690" xr:uid="{36F0EF0F-4FAF-424D-B462-346E57AB1E0E}"/>
    <cellStyle name="style1594313720576" xfId="2692" xr:uid="{27D147FB-1B63-44DE-A347-B75A894136D7}"/>
    <cellStyle name="style1594313720637" xfId="2694" xr:uid="{311374D5-6DFB-44BA-96C9-9EA22FB72B7E}"/>
    <cellStyle name="style1594313729156" xfId="2666" xr:uid="{32CBDE20-F3C0-4ECB-B141-A486E47FE76B}"/>
    <cellStyle name="style1594313729246" xfId="2665" xr:uid="{5FB6E846-5AF8-480C-AF7C-1A8BC0F354F8}"/>
    <cellStyle name="style1594313729324" xfId="2667" xr:uid="{F487AF74-9F7A-4C31-B001-CD7EBF934174}"/>
    <cellStyle name="style1594313729395" xfId="2669" xr:uid="{C0719652-163E-4258-9738-B0B592AA4EF0}"/>
    <cellStyle name="style1594313729453" xfId="2671" xr:uid="{DC4A706D-DF4C-494D-83DB-2D1BC6D189C8}"/>
    <cellStyle name="style1594313729529" xfId="2668" xr:uid="{0CA27EB1-CD92-47E4-89C4-849CBE26F539}"/>
    <cellStyle name="style1594313729606" xfId="2670" xr:uid="{49F652FA-4ABC-4549-AAB4-043597DA9530}"/>
    <cellStyle name="style1594313729683" xfId="2672" xr:uid="{BE457F4A-9180-4D00-926F-F477E9B8A06F}"/>
    <cellStyle name="style1594313729760" xfId="2674" xr:uid="{697EA615-6585-4119-8D57-7AF0C4A55B99}"/>
    <cellStyle name="style1594313729819" xfId="2676" xr:uid="{BF9C581B-29BA-478F-ADB1-E0B0D27B4CFD}"/>
    <cellStyle name="style1594313729882" xfId="2673" xr:uid="{8A850A8B-45A9-4BD5-9E04-6B4AECD42211}"/>
    <cellStyle name="style1594313729960" xfId="2678" xr:uid="{643F39C4-88C3-4800-961A-F32FDA58EC40}"/>
    <cellStyle name="style1594313730021" xfId="2675" xr:uid="{9F359A2C-6781-4400-8CC9-DB04450929CD}"/>
    <cellStyle name="style1594313730080" xfId="2677" xr:uid="{0C5C6164-4E65-4D0F-8337-5101BA196491}"/>
    <cellStyle name="style1594313730139" xfId="2679" xr:uid="{E90EA275-77E2-411F-B8D2-A0C498FC2517}"/>
    <cellStyle name="style1594313738499" xfId="2651" xr:uid="{D70DFDCF-80F7-4082-A074-9B755017940E}"/>
    <cellStyle name="style1594313738592" xfId="2650" xr:uid="{31CDDFA3-00FC-4D9C-AC95-833683068ABC}"/>
    <cellStyle name="style1594313738673" xfId="2652" xr:uid="{15BE57FE-DFA3-4601-8C95-58C974F66F5A}"/>
    <cellStyle name="style1594313738745" xfId="2654" xr:uid="{052FB7E3-8358-452C-948D-EDD4FFB91448}"/>
    <cellStyle name="style1594313738805" xfId="2656" xr:uid="{6A35A1BE-F9F4-4451-8425-AAEFFD9ECB80}"/>
    <cellStyle name="style1594313738884" xfId="2653" xr:uid="{922CE3AC-5A61-4A2C-A54F-7A004C645F6C}"/>
    <cellStyle name="style1594313738964" xfId="2655" xr:uid="{F4E9B572-8158-4054-B2D4-CEC09EFCB23C}"/>
    <cellStyle name="style1594313739044" xfId="2657" xr:uid="{532CAA22-C437-45F1-8B41-E9E74230B8D5}"/>
    <cellStyle name="style1594313739125" xfId="2659" xr:uid="{424F3764-9B77-4F2A-A7FC-D6DF54D63836}"/>
    <cellStyle name="style1594313739187" xfId="2661" xr:uid="{203F26AF-696A-4A81-9184-66D4E78B042A}"/>
    <cellStyle name="style1594313739247" xfId="2658" xr:uid="{3BF5F4A3-A543-4A40-B9EA-ADD15532F70E}"/>
    <cellStyle name="style1594313739332" xfId="2663" xr:uid="{3649C802-FB0E-440D-B169-F4116D16B085}"/>
    <cellStyle name="style1594313739397" xfId="2660" xr:uid="{E856983D-F777-409D-9B7F-B68002733CB2}"/>
    <cellStyle name="style1594313739459" xfId="2662" xr:uid="{5376B59B-BF9D-41A2-89DB-F6CF06ACE9C8}"/>
    <cellStyle name="style1594313739521" xfId="2664" xr:uid="{5CFC59F9-DF8B-41AD-B0D1-5961D3A3C511}"/>
    <cellStyle name="style1594313748161" xfId="2634" xr:uid="{D523F439-5FA8-4F44-A848-2677DFD1AC87}"/>
    <cellStyle name="style1594313748255" xfId="2633" xr:uid="{D828FC79-9CEC-43B9-AC91-8FACB8FECDC3}"/>
    <cellStyle name="style1594313748336" xfId="2635" xr:uid="{83D25EE0-8D1E-4C30-839F-E60DA163DBFF}"/>
    <cellStyle name="style1594313748409" xfId="2637" xr:uid="{9C87F639-A18E-4EFA-B62D-5604AA2C9A09}"/>
    <cellStyle name="style1594313748470" xfId="2639" xr:uid="{7649CF81-8028-4033-A88C-79CEB0829187}"/>
    <cellStyle name="style1594313748548" xfId="2636" xr:uid="{14B99CB2-3B77-4B0F-9257-509A4F1A6143}"/>
    <cellStyle name="style1594313748627" xfId="2638" xr:uid="{C3FA75E5-6E9E-487D-A03D-F9FED78CED3B}"/>
    <cellStyle name="style1594313748708" xfId="2640" xr:uid="{76D08087-91C5-46CB-A7FB-862236FA587E}"/>
    <cellStyle name="style1594313748791" xfId="2642" xr:uid="{F9529B56-7E1B-4512-BC2C-6AFB3C4815C9}"/>
    <cellStyle name="style1594313748851" xfId="2645" xr:uid="{8987E2E6-4751-4AC5-97E0-C8CB8B439CB4}"/>
    <cellStyle name="style1594313748914" xfId="2641" xr:uid="{0CE3986F-E0CE-4954-A543-04FB6B491B52}"/>
    <cellStyle name="style1594313748995" xfId="2647" xr:uid="{090A710F-F604-4E9E-BD0B-904DECCC6841}"/>
    <cellStyle name="style1594313749057" xfId="2643" xr:uid="{74287A14-3DF1-4166-804C-01852A176ACE}"/>
    <cellStyle name="style1594313749119" xfId="2644" xr:uid="{B2A97BEC-3955-45F5-8AFD-D9FBB454F943}"/>
    <cellStyle name="style1594313749182" xfId="2646" xr:uid="{3C677D04-A51A-476C-AB2E-91D689F4E512}"/>
    <cellStyle name="style1594313749245" xfId="2648" xr:uid="{4D53C4AD-91E1-45BD-8D4D-A3B9EDB112A9}"/>
    <cellStyle name="style1594313749307" xfId="2649" xr:uid="{15E402C8-BCF3-44E0-8F0D-CD25B5A53735}"/>
    <cellStyle name="style1594313757545" xfId="2619" xr:uid="{CA673877-4391-4E54-BDDE-D88DD59C4CA6}"/>
    <cellStyle name="style1594313757636" xfId="2618" xr:uid="{743EE2F9-4C97-4A1D-8B80-C60779284CA7}"/>
    <cellStyle name="style1594313757715" xfId="2620" xr:uid="{5C169496-7DF0-44AE-931B-FDDAD2F3C800}"/>
    <cellStyle name="style1594313757786" xfId="2622" xr:uid="{DC256659-A046-44A0-82C8-9C7701E295DC}"/>
    <cellStyle name="style1594313757844" xfId="2624" xr:uid="{DB6C9356-C3C0-4911-B655-E81672155E74}"/>
    <cellStyle name="style1594313757922" xfId="2621" xr:uid="{89270BBF-9346-4CE6-B3CE-37A1C763D080}"/>
    <cellStyle name="style1594313758001" xfId="2623" xr:uid="{0EE1445B-B636-49B6-8E0D-0EE27F46C705}"/>
    <cellStyle name="style1594313758079" xfId="2625" xr:uid="{E8CAB240-2D98-43D1-A5AD-E932ADB5D4F7}"/>
    <cellStyle name="style1594313758159" xfId="2627" xr:uid="{C66FE8A9-5F39-46C2-B4BB-2A5BB9A88D0A}"/>
    <cellStyle name="style1594313758220" xfId="2629" xr:uid="{0D629C4F-6413-44F3-9528-89DA5B660393}"/>
    <cellStyle name="style1594313758286" xfId="2626" xr:uid="{355EE0D7-3794-4007-8AE4-BD109BA6503C}"/>
    <cellStyle name="style1594313758366" xfId="2631" xr:uid="{23E8FAC3-C6AB-4447-8108-2FB9BBE1DF3C}"/>
    <cellStyle name="style1594313758429" xfId="2628" xr:uid="{832AEDA9-BD1C-48B3-890E-11DD1A6F920D}"/>
    <cellStyle name="style1594313758490" xfId="2630" xr:uid="{72D65DA4-9E62-471B-B344-514C86EFB156}"/>
    <cellStyle name="style1594313758552" xfId="2632" xr:uid="{9C0CE5F3-C952-42FE-896A-2037560D4059}"/>
    <cellStyle name="style1594313766873" xfId="2604" xr:uid="{69A80E85-93E9-4D07-98AE-5E0852F78F4B}"/>
    <cellStyle name="style1594313766967" xfId="2603" xr:uid="{1804CBFA-AA4A-4AF9-9720-92014A957B20}"/>
    <cellStyle name="style1594313767049" xfId="2605" xr:uid="{A75AB1E9-9F03-42E5-B348-7DB8B7CECA3E}"/>
    <cellStyle name="style1594313767120" xfId="2607" xr:uid="{F0AE56A4-C9C0-4462-81B2-1F91903AC615}"/>
    <cellStyle name="style1594313767179" xfId="2609" xr:uid="{289F5B1C-1624-44C9-81B2-FAB24545C66E}"/>
    <cellStyle name="style1594313767261" xfId="2606" xr:uid="{F5DAE6DD-6085-43B0-AF72-5DC2590C8664}"/>
    <cellStyle name="style1594313767344" xfId="2608" xr:uid="{2BB63825-0209-442E-AFE6-1B8D877508A6}"/>
    <cellStyle name="style1594313767434" xfId="2610" xr:uid="{C3726090-F0A8-4885-9793-3BDD512524DC}"/>
    <cellStyle name="style1594313767517" xfId="2612" xr:uid="{E98841DA-7F55-4863-A4EE-8284EAF0CFFB}"/>
    <cellStyle name="style1594313767578" xfId="2614" xr:uid="{7E01D33D-5A21-4FAB-BA8E-C8D6C793AAD9}"/>
    <cellStyle name="style1594313767643" xfId="2611" xr:uid="{F5CF6B4F-A8E8-4280-ACA4-F8B4ACEDB720}"/>
    <cellStyle name="style1594313767727" xfId="2616" xr:uid="{A4598FE6-5AD4-49FD-A3D2-0ECDD2284D23}"/>
    <cellStyle name="style1594313767792" xfId="2613" xr:uid="{15B0A155-FE54-4640-A467-015E77A544F7}"/>
    <cellStyle name="style1594313767853" xfId="2615" xr:uid="{02486A72-7014-49FB-9AC1-831B72B1316D}"/>
    <cellStyle name="style1594313767914" xfId="2617" xr:uid="{A8371CD3-A6B3-43BD-B800-82A12AC4B13A}"/>
    <cellStyle name="style1594313776041" xfId="2589" xr:uid="{9BA07C95-CA47-4553-A025-7BB42338EA13}"/>
    <cellStyle name="style1594313776132" xfId="2588" xr:uid="{906A21EF-0792-481C-97F7-097E39064ED4}"/>
    <cellStyle name="style1594313776216" xfId="2590" xr:uid="{BD10B5BE-4846-43E0-8BED-EF3CB0F27D7A}"/>
    <cellStyle name="style1594313776294" xfId="2592" xr:uid="{F3E2F5FF-BC57-42AF-92FA-C1C44E559A3E}"/>
    <cellStyle name="style1594313776352" xfId="2594" xr:uid="{B54EF0C8-D51F-42CB-9A67-9BA20935EF84}"/>
    <cellStyle name="style1594313776429" xfId="2591" xr:uid="{BF7F1C8E-D490-44AF-9DB6-61E0A244B298}"/>
    <cellStyle name="style1594313776507" xfId="2593" xr:uid="{B0486E30-DC2E-4AD2-A385-1CABB72D9B22}"/>
    <cellStyle name="style1594313776584" xfId="2595" xr:uid="{3108F80F-0C2F-48B6-9A4C-6AA8142B443A}"/>
    <cellStyle name="style1594313776662" xfId="2597" xr:uid="{8BE67204-B48F-4C54-B0C6-2CF6D53848EF}"/>
    <cellStyle name="style1594313776720" xfId="2599" xr:uid="{78359F29-B3B8-4838-B984-8D3E7FE63FA5}"/>
    <cellStyle name="style1594313776778" xfId="2596" xr:uid="{163C009D-0816-4599-BE61-EF3C85D97395}"/>
    <cellStyle name="style1594313776861" xfId="2601" xr:uid="{71A6D9D6-1A98-471F-9201-7CF1ADFC7BED}"/>
    <cellStyle name="style1594313776924" xfId="2598" xr:uid="{A6D6E25E-C164-4DD0-8443-A18739C00E53}"/>
    <cellStyle name="style1594313776984" xfId="2600" xr:uid="{40A07C13-DA86-4B4D-9F20-117A7E4E634E}"/>
    <cellStyle name="style1594313777045" xfId="2602" xr:uid="{7A38D328-ADE7-41FB-8980-B990D2BE6FB6}"/>
    <cellStyle name="style1594313785304" xfId="2574" xr:uid="{87FA7EBD-3735-4DF4-ACF9-BD58246BF9A9}"/>
    <cellStyle name="style1594313785399" xfId="2573" xr:uid="{4D34F02C-7A64-47E2-907F-A7FA57A68A8C}"/>
    <cellStyle name="style1594313785481" xfId="2575" xr:uid="{0CCF697C-10CA-465E-92BF-67DB9528BFC8}"/>
    <cellStyle name="style1594313785552" xfId="2577" xr:uid="{5B33DA26-1463-436A-AB53-2C032421D774}"/>
    <cellStyle name="style1594313785611" xfId="2579" xr:uid="{A0F2B4F3-0773-4A4C-B2C1-FA74D61F7F5A}"/>
    <cellStyle name="style1594313785692" xfId="2576" xr:uid="{E346DD83-2513-431F-AB95-171300647E9E}"/>
    <cellStyle name="style1594313785772" xfId="2578" xr:uid="{7D27FF89-2D44-4924-86E1-B16BF6CAEF5F}"/>
    <cellStyle name="style1594313785854" xfId="2580" xr:uid="{CB0F2A2C-FAB5-41C4-9489-7D299FFFF04C}"/>
    <cellStyle name="style1594313785934" xfId="2582" xr:uid="{AD769D18-F9BF-4DF1-9F2F-631426D2120F}"/>
    <cellStyle name="style1594313785994" xfId="2584" xr:uid="{9F082A33-8770-472E-AE1C-87521C8BB659}"/>
    <cellStyle name="style1594313786057" xfId="2581" xr:uid="{2B66DB5F-DBAB-452B-9006-EC6474276C8A}"/>
    <cellStyle name="style1594313786135" xfId="2586" xr:uid="{7C0DF105-06E9-49B5-B911-0BD26E5D9999}"/>
    <cellStyle name="style1594313786196" xfId="2583" xr:uid="{FD722B20-9B9B-4190-A1F0-2F43ECC7CDAB}"/>
    <cellStyle name="style1594313786256" xfId="2585" xr:uid="{55624FB4-559A-4A00-9970-EF49F5836D0A}"/>
    <cellStyle name="style1594313786316" xfId="2587" xr:uid="{D497DC47-043F-4F5C-9A26-4403BDC00A25}"/>
    <cellStyle name="style1594313794540" xfId="2559" xr:uid="{665A91D4-C406-4D44-8CAA-12D9D35CE5B8}"/>
    <cellStyle name="style1594313794636" xfId="2558" xr:uid="{F648792E-06A6-4C52-A510-BE264E019E30}"/>
    <cellStyle name="style1594313794716" xfId="2560" xr:uid="{7171CA2A-2D3D-43D2-936E-A2B79D1F1326}"/>
    <cellStyle name="style1594313794787" xfId="2562" xr:uid="{EDAE6233-E6D6-4EFB-9D7C-A233EB6E8CCB}"/>
    <cellStyle name="style1594313794848" xfId="2564" xr:uid="{EE3545A3-13AD-4A1F-9BF4-9990B4D8FE70}"/>
    <cellStyle name="style1594313794924" xfId="2561" xr:uid="{A248D93D-6778-450C-816D-CF4BD5300A69}"/>
    <cellStyle name="style1594313795003" xfId="2563" xr:uid="{FA84E337-735F-4A26-A749-4869033062A9}"/>
    <cellStyle name="style1594313795082" xfId="2565" xr:uid="{9F0016BB-055A-4DA8-9E7B-754B87933F5A}"/>
    <cellStyle name="style1594313795160" xfId="2567" xr:uid="{F2E0C744-EF59-4E40-B4C1-EAD966B6358A}"/>
    <cellStyle name="style1594313795219" xfId="2569" xr:uid="{98E8256D-48EB-422F-A201-08B2A894F15B}"/>
    <cellStyle name="style1594313795284" xfId="2566" xr:uid="{058DF84B-4D4F-4E0D-B46C-6A5EEBE5E94F}"/>
    <cellStyle name="style1594313795371" xfId="2571" xr:uid="{101A5942-86D7-48CF-9672-A5FB1AF47F5B}"/>
    <cellStyle name="style1594313795434" xfId="2568" xr:uid="{2706F845-9500-42FE-8E43-6D036808F97B}"/>
    <cellStyle name="style1594313795495" xfId="2570" xr:uid="{F5E4EB4A-58A5-4B11-BA47-BD653EE71E09}"/>
    <cellStyle name="style1594313795552" xfId="2572" xr:uid="{FF0235C1-6AA4-4802-A6B9-56DFC4D5FE34}"/>
    <cellStyle name="style1594313803713" xfId="2544" xr:uid="{5B766AFF-BA98-4D89-A4EF-57776D163CB2}"/>
    <cellStyle name="style1594313803803" xfId="2543" xr:uid="{95F62E74-4367-4E7F-B0AE-2BA4FF1E5981}"/>
    <cellStyle name="style1594313803881" xfId="2545" xr:uid="{8804F9E0-C323-490D-83DF-5B43B32731A9}"/>
    <cellStyle name="style1594313803950" xfId="2547" xr:uid="{DC78683D-4369-40CB-97D4-6D496E8EFD2D}"/>
    <cellStyle name="style1594313804007" xfId="2549" xr:uid="{350B612A-AB4D-4D0A-9A3D-696A99C1F942}"/>
    <cellStyle name="style1594313804083" xfId="2546" xr:uid="{99BFEDEC-0B80-446A-AF97-2CA932FDF515}"/>
    <cellStyle name="style1594313804160" xfId="2548" xr:uid="{DE471774-DBE1-4C48-8545-EEB1FA2D1ABF}"/>
    <cellStyle name="style1594313804237" xfId="2550" xr:uid="{2BA5DF15-B964-4145-897A-662D542E1203}"/>
    <cellStyle name="style1594313804316" xfId="2552" xr:uid="{77023403-E677-4F94-99EE-1E247AF5C6D6}"/>
    <cellStyle name="style1594313804373" xfId="2554" xr:uid="{5FAC8C0C-B340-4D70-8FC8-5271844D67A5}"/>
    <cellStyle name="style1594313804431" xfId="2551" xr:uid="{12E80ACB-BFEC-46FA-8554-0D7EA1C50ABA}"/>
    <cellStyle name="style1594313804516" xfId="2556" xr:uid="{13B96A0C-7733-48D6-9E7C-5596A7C4D9EF}"/>
    <cellStyle name="style1594313804576" xfId="2553" xr:uid="{74E0E699-586E-435D-AA7F-6C2745C69DBF}"/>
    <cellStyle name="style1594313804635" xfId="2555" xr:uid="{71714FEB-D072-452D-954D-74C2379C853A}"/>
    <cellStyle name="style1594313804694" xfId="2557" xr:uid="{044270C8-8ED0-4379-BD41-B16B497EFF61}"/>
    <cellStyle name="style1594313812851" xfId="2529" xr:uid="{A5C5BC04-D2F4-4801-BA90-450442B59CD8}"/>
    <cellStyle name="style1594313812940" xfId="2528" xr:uid="{35892061-7D97-4CAF-9690-177465CF08DF}"/>
    <cellStyle name="style1594313813019" xfId="2530" xr:uid="{3707E5D1-FF34-4665-8FB4-8D4592BC7B23}"/>
    <cellStyle name="style1594313813089" xfId="2532" xr:uid="{84FAD4AA-A6CB-4F96-B7BF-41EAC950B581}"/>
    <cellStyle name="style1594313813148" xfId="2534" xr:uid="{0272BC3F-C6A8-4A83-8487-F6A8DA7CCC92}"/>
    <cellStyle name="style1594313813228" xfId="2531" xr:uid="{E6B17F69-68F4-4417-835B-34493E24F210}"/>
    <cellStyle name="style1594313813310" xfId="2533" xr:uid="{2BB0697F-7ADC-4191-8280-B04A390AFAD0}"/>
    <cellStyle name="style1594313813391" xfId="2535" xr:uid="{AE0D8ED3-2F35-4254-8ACA-33AC5D0B5177}"/>
    <cellStyle name="style1594313813472" xfId="2537" xr:uid="{741557A5-2B18-42B5-AD39-64A811A6BDC7}"/>
    <cellStyle name="style1594313813531" xfId="2539" xr:uid="{F1F53AB5-A883-47C7-A1E0-027BCF9012FB}"/>
    <cellStyle name="style1594313813593" xfId="2536" xr:uid="{BC86FF0A-F507-4D6B-BEE0-189A01064D9D}"/>
    <cellStyle name="style1594313813678" xfId="2541" xr:uid="{3E95A176-DC52-4C1E-9228-AD8E559BB97F}"/>
    <cellStyle name="style1594313813743" xfId="2538" xr:uid="{D878FAB8-882D-4C55-AB4C-E161A13E95CA}"/>
    <cellStyle name="style1594313813804" xfId="2540" xr:uid="{DA04B6F9-AEE8-4FD6-947F-436020AAE2C8}"/>
    <cellStyle name="style1594313813865" xfId="2542" xr:uid="{5B09E5E0-42D5-408C-A885-4438F62F9FF8}"/>
    <cellStyle name="style1594313822098" xfId="2514" xr:uid="{C96D5906-B54A-4E66-A967-D4BF0F78747E}"/>
    <cellStyle name="style1594313822191" xfId="2513" xr:uid="{41407AC5-04A0-4679-AFAC-0250EA2AE851}"/>
    <cellStyle name="style1594313822269" xfId="2515" xr:uid="{802FE403-B74D-4EEE-872E-03EFFC1C85D7}"/>
    <cellStyle name="style1594313822339" xfId="2517" xr:uid="{A24FAB9A-A994-4464-AC4E-9F7B07E6B486}"/>
    <cellStyle name="style1594313822396" xfId="2519" xr:uid="{E27D5DAC-0F03-4F52-A489-61FD996D275D}"/>
    <cellStyle name="style1594313822474" xfId="2516" xr:uid="{27352C62-3D1A-43DF-ADD2-0D794E4FAABB}"/>
    <cellStyle name="style1594313822553" xfId="2518" xr:uid="{8DB8AA22-A109-408C-8ADC-D1457FF4366A}"/>
    <cellStyle name="style1594313822636" xfId="2520" xr:uid="{CA3CA7D5-29DD-4A75-B86F-A50416E26AB4}"/>
    <cellStyle name="style1594313822714" xfId="2522" xr:uid="{8D59516D-8555-430F-B1BD-F55A3656E87A}"/>
    <cellStyle name="style1594313822772" xfId="2524" xr:uid="{016BDF72-D05F-4B5F-B3D3-522712594FD3}"/>
    <cellStyle name="style1594313822835" xfId="2521" xr:uid="{F9D21D09-3C4C-4F8B-B781-41356653C8D7}"/>
    <cellStyle name="style1594313822913" xfId="2526" xr:uid="{5FF804F3-3C3A-449F-8E77-5F56E5EBC4F2}"/>
    <cellStyle name="style1594313822976" xfId="2523" xr:uid="{E27E0883-9C09-4ECA-B985-C9C1D9250D28}"/>
    <cellStyle name="style1594313823036" xfId="2525" xr:uid="{943D2934-0059-41C0-8070-29EC5453DA2F}"/>
    <cellStyle name="style1594313823096" xfId="2527" xr:uid="{B5E505B5-7878-45D7-9DF2-B5939545D1C6}"/>
    <cellStyle name="style1594313831219" xfId="2499" xr:uid="{11D934A3-0201-4EF5-84A9-283A908627E1}"/>
    <cellStyle name="style1594313831311" xfId="2498" xr:uid="{D5C3BEED-C752-45C9-9CE4-5B58EF3C0043}"/>
    <cellStyle name="style1594313831390" xfId="2500" xr:uid="{1E33E502-59BD-4EF4-A801-5193B2E06314}"/>
    <cellStyle name="style1594313831462" xfId="2502" xr:uid="{958B26CF-35FD-45FA-9B46-733F0D4999B7}"/>
    <cellStyle name="style1594313831520" xfId="2504" xr:uid="{6D593C43-B4C6-4537-9DF7-0AC8D45ED8D7}"/>
    <cellStyle name="style1594313831597" xfId="2501" xr:uid="{BCBEE1AE-2BA0-44EB-8162-E44EE82F778C}"/>
    <cellStyle name="style1594313831677" xfId="2503" xr:uid="{DCD28173-59C6-4139-A5D4-69C783C06181}"/>
    <cellStyle name="style1594313831757" xfId="2505" xr:uid="{D89FDB05-34BA-4E45-8B3C-BF58333B171C}"/>
    <cellStyle name="style1594313831835" xfId="2507" xr:uid="{58457880-43D0-48FF-9AEB-CFD5BFB1E64E}"/>
    <cellStyle name="style1594313831893" xfId="2509" xr:uid="{20AE8073-67A2-45FB-A4AE-1554BD370787}"/>
    <cellStyle name="style1594313831956" xfId="2506" xr:uid="{FF5A0CFF-FDFD-4C28-B9AF-59D18DAADEEE}"/>
    <cellStyle name="style1594313832034" xfId="2511" xr:uid="{99C21263-D8F4-45CD-BB5F-C3F5AC3CACCF}"/>
    <cellStyle name="style1594313832095" xfId="2508" xr:uid="{6F4B40A3-9612-4A93-8C2B-9AEA6517403C}"/>
    <cellStyle name="style1594313832154" xfId="2510" xr:uid="{17BCEFB1-B8BB-4E6F-BBB0-743887A415B7}"/>
    <cellStyle name="style1594313832214" xfId="2512" xr:uid="{7286F6CD-4487-4CC2-AB40-2B97F078EFC8}"/>
    <cellStyle name="style1594313840530" xfId="2484" xr:uid="{DE85EA9A-3B00-4817-86C9-B72EE6630545}"/>
    <cellStyle name="style1594313840623" xfId="2483" xr:uid="{B4C2C6CC-4D16-45CE-BE5C-6763F93FEF22}"/>
    <cellStyle name="style1594313840702" xfId="2485" xr:uid="{FF5C8B11-D5D3-4A02-8870-4A9C7B7C11C7}"/>
    <cellStyle name="style1594313840771" xfId="2487" xr:uid="{23554410-68B4-41D4-880C-5D8A90EB32DD}"/>
    <cellStyle name="style1594313840830" xfId="2489" xr:uid="{07684E2C-8814-4726-AB43-DF9AC44C98F1}"/>
    <cellStyle name="style1594313840908" xfId="2486" xr:uid="{967EF65E-79A7-4CC8-BAE0-53F3B51A470A}"/>
    <cellStyle name="style1594313840986" xfId="2488" xr:uid="{352F8074-308D-44C3-A5DF-42141AD6A107}"/>
    <cellStyle name="style1594313841065" xfId="2490" xr:uid="{525E84BD-6464-48DE-8526-BB1606E45DA6}"/>
    <cellStyle name="style1594313841144" xfId="2492" xr:uid="{127DE097-DB73-4D8F-AB54-B98A7D98464F}"/>
    <cellStyle name="style1594313841203" xfId="2494" xr:uid="{5A9964E5-61DD-47AB-BD22-D903EE926856}"/>
    <cellStyle name="style1594313841268" xfId="2491" xr:uid="{596D43F1-EB66-401B-84CF-6EA42AE1EC1B}"/>
    <cellStyle name="style1594313841348" xfId="2496" xr:uid="{DCF95F36-AC2B-416A-AC6C-6E025DAD81C8}"/>
    <cellStyle name="style1594313841414" xfId="2493" xr:uid="{07F7B09D-75B1-4FEB-83F4-78C09569499E}"/>
    <cellStyle name="style1594313841485" xfId="2495" xr:uid="{59CB7508-B4A1-4043-8A61-EC3E69CCE6C2}"/>
    <cellStyle name="style1594313841546" xfId="2497" xr:uid="{B13A3DB5-5410-4CD2-B058-ACEF89A44B62}"/>
    <cellStyle name="style1594313849651" xfId="2469" xr:uid="{490C4AB7-E4B0-4D25-9824-CC21852262B6}"/>
    <cellStyle name="style1594313849745" xfId="2468" xr:uid="{89B0852D-E315-4D40-8F7A-66ED87306F31}"/>
    <cellStyle name="style1594313849826" xfId="2470" xr:uid="{85CEE33D-3A90-4B07-BB14-B08FF61FB6A3}"/>
    <cellStyle name="style1594313849897" xfId="2472" xr:uid="{50C4E4D8-3188-40FC-A5DF-21F5E1CE1CDD}"/>
    <cellStyle name="style1594313849959" xfId="2474" xr:uid="{6CB3F7D7-E3E1-4F19-BDE0-DC7ED83BDC89}"/>
    <cellStyle name="style1594313850039" xfId="2471" xr:uid="{91866A3D-D725-4E74-9B7E-1E847ED12ACC}"/>
    <cellStyle name="style1594313850119" xfId="2473" xr:uid="{590FA148-2344-465C-959B-6CF27595A4F8}"/>
    <cellStyle name="style1594313850201" xfId="2475" xr:uid="{C90611FB-6427-4745-95FD-F7298745AEC6}"/>
    <cellStyle name="style1594313850282" xfId="2477" xr:uid="{E1AF1ABA-A99E-4BC5-AFE0-6108D98EB1C6}"/>
    <cellStyle name="style1594313850344" xfId="2479" xr:uid="{6D895287-0D06-429C-9697-7FBDDE6C1C62}"/>
    <cellStyle name="style1594313850404" xfId="2476" xr:uid="{2B3C1E33-64D6-4F1F-B64D-8B4CD4EF5D70}"/>
    <cellStyle name="style1594313850491" xfId="2481" xr:uid="{9369396D-5884-4FF3-A285-1251CCDBB316}"/>
    <cellStyle name="style1594313850555" xfId="2478" xr:uid="{CC876DB3-4BEF-42D2-B37B-7910227CBC04}"/>
    <cellStyle name="style1594313850614" xfId="2480" xr:uid="{531D13FB-B25A-45D4-83E0-5AFCD46EC94A}"/>
    <cellStyle name="style1594313850675" xfId="2482" xr:uid="{36EFCD53-74F9-4EAC-B58C-3158B87C1332}"/>
    <cellStyle name="style1594313858877" xfId="2454" xr:uid="{F6D5ADCF-07F4-40FB-ACF4-40B3081F304F}"/>
    <cellStyle name="style1594313858971" xfId="2453" xr:uid="{91F3F849-7EEF-4CB3-A536-1904FFC7E534}"/>
    <cellStyle name="style1594313859050" xfId="2455" xr:uid="{923D4AC0-A7E7-4C09-8ED5-E0592F2EF834}"/>
    <cellStyle name="style1594313859119" xfId="2457" xr:uid="{593421D1-C532-411F-B142-E9878893938C}"/>
    <cellStyle name="style1594313859179" xfId="2459" xr:uid="{F59461FA-4769-4BB0-9FD7-11531E30CCAB}"/>
    <cellStyle name="style1594313859256" xfId="2456" xr:uid="{423B6B20-FFD1-4609-B678-6AC2C65A289E}"/>
    <cellStyle name="style1594313859334" xfId="2458" xr:uid="{DD9CB50F-26E7-4964-B13A-B38B5B066875}"/>
    <cellStyle name="style1594313859416" xfId="2460" xr:uid="{B37A7420-46FB-46F7-8C08-6AD022EAE8A9}"/>
    <cellStyle name="style1594313859497" xfId="2462" xr:uid="{860F62F0-DFA2-4C08-9FAA-5AF7A3E9A251}"/>
    <cellStyle name="style1594313859557" xfId="2464" xr:uid="{8597593F-8FA6-4708-8956-D2E77C253E80}"/>
    <cellStyle name="style1594313859621" xfId="2461" xr:uid="{C08D8D56-96A8-4FCB-A92B-C0BC3FE12FCE}"/>
    <cellStyle name="style1594313859700" xfId="2466" xr:uid="{7FF1724A-F9DC-4A85-B624-99F2A38BBE83}"/>
    <cellStyle name="style1594313859762" xfId="2463" xr:uid="{8C13FDEF-F0A9-49D8-9890-B60D27878B0B}"/>
    <cellStyle name="style1594313859823" xfId="2465" xr:uid="{AACAE82C-03A8-4ED1-BA63-ACFD9345EFE0}"/>
    <cellStyle name="style1594313859884" xfId="2467" xr:uid="{38B9F978-07CE-4163-8F3D-4AB0658F1F68}"/>
    <cellStyle name="style1594313868099" xfId="2439" xr:uid="{C3A12A96-2C26-4396-91F1-A78FF148B492}"/>
    <cellStyle name="style1594313868191" xfId="2438" xr:uid="{06C31873-3A88-40CF-BD9E-A1C78854C40D}"/>
    <cellStyle name="style1594313868272" xfId="2440" xr:uid="{474CF6CA-F5CA-4D1B-9609-D6DF1A31A3C5}"/>
    <cellStyle name="style1594313868347" xfId="2442" xr:uid="{C5EDD4EB-9874-4E42-81AE-EDCC8BDC5CC3}"/>
    <cellStyle name="style1594313868410" xfId="2444" xr:uid="{7D55332C-9AE9-4983-9A88-59F45BDB0208}"/>
    <cellStyle name="style1594313868486" xfId="2441" xr:uid="{CFDE09D6-D23B-49B2-833D-CF83B5173971}"/>
    <cellStyle name="style1594313868561" xfId="2443" xr:uid="{DDA6556F-8542-4A2A-9C55-79ACA9CC2469}"/>
    <cellStyle name="style1594313868637" xfId="2445" xr:uid="{91C56135-E78F-4F6D-A1CB-F3D4064193CF}"/>
    <cellStyle name="style1594313868713" xfId="2447" xr:uid="{51B47612-D6B9-4B16-8984-3221E3EBE7F6}"/>
    <cellStyle name="style1594313868771" xfId="2449" xr:uid="{515EF36F-3D71-4DC4-8D7E-3D2C8F1B119F}"/>
    <cellStyle name="style1594313868834" xfId="2446" xr:uid="{80DBBE35-A648-4D73-9B88-37771433385D}"/>
    <cellStyle name="style1594313868913" xfId="2451" xr:uid="{829F52F8-08DE-4C16-9408-20163AA351AB}"/>
    <cellStyle name="style1594313868977" xfId="2448" xr:uid="{31E8E0A3-B022-4E0E-A95E-FBF5BB3D64D1}"/>
    <cellStyle name="style1594313869037" xfId="2450" xr:uid="{2679562A-FC28-40D2-9E31-A503ABBCDDB5}"/>
    <cellStyle name="style1594313869096" xfId="2452" xr:uid="{5998DEF3-644C-4129-944C-B1CEE67FDE5D}"/>
    <cellStyle name="style1594313877491" xfId="2424" xr:uid="{A1A4E587-8E61-4BB0-8BAA-7C4C81DDB524}"/>
    <cellStyle name="style1594313877584" xfId="2423" xr:uid="{21E1818F-F63C-48AB-AE96-135E699A658E}"/>
    <cellStyle name="style1594313877664" xfId="2425" xr:uid="{51C307EF-5AB5-46A5-B572-7C11B662707B}"/>
    <cellStyle name="style1594313877735" xfId="2427" xr:uid="{0D1B0786-6A84-4711-8174-520BF33CEB05}"/>
    <cellStyle name="style1594313877791" xfId="2429" xr:uid="{6D2AF15B-DF92-4C5D-8780-0ED719C8C432}"/>
    <cellStyle name="style1594313877867" xfId="2426" xr:uid="{524D23A0-CD14-4C4F-A0E8-0C4D7DC49718}"/>
    <cellStyle name="style1594313877944" xfId="2428" xr:uid="{1DEBA2A6-7E6F-45D4-94AC-B6B5CD20892A}"/>
    <cellStyle name="style1594313878020" xfId="2430" xr:uid="{CABCF21A-D7BD-4FD0-8B1F-9DE2A130332A}"/>
    <cellStyle name="style1594313878099" xfId="2432" xr:uid="{7C7B184A-D5AC-427C-A24A-02DD90F6C970}"/>
    <cellStyle name="style1594313878158" xfId="2434" xr:uid="{B1BC726D-C7CC-473F-9A2D-0B02CA4E94E0}"/>
    <cellStyle name="style1594313878221" xfId="2431" xr:uid="{D119A30C-C5A1-4F3E-AD0E-38BE7953B457}"/>
    <cellStyle name="style1594313878297" xfId="2436" xr:uid="{C2B624A9-EEDA-45E7-B4E3-8B5B8C139EF9}"/>
    <cellStyle name="style1594313878357" xfId="2433" xr:uid="{75AE63DE-216A-4A72-A56E-0BBFA5253214}"/>
    <cellStyle name="style1594313878416" xfId="2435" xr:uid="{78454C14-BB8F-42C9-9EF0-D9F1BBDC7AB7}"/>
    <cellStyle name="style1594313878476" xfId="2437" xr:uid="{8A12A326-1169-4A12-A558-14902A152765}"/>
    <cellStyle name="style1594313886789" xfId="2409" xr:uid="{20D9CFB9-0A1A-477F-8B19-E32155425E08}"/>
    <cellStyle name="style1594313886882" xfId="2408" xr:uid="{A8F99B3E-F1BB-4EAD-903B-0C483B6FA17F}"/>
    <cellStyle name="style1594313886962" xfId="2410" xr:uid="{FEFB766A-D5DC-4F56-9539-0A64365879BA}"/>
    <cellStyle name="style1594313887031" xfId="2412" xr:uid="{BF3478AF-F364-4BD2-BD89-BCA75B1F370A}"/>
    <cellStyle name="style1594313887088" xfId="2414" xr:uid="{2EF6B5AD-E838-474B-B439-782D4BC48EB5}"/>
    <cellStyle name="style1594313887164" xfId="2411" xr:uid="{64728B5D-EC7F-44D4-9970-3C63C4C134CA}"/>
    <cellStyle name="style1594313887243" xfId="2413" xr:uid="{CF0F3D9B-AEB3-4146-9D1B-0CD60D7380CF}"/>
    <cellStyle name="style1594313887321" xfId="2415" xr:uid="{96FF73EE-F36A-41E6-9573-F7C406DAF6F5}"/>
    <cellStyle name="style1594313887399" xfId="2417" xr:uid="{B8E3E929-A975-4603-B270-8F81827C5D84}"/>
    <cellStyle name="style1594313887459" xfId="2419" xr:uid="{25A6C839-CE82-43D9-9808-B28B5B2F8499}"/>
    <cellStyle name="style1594313887521" xfId="2416" xr:uid="{2AD30990-263B-4D7C-9936-C0F92962FEE5}"/>
    <cellStyle name="style1594313887610" xfId="2421" xr:uid="{E8675F71-5C86-4005-818B-4BCE9FE207AA}"/>
    <cellStyle name="style1594313887677" xfId="2418" xr:uid="{242C8122-B860-48E9-B691-4200DA5992D6}"/>
    <cellStyle name="style1594313887744" xfId="2420" xr:uid="{C22CBD57-5E69-4A37-BC01-B8AD85A3C67B}"/>
    <cellStyle name="style1594313887810" xfId="2422" xr:uid="{933D9FE7-DE36-4CB3-84C5-39FF02BD2C7F}"/>
    <cellStyle name="style1594313896107" xfId="2394" xr:uid="{663D3059-20CB-419B-B5C5-1BCF3171E26D}"/>
    <cellStyle name="style1594313896207" xfId="2393" xr:uid="{10E2A98F-7ACA-4F85-9ED5-857BC999FBB9}"/>
    <cellStyle name="style1594313896293" xfId="2395" xr:uid="{DE1748CB-E168-4A1A-B19B-B8CAB29EDC3D}"/>
    <cellStyle name="style1594313896365" xfId="2397" xr:uid="{4C28CB87-6734-4C6B-A95C-14B54CDEEA83}"/>
    <cellStyle name="style1594313896426" xfId="2399" xr:uid="{148FB469-2D5C-48AE-A5FB-3607C2CBA166}"/>
    <cellStyle name="style1594313896506" xfId="2396" xr:uid="{EA9A283A-9B30-4C86-91AB-25296AC51088}"/>
    <cellStyle name="style1594313896585" xfId="2398" xr:uid="{F5A54B54-4A3F-4C1F-8B84-C01AB2AC908C}"/>
    <cellStyle name="style1594313896666" xfId="2400" xr:uid="{6E8E63B8-C14E-4CC3-B968-31A823C1CADD}"/>
    <cellStyle name="style1594313896747" xfId="2402" xr:uid="{D25BCA61-60E9-418D-B49D-B1E7577F623D}"/>
    <cellStyle name="style1594313896807" xfId="2404" xr:uid="{6F7B151F-9F81-4936-8ED9-6517F5D3400A}"/>
    <cellStyle name="style1594313896876" xfId="2401" xr:uid="{FC8129C7-630F-4612-B824-54AC1A1EDB9B}"/>
    <cellStyle name="style1594313896957" xfId="2406" xr:uid="{7E964805-78CB-426E-85CC-5230DE6DF030}"/>
    <cellStyle name="style1594313897023" xfId="2403" xr:uid="{6737CA5E-117B-4D37-9E95-9A2B7E709D40}"/>
    <cellStyle name="style1594313897088" xfId="2405" xr:uid="{E5F6759D-D228-4458-9D4B-C7DFB5FC3549}"/>
    <cellStyle name="style1594313897152" xfId="2407" xr:uid="{DBFE6576-6C36-4022-8086-3AF5D2994496}"/>
    <cellStyle name="style1594313905344" xfId="2379" xr:uid="{5BED32AC-BFB5-4C2B-8528-8A049CE08267}"/>
    <cellStyle name="style1594313905458" xfId="2378" xr:uid="{7136BAD5-657B-42EF-A968-D7C14538EF4F}"/>
    <cellStyle name="style1594313905545" xfId="2380" xr:uid="{19F50DEF-D307-4683-8B0E-6BB85C238E2F}"/>
    <cellStyle name="style1594313905621" xfId="2382" xr:uid="{646446D0-AD32-4CAD-A909-8BCD458E0220}"/>
    <cellStyle name="style1594313905682" xfId="2384" xr:uid="{7729348F-5973-4747-B84A-BB7AFB7F3E13}"/>
    <cellStyle name="style1594313905764" xfId="2381" xr:uid="{CC3BB86F-7A55-44CF-ABF7-FA37BFED182B}"/>
    <cellStyle name="style1594313905845" xfId="2383" xr:uid="{49A830F4-5B5E-484D-BACF-49E987091F41}"/>
    <cellStyle name="style1594313905928" xfId="2385" xr:uid="{C0CD5DEF-D46B-4527-A983-ED00E1AD06B2}"/>
    <cellStyle name="style1594313906012" xfId="2387" xr:uid="{94CA7E4D-0B44-4FE0-AAB2-237F49183DE8}"/>
    <cellStyle name="style1594313906075" xfId="2389" xr:uid="{026B8AF7-96FB-4FAA-801A-41B6B5DAE3CB}"/>
    <cellStyle name="style1594313906143" xfId="2386" xr:uid="{F16B6237-D941-4D37-B36D-E986BA755253}"/>
    <cellStyle name="style1594313906226" xfId="2391" xr:uid="{B0C49547-9DDF-4F8A-B37C-6BFD4129CA72}"/>
    <cellStyle name="style1594313906291" xfId="2388" xr:uid="{44E7A1BC-D9EA-4F3E-81CD-9BAED3FEAE5B}"/>
    <cellStyle name="style1594313906356" xfId="2390" xr:uid="{6A776B81-4BE0-4ECD-8CC7-651745B2DDBE}"/>
    <cellStyle name="style1594313906419" xfId="2392" xr:uid="{6040DF7E-0006-4FF0-8133-1168135B0179}"/>
    <cellStyle name="style1594313914610" xfId="2364" xr:uid="{5D4A195F-98A8-4FD5-9CC3-70B7D7C2782A}"/>
    <cellStyle name="style1594313914700" xfId="2363" xr:uid="{74C4E8D7-660C-47E7-B4E1-9113C38550A3}"/>
    <cellStyle name="style1594313914781" xfId="2365" xr:uid="{DBCF275A-59A8-4CAD-8572-75086E49A10C}"/>
    <cellStyle name="style1594313914850" xfId="2367" xr:uid="{3E21A1A9-B79F-40A0-8395-3C090D8A10A9}"/>
    <cellStyle name="style1594313914909" xfId="2369" xr:uid="{2F12740A-2297-40DB-AFE0-528733B1C8A4}"/>
    <cellStyle name="style1594313914986" xfId="2366" xr:uid="{E8295038-146A-4D5F-A904-BB47E76B606A}"/>
    <cellStyle name="style1594313915063" xfId="2368" xr:uid="{19EE2154-0627-4F03-A6EA-48C91B4C0261}"/>
    <cellStyle name="style1594313915139" xfId="2370" xr:uid="{C02C95CD-9076-4958-8C6F-970B2BAECF14}"/>
    <cellStyle name="style1594313915216" xfId="2372" xr:uid="{EA4EEE14-E3D3-4CCA-8903-EE9FA36208B1}"/>
    <cellStyle name="style1594313915282" xfId="2374" xr:uid="{61988E6C-4992-48E6-8A87-9C704D68E49F}"/>
    <cellStyle name="style1594313915346" xfId="2371" xr:uid="{A3E56EA6-7E43-4D48-8571-2117DC94B227}"/>
    <cellStyle name="style1594313915423" xfId="2376" xr:uid="{D01DBD97-06AC-4BD6-B414-5540298F4702}"/>
    <cellStyle name="style1594313915485" xfId="2373" xr:uid="{206A636C-7D4A-46D7-8407-BF2EBAABC7BB}"/>
    <cellStyle name="style1594313915546" xfId="2375" xr:uid="{D9DFD354-C8A2-45BA-A019-130483AB71D5}"/>
    <cellStyle name="style1594313915606" xfId="2377" xr:uid="{9A588A0C-092C-4C87-BCCF-300758DA2807}"/>
    <cellStyle name="style1594313923697" xfId="2349" xr:uid="{3AEEC369-783E-40AF-91FF-1213288CB155}"/>
    <cellStyle name="style1594313923788" xfId="2348" xr:uid="{96DC4443-B786-43CA-9159-89EAF4EF2AE2}"/>
    <cellStyle name="style1594313923867" xfId="2350" xr:uid="{43EFD475-ADBA-448B-82EC-446CB5B46A17}"/>
    <cellStyle name="style1594313923938" xfId="2352" xr:uid="{92F84493-E2F7-4719-BB5F-CC80E303CBF0}"/>
    <cellStyle name="style1594313923998" xfId="2354" xr:uid="{CF66AF87-6098-4FDA-B338-A19D75DBCA3D}"/>
    <cellStyle name="style1594313924076" xfId="2351" xr:uid="{A7E78141-4041-4B03-9480-B28B18A94607}"/>
    <cellStyle name="style1594313924155" xfId="2353" xr:uid="{38D3A416-531C-4D62-AE27-3E4560F66162}"/>
    <cellStyle name="style1594313924233" xfId="2355" xr:uid="{DFA7404D-A1BE-4A12-808A-E6861C9C8B55}"/>
    <cellStyle name="style1594313924311" xfId="2357" xr:uid="{B5462C75-2C85-4930-A7E9-06D3E53CC889}"/>
    <cellStyle name="style1594313924370" xfId="2359" xr:uid="{29BAFEC2-3032-401B-89DE-E3C59C2EEE20}"/>
    <cellStyle name="style1594313924429" xfId="2356" xr:uid="{CB0E0613-E08A-49EB-A44C-AF31BC88479E}"/>
    <cellStyle name="style1594313924512" xfId="2361" xr:uid="{E5540188-90C3-4F6B-8908-AFBC90FE3853}"/>
    <cellStyle name="style1594313924576" xfId="2358" xr:uid="{0B84D908-C30E-4521-84F2-72DCA75649C1}"/>
    <cellStyle name="style1594313924636" xfId="2360" xr:uid="{A40D90F2-EAF5-47D6-95F9-8B63A25E8DFA}"/>
    <cellStyle name="style1594313924694" xfId="2362" xr:uid="{2E15383F-E37E-4918-83A3-F37975DC11CD}"/>
    <cellStyle name="style1594313932778" xfId="2332" xr:uid="{90095A27-B913-4347-81ED-33D919C6DFAD}"/>
    <cellStyle name="style1594313932867" xfId="2331" xr:uid="{E97DE6AF-173F-43DF-A7A6-3724D3B96052}"/>
    <cellStyle name="style1594313932944" xfId="2333" xr:uid="{0B04ECEB-F23B-433D-90DC-6364560AF707}"/>
    <cellStyle name="style1594313933015" xfId="2335" xr:uid="{EA856A71-3822-4B12-9254-32EABC615FEC}"/>
    <cellStyle name="style1594313933072" xfId="2337" xr:uid="{E1BDD0F0-1189-4CE1-80DC-D348ADF38A06}"/>
    <cellStyle name="style1594313933150" xfId="2334" xr:uid="{D5E50C0F-63C5-47A1-8C1E-9214D091C83E}"/>
    <cellStyle name="style1594313933229" xfId="2336" xr:uid="{F8C30DB5-443A-4A49-BF8A-21BF529DFF41}"/>
    <cellStyle name="style1594313933307" xfId="2338" xr:uid="{AD6271AB-55C9-4430-8672-93A63C4A1EF4}"/>
    <cellStyle name="style1594313933387" xfId="2340" xr:uid="{678A589B-4FFF-474B-9075-80AFBA9A3136}"/>
    <cellStyle name="style1594313933444" xfId="2342" xr:uid="{B1D01951-FEC7-4FFC-9AA9-18493687F85C}"/>
    <cellStyle name="style1594313933506" xfId="2345" xr:uid="{D3A8079D-EA37-4E35-AC29-F1B1109E7E18}"/>
    <cellStyle name="style1594313933563" xfId="2339" xr:uid="{2BA8A2BE-4A1A-41C9-B3CE-519F70685902}"/>
    <cellStyle name="style1594313933643" xfId="2341" xr:uid="{C790A9B6-A4E5-4095-9441-4A2620EF855E}"/>
    <cellStyle name="style1594313933701" xfId="2343" xr:uid="{B2595830-D097-4CDC-ADB6-848F8D82F1F7}"/>
    <cellStyle name="style1594313933758" xfId="2344" xr:uid="{02123276-7B02-4F73-A3BB-CBBD4FC83792}"/>
    <cellStyle name="style1594313933817" xfId="2346" xr:uid="{DABC8826-F2F7-4552-8F12-CC2E69444B8F}"/>
    <cellStyle name="style1594313933877" xfId="2347" xr:uid="{0BE88169-299B-4060-A67F-423B2F857D4E}"/>
    <cellStyle name="style1594313942066" xfId="2317" xr:uid="{2FB76F89-28CE-4556-B56A-1FFF37A33CF3}"/>
    <cellStyle name="style1594313942164" xfId="2316" xr:uid="{3E72FB71-9644-456B-8779-8E818F27BB0C}"/>
    <cellStyle name="style1594313942247" xfId="2318" xr:uid="{FD1E0ECC-5B4F-4C51-B703-2DFD04A1961B}"/>
    <cellStyle name="style1594313942319" xfId="2320" xr:uid="{1F0F71DD-335D-41CA-8200-813F342E1BE1}"/>
    <cellStyle name="style1594313942378" xfId="2322" xr:uid="{63C80901-4329-4C4D-A04B-FA584323202D}"/>
    <cellStyle name="style1594313942458" xfId="2319" xr:uid="{C7F09851-89B7-4868-9883-5EFB07C4ACD9}"/>
    <cellStyle name="style1594313942541" xfId="2321" xr:uid="{8945AB6C-2040-4F01-9694-DA693C922360}"/>
    <cellStyle name="style1594313942623" xfId="2323" xr:uid="{8237B8FC-F217-4A50-866C-6955F08DE7BB}"/>
    <cellStyle name="style1594313942708" xfId="2325" xr:uid="{86A7B257-BCBC-4680-A906-4A8BB0AB9DB2}"/>
    <cellStyle name="style1594313942767" xfId="2327" xr:uid="{77775ECC-E87B-45D9-A034-F6A9F38B261C}"/>
    <cellStyle name="style1594313942832" xfId="2329" xr:uid="{6571C083-223D-4AC7-9BD6-AEC9032F92B5}"/>
    <cellStyle name="style1594313942891" xfId="2324" xr:uid="{06F3C41D-FCE8-4E17-8E34-89544A580574}"/>
    <cellStyle name="style1594313942974" xfId="2326" xr:uid="{548813E2-5DA2-4716-BDF3-155352A19025}"/>
    <cellStyle name="style1594313943035" xfId="2328" xr:uid="{9C56E041-C723-463B-A53D-DBD2166D3653}"/>
    <cellStyle name="style1594313943094" xfId="2330" xr:uid="{C37E9893-0936-4666-8798-38809EECF006}"/>
    <cellStyle name="style1594313951247" xfId="2302" xr:uid="{E36AA51A-41FF-42BD-AAE6-B18302621761}"/>
    <cellStyle name="style1594313951339" xfId="2301" xr:uid="{20018FE2-8D43-48D3-9C27-1B8C79E63B18}"/>
    <cellStyle name="style1594313951418" xfId="2303" xr:uid="{EE6EE1E7-69E2-4B79-ABDD-E3E90CF6E227}"/>
    <cellStyle name="style1594313951487" xfId="2305" xr:uid="{90F503D3-082D-404E-872E-49F487861642}"/>
    <cellStyle name="style1594313951544" xfId="2307" xr:uid="{50434530-C1B7-4702-ADEA-D37A4963DD54}"/>
    <cellStyle name="style1594313951622" xfId="2304" xr:uid="{B0A7247D-435E-4511-A4E2-F64BF927225E}"/>
    <cellStyle name="style1594313951704" xfId="2306" xr:uid="{FD9BF937-3A16-4CE8-9229-AF916E2715CA}"/>
    <cellStyle name="style1594313951788" xfId="2308" xr:uid="{44F0A53A-0EB0-4A93-B9EB-C31706A5CCF3}"/>
    <cellStyle name="style1594313951868" xfId="2310" xr:uid="{F0CF582C-E5BB-43C1-BE9D-C42EC8CCC0EA}"/>
    <cellStyle name="style1594313951929" xfId="2312" xr:uid="{EB898558-627F-48E2-AB51-D0075A198D07}"/>
    <cellStyle name="style1594313951994" xfId="2314" xr:uid="{12D40CB3-7919-4967-8C34-4B7EE508340A}"/>
    <cellStyle name="style1594313952053" xfId="2309" xr:uid="{88CD3B12-F5D9-486C-85D8-B897EAE4FF8C}"/>
    <cellStyle name="style1594313952137" xfId="2311" xr:uid="{91153A8F-3037-482E-B786-6547CDD9D70E}"/>
    <cellStyle name="style1594313952198" xfId="2313" xr:uid="{7EE94DA6-8D8A-4BFC-8B20-C22B0E3B793F}"/>
    <cellStyle name="style1594313952258" xfId="2315" xr:uid="{4800122A-ACB3-45E6-8547-59AFBAE9577E}"/>
    <cellStyle name="style1594313960369" xfId="2287" xr:uid="{F46561A4-0F18-461C-AE14-52D8940D5F95}"/>
    <cellStyle name="style1594313960459" xfId="2286" xr:uid="{DCE803D7-0D04-4BE3-B0A9-DD430BA3CCE0}"/>
    <cellStyle name="style1594313960536" xfId="2288" xr:uid="{A35126C6-52D6-491F-853D-A0AA65009104}"/>
    <cellStyle name="style1594313960603" xfId="2290" xr:uid="{57D26E05-DB20-4C1A-B9E6-349E53369D4E}"/>
    <cellStyle name="style1594313960659" xfId="2292" xr:uid="{E936C421-06FA-4D76-B984-DB1732C99BC2}"/>
    <cellStyle name="style1594313960734" xfId="2289" xr:uid="{66F15BFE-C5B1-4B7F-BC57-3EB22F86B27F}"/>
    <cellStyle name="style1594313960810" xfId="2291" xr:uid="{0E6DDCA5-6319-44C8-9CE9-058F0DB18E2E}"/>
    <cellStyle name="style1594313960886" xfId="2293" xr:uid="{A1D6CED7-91BE-495B-A25D-EFEA78E20553}"/>
    <cellStyle name="style1594313960961" xfId="2295" xr:uid="{C5A83C8C-A659-4C74-9B6D-DF0575C03607}"/>
    <cellStyle name="style1594313961020" xfId="2297" xr:uid="{88C1E70C-7D4C-4A93-A8AA-B7FEBD16422D}"/>
    <cellStyle name="style1594313961084" xfId="2299" xr:uid="{3762D40E-5E26-4AB9-A71F-BFE70E0D34C9}"/>
    <cellStyle name="style1594313961141" xfId="2294" xr:uid="{1652FAB5-1E98-47D4-A73A-E0AE3144E050}"/>
    <cellStyle name="style1594313961221" xfId="2296" xr:uid="{39038E66-B733-4A80-90B9-FB74726CB581}"/>
    <cellStyle name="style1594313961278" xfId="2298" xr:uid="{DED63071-4CA2-452A-8B63-58F2C17A1915}"/>
    <cellStyle name="style1594313961339" xfId="2300" xr:uid="{4FCBA13A-A34D-41DB-932C-65424F4125EB}"/>
    <cellStyle name="style1594313969511" xfId="2271" xr:uid="{3D5637BD-48DA-45E9-AE39-A7D7231B2DC1}"/>
    <cellStyle name="style1594313969598" xfId="2270" xr:uid="{FF3BE220-F865-446C-BB84-FA23BBD9D1E5}"/>
    <cellStyle name="style1594313969674" xfId="2272" xr:uid="{D2F3C58E-F5D2-4A26-84FE-DD582DCC7AB1}"/>
    <cellStyle name="style1594313969741" xfId="2274" xr:uid="{B3AEA3B3-9F6A-4784-8196-D0CBD9137B6B}"/>
    <cellStyle name="style1594313969797" xfId="2276" xr:uid="{E3314D15-E5D5-43A1-8897-8D1F26ACE6D7}"/>
    <cellStyle name="style1594313969873" xfId="2273" xr:uid="{1AD66D30-90EC-40B3-B37C-A17B1E2B053D}"/>
    <cellStyle name="style1594313969948" xfId="2275" xr:uid="{82FB07D3-205D-4EFE-87BE-23E9829821D2}"/>
    <cellStyle name="style1594313970023" xfId="2277" xr:uid="{A86C29CA-F5B6-45E8-91AD-6C2C056944E4}"/>
    <cellStyle name="style1594313970101" xfId="2279" xr:uid="{F0E2884D-DF23-4349-A70B-772191AC1360}"/>
    <cellStyle name="style1594313970157" xfId="2281" xr:uid="{89CB8FCE-D990-4F39-A475-DC312C2269DE}"/>
    <cellStyle name="style1594313970221" xfId="2278" xr:uid="{03290550-FD17-4D6D-918F-60537160205C}"/>
    <cellStyle name="style1594313970296" xfId="2283" xr:uid="{D24C6623-0D4C-498F-B5E5-72E076DC6C8C}"/>
    <cellStyle name="style1594313970357" xfId="2280" xr:uid="{BBDE6FE0-2717-412D-AD68-718BE107C6CC}"/>
    <cellStyle name="style1594313970415" xfId="2282" xr:uid="{E1484350-C510-4E52-8609-083AC1BA7697}"/>
    <cellStyle name="style1594313970475" xfId="2284" xr:uid="{D7635A3C-E57C-4547-A174-A2DCD2E04EC1}"/>
    <cellStyle name="style1594313970552" xfId="2285" xr:uid="{0F01C90D-7D97-49A1-98E0-944B5A9EC4C6}"/>
    <cellStyle name="style1594313978814" xfId="2256" xr:uid="{68BD7CB6-861F-46ED-B48D-1DDF486B6AB8}"/>
    <cellStyle name="style1594313978911" xfId="2255" xr:uid="{479464DA-2579-402A-B883-EB8CD59116D4}"/>
    <cellStyle name="style1594313978995" xfId="2257" xr:uid="{6BA607B1-74E6-46B3-8725-6B9B11B5933F}"/>
    <cellStyle name="style1594313979069" xfId="2259" xr:uid="{4E534B90-E07F-4341-890D-B170E99C7140}"/>
    <cellStyle name="style1594313979131" xfId="2261" xr:uid="{CBD788FB-DF14-4101-BDC4-3C037C7F2F84}"/>
    <cellStyle name="style1594313979213" xfId="2258" xr:uid="{1544DA5F-D05D-43E8-8E82-8FDFF7B7CDF1}"/>
    <cellStyle name="style1594313979295" xfId="2260" xr:uid="{EE095C3A-6C1E-455B-A335-EFE7C265BC48}"/>
    <cellStyle name="style1594313979377" xfId="2262" xr:uid="{3991F27A-759B-467E-88D0-05E1B17B364F}"/>
    <cellStyle name="style1594313979462" xfId="2264" xr:uid="{2AE1F596-2AC3-4C62-8282-47B51F5DBE24}"/>
    <cellStyle name="style1594313979526" xfId="2266" xr:uid="{88E47B9E-A844-4B3E-9E62-EA224F5900EF}"/>
    <cellStyle name="style1594313979595" xfId="2263" xr:uid="{FB87766E-78B3-4590-9D2C-8280E7F7382F}"/>
    <cellStyle name="style1594313979677" xfId="2268" xr:uid="{3FEE0ED3-8C7F-4A59-A8C7-5D7174CDD002}"/>
    <cellStyle name="style1594313979741" xfId="2265" xr:uid="{1F197E0D-1995-44C8-8A5B-CCD7A9F39643}"/>
    <cellStyle name="style1594313979802" xfId="2267" xr:uid="{A2357A48-4300-4F51-BB6E-E75FFFB8AAB1}"/>
    <cellStyle name="style1594313979864" xfId="2269" xr:uid="{B864D4E1-F05F-4BAE-A414-F7EAB1A279D2}"/>
    <cellStyle name="style1594313988154" xfId="2241" xr:uid="{E90DF6B4-6776-4163-AE28-C45D1C9D6EF7}"/>
    <cellStyle name="style1594313988254" xfId="2240" xr:uid="{ACEBA56C-D1A7-4A85-8E6B-4702D7F1B592}"/>
    <cellStyle name="style1594313988341" xfId="2242" xr:uid="{30103E5B-3BCF-45CA-BFED-8FF4D254D86F}"/>
    <cellStyle name="style1594313988420" xfId="2244" xr:uid="{DB03C78A-E7FB-4149-8A2B-38D0BBE321AC}"/>
    <cellStyle name="style1594313988485" xfId="2246" xr:uid="{C6A45E5F-0476-412D-9C79-EA0347AD3761}"/>
    <cellStyle name="style1594313988572" xfId="2243" xr:uid="{3D7A59B1-64C1-4C8E-AC3F-4A090ABB6EE5}"/>
    <cellStyle name="style1594313988658" xfId="2245" xr:uid="{175E9518-865F-40D3-9FEC-992453786123}"/>
    <cellStyle name="style1594313988745" xfId="2247" xr:uid="{A824187F-4B3C-4C9E-9DF0-A747F05D2527}"/>
    <cellStyle name="style1594313988831" xfId="2249" xr:uid="{B9D7C666-E463-43DD-A130-692629D2253B}"/>
    <cellStyle name="style1594313988896" xfId="2251" xr:uid="{E21D9B8C-E499-4523-86EB-9D0EA17DBA97}"/>
    <cellStyle name="style1594313988966" xfId="2248" xr:uid="{3B4DA01C-E68C-4BB8-BF3A-8E430D89A276}"/>
    <cellStyle name="style1594313989053" xfId="2253" xr:uid="{C22D44F3-CCCA-4A39-8848-D6D5AC24378B}"/>
    <cellStyle name="style1594313989121" xfId="2250" xr:uid="{0FB0AAE3-D7A9-430C-AD8B-D9C40D21E657}"/>
    <cellStyle name="style1594313989185" xfId="2252" xr:uid="{A65A171F-B830-48F6-A138-B64080F250AA}"/>
    <cellStyle name="style1594313989249" xfId="2254" xr:uid="{D161DA9C-18F5-4ED1-B49A-0324303355CC}"/>
    <cellStyle name="style1594379971340" xfId="2226" xr:uid="{7F444B23-356D-4CB0-A5AF-9F6FAA5C18C3}"/>
    <cellStyle name="style1594379971459" xfId="2225" xr:uid="{3EAF43E9-F696-45C7-80AA-0CC88A42F59E}"/>
    <cellStyle name="style1594379971560" xfId="2227" xr:uid="{4FCA6E72-D840-447D-896F-8D24B54AB8F7}"/>
    <cellStyle name="style1594379971646" xfId="2229" xr:uid="{CF0ECFF8-D8FD-4B1E-AA5C-946F04D61E51}"/>
    <cellStyle name="style1594379971718" xfId="2231" xr:uid="{6B051166-AE6B-4789-9D7C-9A23A8967E9A}"/>
    <cellStyle name="style1594379971815" xfId="2228" xr:uid="{1C296F78-5DFF-481B-84DF-F1BC9773E6B3}"/>
    <cellStyle name="style1594379971920" xfId="2230" xr:uid="{D649BB64-513F-4425-9BBD-F51F0ADA0742}"/>
    <cellStyle name="style1594379972025" xfId="2232" xr:uid="{90CD8718-CBCE-49CF-AF2A-A5E5F705B70D}"/>
    <cellStyle name="style1594379972122" xfId="2234" xr:uid="{CA1E0851-D58A-4CDB-89B3-240B49591D30}"/>
    <cellStyle name="style1594379972194" xfId="2236" xr:uid="{71CB4B5B-0250-4AFF-BF84-CEDBB4E1468D}"/>
    <cellStyle name="style1594379972261" xfId="2233" xr:uid="{5DC30E40-71F4-47A0-9B96-4F1078693493}"/>
    <cellStyle name="style1594379972351" xfId="2238" xr:uid="{A87CFA53-BD05-412B-AA92-3DC086F29791}"/>
    <cellStyle name="style1594379972433" xfId="2235" xr:uid="{48F08181-E7D8-4287-80B9-684F0CACD4E0}"/>
    <cellStyle name="style1594379972502" xfId="2237" xr:uid="{794BC818-8EA8-4CED-A08C-24A815B71727}"/>
    <cellStyle name="style1594379972571" xfId="2239" xr:uid="{0C14B4A5-0D21-4A5E-A34D-F717EDFC1AD8}"/>
    <cellStyle name="style1594809556857" xfId="3553" xr:uid="{80349BAC-93CF-4C4D-928B-2CCBAAB1DA7B}"/>
    <cellStyle name="style1594809556986" xfId="3552" xr:uid="{51BEB52D-0EB3-463A-8397-1DCB3D09BFAD}"/>
    <cellStyle name="style1594809557089" xfId="3554" xr:uid="{2953CDB9-0B2F-4471-B8C8-9D67F43B911A}"/>
    <cellStyle name="style1594809557187" xfId="3556" xr:uid="{8A9376D9-5197-4C63-998C-B486896242F1}"/>
    <cellStyle name="style1594809557266" xfId="3558" xr:uid="{53800A39-53D6-448F-BC1F-0D4491E22492}"/>
    <cellStyle name="style1594809557366" xfId="3555" xr:uid="{E26724AE-0787-459A-8604-89013BBE5F53}"/>
    <cellStyle name="style1594809557466" xfId="3557" xr:uid="{49A8E7D2-0F3A-4CB5-83C8-A5255E2D3254}"/>
    <cellStyle name="style1594809557576" xfId="3559" xr:uid="{8EA8C9C8-01A3-4C32-9DE7-86B7F00CE354}"/>
    <cellStyle name="style1594809557680" xfId="3561" xr:uid="{4C325F60-2E53-40B7-AFD8-11EDB7CF85DC}"/>
    <cellStyle name="style1594809557751" xfId="3563" xr:uid="{BF9C8378-799D-4434-A96C-1FB6984CC489}"/>
    <cellStyle name="style1594809557822" xfId="3566" xr:uid="{90F4AEDF-9738-4453-A0E5-9EE95CEA8092}"/>
    <cellStyle name="style1594809557899" xfId="3560" xr:uid="{F2FB624E-D518-4452-87EC-8F7B69174A9B}"/>
    <cellStyle name="style1594809558023" xfId="3562" xr:uid="{04E222BC-2086-4640-8DFA-5E59B9D99791}"/>
    <cellStyle name="style1594809558104" xfId="3564" xr:uid="{F4BF69E4-C8E0-4CB1-817D-C8CE9F50EDD2}"/>
    <cellStyle name="style1594809558177" xfId="3565" xr:uid="{42DD650B-6224-4E30-A78A-332C292414BA}"/>
    <cellStyle name="style1594809558266" xfId="3567" xr:uid="{6CC4E727-9670-4542-8F8D-76474D6BDFC9}"/>
    <cellStyle name="style1594809558399" xfId="3568" xr:uid="{24E877EA-74B9-4D82-B0B0-5CA6A6E6AB26}"/>
    <cellStyle name="style1594809568034" xfId="3537" xr:uid="{E1FC5D8D-2C73-412D-B5DA-EA329D888C86}"/>
    <cellStyle name="style1594809568135" xfId="3536" xr:uid="{0C6C0D88-06F8-4B28-A5A8-679E311D631C}"/>
    <cellStyle name="style1594809568221" xfId="3538" xr:uid="{C8B3D83C-AF14-4EEC-BFBB-C1A47E9D7CBA}"/>
    <cellStyle name="style1594809568298" xfId="3540" xr:uid="{00CFC6E9-F530-43BB-95B9-764AA970ED58}"/>
    <cellStyle name="style1594809568362" xfId="3542" xr:uid="{A7EB553D-6B57-4C54-8460-A88AC8C7E66E}"/>
    <cellStyle name="style1594809568453" xfId="3539" xr:uid="{DE271167-B30E-4874-AF94-7AB7DFF3CED8}"/>
    <cellStyle name="style1594809568542" xfId="3541" xr:uid="{D6E54B9D-2675-46FA-B389-49D4C02350CA}"/>
    <cellStyle name="style1594809568630" xfId="3543" xr:uid="{AA0B3F17-7C80-4904-938E-0401A0C7930D}"/>
    <cellStyle name="style1594809568720" xfId="3545" xr:uid="{AC3367CE-1CCA-4067-B6C9-4E089AD466E7}"/>
    <cellStyle name="style1594809568785" xfId="3547" xr:uid="{A7D64BD5-4764-4DE7-9A47-E8A6BAA582E8}"/>
    <cellStyle name="style1594809568849" xfId="3549" xr:uid="{96939215-2859-4282-8CFB-FE1939C7966D}"/>
    <cellStyle name="style1594809568910" xfId="3544" xr:uid="{CBD3DC12-15A0-4407-A72B-A5DBE4BAF1F4}"/>
    <cellStyle name="style1594809569002" xfId="3546" xr:uid="{5D6B8023-52F5-47CB-A186-95F27AA22F90}"/>
    <cellStyle name="style1594809569065" xfId="3548" xr:uid="{5CFBEF4E-9EC4-421B-8536-108FEC91945D}"/>
    <cellStyle name="style1594809569133" xfId="3550" xr:uid="{CE9C357C-AB66-499D-A9AD-116D8921D45E}"/>
    <cellStyle name="style1594809569212" xfId="3551" xr:uid="{46E9B24D-5760-4806-B583-678E5CD3C0E5}"/>
    <cellStyle name="style1594809577979" xfId="3521" xr:uid="{CA563168-699A-4B7D-B98A-747237E744EB}"/>
    <cellStyle name="style1594809578080" xfId="3520" xr:uid="{E1479F0B-D054-4616-BF39-972233B05B9D}"/>
    <cellStyle name="style1594809578169" xfId="3522" xr:uid="{D18792E7-CD76-4879-B0D9-6196CB43D2CE}"/>
    <cellStyle name="style1594809578246" xfId="3524" xr:uid="{E1A432CE-C412-4BB6-A461-13CB5758F4EA}"/>
    <cellStyle name="style1594809578308" xfId="3526" xr:uid="{0879925E-8EEB-485D-A932-57D93BC33AE3}"/>
    <cellStyle name="style1594809578395" xfId="3523" xr:uid="{4CABA15E-BD1E-4B63-85CA-3EF707E40868}"/>
    <cellStyle name="style1594809578479" xfId="3525" xr:uid="{53AD87F0-A05C-473C-BE7B-571388AAEA32}"/>
    <cellStyle name="style1594809578567" xfId="3527" xr:uid="{D3707035-3CF4-416F-8552-36195D6EB942}"/>
    <cellStyle name="style1594809578650" xfId="3529" xr:uid="{702A5BC2-728E-480A-95CB-301032E8382D}"/>
    <cellStyle name="style1594809578712" xfId="3531" xr:uid="{BA9D31B7-ACE1-4DF6-9D74-3A0B5ACCCF19}"/>
    <cellStyle name="style1594809578777" xfId="3533" xr:uid="{9344B8DB-1633-4409-8596-C6CC42C1F2EF}"/>
    <cellStyle name="style1594809578839" xfId="3528" xr:uid="{1C056DDA-5578-4C29-AF24-474358D54A7D}"/>
    <cellStyle name="style1594809578927" xfId="3530" xr:uid="{DF31B0E4-36A3-4AD9-82EB-7800C7AF735D}"/>
    <cellStyle name="style1594809578989" xfId="3532" xr:uid="{6E493112-29BA-4A82-9EE6-5B50664EB85D}"/>
    <cellStyle name="style1594809579052" xfId="3534" xr:uid="{3DCBFAFB-FBF5-4C44-BEEE-E14346F17286}"/>
    <cellStyle name="style1594809579125" xfId="3535" xr:uid="{A482D870-238B-48C7-A927-149E0640D77F}"/>
    <cellStyle name="style1594809587959" xfId="3505" xr:uid="{0C43082E-CEB3-40A2-A8BE-D8EE83B8A3FE}"/>
    <cellStyle name="style1594809588056" xfId="3504" xr:uid="{65F25DC9-2605-4CE7-9900-DEA346D064C2}"/>
    <cellStyle name="style1594809588138" xfId="3506" xr:uid="{4C758CD7-8815-4E28-A023-8717598F4EE3}"/>
    <cellStyle name="style1594809588213" xfId="3508" xr:uid="{580DC67A-D163-4AA1-835A-8936D31F7F5C}"/>
    <cellStyle name="style1594809588280" xfId="3510" xr:uid="{25F6CCE6-FFCF-43CB-AE2D-D5F4863C6ECC}"/>
    <cellStyle name="style1594809588364" xfId="3507" xr:uid="{3B37BFBC-EEC3-46C2-811C-FEA4AFDAD3EA}"/>
    <cellStyle name="style1594809588450" xfId="3509" xr:uid="{E463F78B-9CCE-46ED-921F-97136F2D1DE9}"/>
    <cellStyle name="style1594809588530" xfId="3511" xr:uid="{93A30900-E39D-4237-9E74-9C54D11444D2}"/>
    <cellStyle name="style1594809588607" xfId="3513" xr:uid="{A7D7C20F-FFC4-4B3C-A9EE-A59AFD18E197}"/>
    <cellStyle name="style1594809588675" xfId="3515" xr:uid="{41D0879D-BF07-4D95-B302-CD015EA7E6DE}"/>
    <cellStyle name="style1594809588744" xfId="3517" xr:uid="{1D97FC9B-D0A9-40FD-B5F3-265860053F04}"/>
    <cellStyle name="style1594809588816" xfId="3512" xr:uid="{11B1F059-B3BE-4068-96A0-A3216EE007B1}"/>
    <cellStyle name="style1594809588904" xfId="3514" xr:uid="{2F6C0ACB-BAC9-4205-B1A5-9028FCBAC510}"/>
    <cellStyle name="style1594809588964" xfId="3516" xr:uid="{A98ABA34-647D-4C1F-8F90-B43B04D4EF5A}"/>
    <cellStyle name="style1594809589031" xfId="3518" xr:uid="{550DF8ED-3DEC-4175-AA50-FCCD4826AD85}"/>
    <cellStyle name="style1594809589101" xfId="3519" xr:uid="{7A3F09D5-B655-4EA7-B6E4-EB6B0A7C41E2}"/>
    <cellStyle name="style1594896428094" xfId="2211" xr:uid="{07DB659C-9741-486F-8249-7D02D0CCBAB3}"/>
    <cellStyle name="style1594896428193" xfId="2210" xr:uid="{612B2B2B-AC86-4A1C-9CFD-543FE321D15C}"/>
    <cellStyle name="style1594896428277" xfId="2212" xr:uid="{DC02D356-E0AF-4BD5-8AFB-3B377505AAC7}"/>
    <cellStyle name="style1594896428357" xfId="2214" xr:uid="{8D62028C-6FE0-42E5-A704-8FB6D42CA945}"/>
    <cellStyle name="style1594896428418" xfId="2216" xr:uid="{FEE36750-8883-486A-AE30-96B8B2D66D72}"/>
    <cellStyle name="style1594896428500" xfId="2213" xr:uid="{E1611BF2-0013-4988-80BF-9334CB8E2E9F}"/>
    <cellStyle name="style1594896428583" xfId="2215" xr:uid="{C5CC5F25-0177-4709-B4B0-712C5BCE49C6}"/>
    <cellStyle name="style1594896428662" xfId="2217" xr:uid="{6E85A189-D108-49B5-B12B-D1D482EB5A57}"/>
    <cellStyle name="style1594896428745" xfId="2219" xr:uid="{E0CF8C88-D70B-42CA-902A-F77CB7FC3923}"/>
    <cellStyle name="style1594896428807" xfId="2221" xr:uid="{66E4DC08-BE64-4AAA-89F7-B1226F72EC5F}"/>
    <cellStyle name="style1594896428867" xfId="2218" xr:uid="{2E41246F-F198-4C7D-92D6-4CA58D0F7C5C}"/>
    <cellStyle name="style1594896428949" xfId="2223" xr:uid="{78EC919C-17A5-4C64-BAF1-3301E5CD3FD0}"/>
    <cellStyle name="style1594896429016" xfId="2220" xr:uid="{211DEE41-E2BD-4571-91AF-3E705DBE3453}"/>
    <cellStyle name="style1594896429076" xfId="2222" xr:uid="{1D97CD8F-B6E1-4D51-A52E-7BE8D80BF602}"/>
    <cellStyle name="style1594896429137" xfId="2224" xr:uid="{E5A4062C-F7F8-475F-8075-E36A319A8E5B}"/>
    <cellStyle name="style1594896441046" xfId="2196" xr:uid="{D1538AAA-D5EF-46E0-BB10-73D2D1D1C04E}"/>
    <cellStyle name="style1594896441146" xfId="2195" xr:uid="{71B05740-6C63-44C4-B790-22918DD74009}"/>
    <cellStyle name="style1594896441230" xfId="2197" xr:uid="{879F4B5D-18B9-418F-9F93-5E9DD6BAE99A}"/>
    <cellStyle name="style1594896441303" xfId="2199" xr:uid="{34EA13CA-8966-4233-BC6D-A9CE4CBFC59E}"/>
    <cellStyle name="style1594896441363" xfId="2201" xr:uid="{F0B6696B-5876-4AE5-8D87-CF00B18C1C0A}"/>
    <cellStyle name="style1594896441442" xfId="2198" xr:uid="{CC5D18FA-7A35-4CBC-A8A9-8B54FFC46D18}"/>
    <cellStyle name="style1594896441521" xfId="2200" xr:uid="{69DF8F1B-4A54-4864-BFFC-1A4F5F41C578}"/>
    <cellStyle name="style1594896441603" xfId="2202" xr:uid="{E949EB7F-6D95-4BD0-AD45-A8C9814065B3}"/>
    <cellStyle name="style1594896441687" xfId="2204" xr:uid="{C30F3DB4-DE85-4C40-A1D5-F4F8442DD0D4}"/>
    <cellStyle name="style1594896441749" xfId="2206" xr:uid="{C8762493-0DA5-481A-A597-617E134299BF}"/>
    <cellStyle name="style1594896441810" xfId="2203" xr:uid="{A74D30C3-BF0A-47ED-8529-047D8941EB40}"/>
    <cellStyle name="style1594896441891" xfId="2208" xr:uid="{7E9DD160-A7D1-4090-91A9-42D81C206817}"/>
    <cellStyle name="style1594896441953" xfId="2205" xr:uid="{103CDEB6-0814-4448-ACA7-31F5ED550F1D}"/>
    <cellStyle name="style1594896442014" xfId="2207" xr:uid="{1C9AA8C2-EBDE-47E2-952F-EAB70DD2A90E}"/>
    <cellStyle name="style1594896442075" xfId="2209" xr:uid="{DFD960B3-D8D6-44AE-B524-CBD02C4D815A}"/>
    <cellStyle name="style1594896452763" xfId="2181" xr:uid="{94343735-2995-42C7-A60F-841585EC4CCA}"/>
    <cellStyle name="style1594896452860" xfId="2180" xr:uid="{BDDBA580-C0C2-4B20-819D-BA8221EF609D}"/>
    <cellStyle name="style1594896452942" xfId="2182" xr:uid="{BEC6CE5C-D92A-42CA-9B02-BA699A7F750D}"/>
    <cellStyle name="style1594896453015" xfId="2184" xr:uid="{82F01988-9F04-4CA0-8350-D59DCE940E60}"/>
    <cellStyle name="style1594896453073" xfId="2186" xr:uid="{C0E93EA9-8143-4295-8B5F-31B485B90E43}"/>
    <cellStyle name="style1594896453149" xfId="2183" xr:uid="{C7A20014-3470-4DC5-89A0-7CB7C59050BE}"/>
    <cellStyle name="style1594896453226" xfId="2185" xr:uid="{2CDADD86-BAF9-4A3F-AE22-3E435A53C12F}"/>
    <cellStyle name="style1594896453304" xfId="2187" xr:uid="{C4758BE9-E1C1-40BD-83A5-D200B526B398}"/>
    <cellStyle name="style1594896453381" xfId="2189" xr:uid="{1AB3653C-2C9A-4CF6-A17C-4BFB7B36CDAD}"/>
    <cellStyle name="style1594896453444" xfId="2191" xr:uid="{FD7B0F12-4BEF-41E4-B4E9-B5545F4C261B}"/>
    <cellStyle name="style1594896453502" xfId="2188" xr:uid="{2446F463-2F12-4DFB-AC03-405D31329928}"/>
    <cellStyle name="style1594896453581" xfId="2193" xr:uid="{E36072B8-E550-4AA4-8962-F50DCD29D9FD}"/>
    <cellStyle name="style1594896453643" xfId="2190" xr:uid="{78D195A5-75E9-484E-AE81-34F6636DF6A3}"/>
    <cellStyle name="style1594896453704" xfId="2192" xr:uid="{1232B7E3-233E-4F50-A49F-515EEE8F61FC}"/>
    <cellStyle name="style1594896453763" xfId="2194" xr:uid="{C5E0AF0C-75BE-42FF-A5C1-D6573F5F6E8D}"/>
    <cellStyle name="style1594896463638" xfId="2166" xr:uid="{2C2F1E32-4682-493C-BE32-F0BCB88971BB}"/>
    <cellStyle name="style1594896463728" xfId="2165" xr:uid="{B4EFB630-ACD2-457D-89B7-F9E9BBFF4E44}"/>
    <cellStyle name="style1594896463807" xfId="2167" xr:uid="{1A47BD3B-05CE-4931-B205-018C97D8F8BF}"/>
    <cellStyle name="style1594896463875" xfId="2169" xr:uid="{141AEAB7-169E-47BD-8612-05D0CE96A62D}"/>
    <cellStyle name="style1594896463934" xfId="2171" xr:uid="{ECFFF40D-6ACC-463C-BA57-CEE33CF536FD}"/>
    <cellStyle name="style1594896464016" xfId="2168" xr:uid="{4FE13217-96F2-4E6F-847D-01AED9A05411}"/>
    <cellStyle name="style1594896464096" xfId="2170" xr:uid="{FA1F5104-9294-4891-AC13-5D0089A27272}"/>
    <cellStyle name="style1594896464174" xfId="2172" xr:uid="{F09B2826-245E-44E8-B295-4811E0EADF30}"/>
    <cellStyle name="style1594896464252" xfId="2174" xr:uid="{9DB3BC3D-D6C6-4EAC-98D1-CE103566C9D3}"/>
    <cellStyle name="style1594896464316" xfId="2176" xr:uid="{2125AFE7-5447-4669-BD0C-E65D06A9F94F}"/>
    <cellStyle name="style1594896464374" xfId="2173" xr:uid="{F2EB7148-1AA1-4235-A058-C44AB2D2B07B}"/>
    <cellStyle name="style1594896464452" xfId="2178" xr:uid="{BD9ECE88-BFD1-4300-B5FB-84A84A452F5D}"/>
    <cellStyle name="style1594896464513" xfId="2175" xr:uid="{0FA8EEA1-5DC4-4AC2-B422-A1D7DF105F34}"/>
    <cellStyle name="style1594896464572" xfId="2177" xr:uid="{D6E80FB8-7119-4075-98CD-D1883405F170}"/>
    <cellStyle name="style1594896464632" xfId="2179" xr:uid="{6DE95B2C-E465-4F58-80D0-7CEAF60D6212}"/>
    <cellStyle name="style1594896474963" xfId="2149" xr:uid="{87C0C20D-6F09-4212-BBB8-464E27A13758}"/>
    <cellStyle name="style1594896475054" xfId="2148" xr:uid="{3EC30229-9D2B-4534-A339-DD6F22300E5D}"/>
    <cellStyle name="style1594896475136" xfId="2150" xr:uid="{6C43E5D6-FF4C-4FBE-B185-CE41AD239CE2}"/>
    <cellStyle name="style1594896475209" xfId="2152" xr:uid="{A5996D8F-22B6-4A39-B55A-7FBCB07E534F}"/>
    <cellStyle name="style1594896475268" xfId="2154" xr:uid="{E8F15BB2-ED9A-4704-BA26-892EE6695AEC}"/>
    <cellStyle name="style1594896475347" xfId="2151" xr:uid="{2F9B5FF3-B648-4534-86CF-DBEE6E0C8DB1}"/>
    <cellStyle name="style1594896475426" xfId="2153" xr:uid="{E2635C18-1D5A-4CB8-A500-83604764A223}"/>
    <cellStyle name="style1594896475505" xfId="2155" xr:uid="{15900683-E7B7-488A-9541-D68AD23DAE9E}"/>
    <cellStyle name="style1594896475586" xfId="2157" xr:uid="{304756E3-B321-484F-AD34-2B0BC7BD3737}"/>
    <cellStyle name="style1594896475649" xfId="2160" xr:uid="{4A974565-D5A6-4CA3-A246-208B92F38EEF}"/>
    <cellStyle name="style1594896475706" xfId="2162" xr:uid="{314958A7-265A-4FAF-A792-A1F03C9DE0C3}"/>
    <cellStyle name="style1594896475764" xfId="2156" xr:uid="{25AD7716-7895-4CE5-ABD3-31A531CAE2DF}"/>
    <cellStyle name="style1594896475846" xfId="2158" xr:uid="{B25AA1CC-4983-4F86-AF39-39C00857FF3D}"/>
    <cellStyle name="style1594896475905" xfId="2159" xr:uid="{9B55A3DE-A1CA-463C-B992-309535E18B5A}"/>
    <cellStyle name="style1594896475965" xfId="2161" xr:uid="{25FF6D01-D47C-4909-8864-5C9F7BE99AE8}"/>
    <cellStyle name="style1594896476025" xfId="2163" xr:uid="{54884FA6-29A0-4ECB-8C73-0E8B38C7FE71}"/>
    <cellStyle name="style1594896476088" xfId="2164" xr:uid="{5A3A516A-F2A9-46AE-98A0-5BAE76504B94}"/>
    <cellStyle name="style1594896486631" xfId="2133" xr:uid="{E39941EE-299C-4E98-B77D-BBDD4F75344B}"/>
    <cellStyle name="style1594896486726" xfId="2132" xr:uid="{B03ED9D7-C474-4F1D-9D1E-7FB2B22278F2}"/>
    <cellStyle name="style1594896486810" xfId="2134" xr:uid="{76B57DD6-6352-4844-831C-66CB35D8968B}"/>
    <cellStyle name="style1594896486884" xfId="2136" xr:uid="{2CC1A232-5552-4D64-B123-FBA4852BF3FF}"/>
    <cellStyle name="style1594896486945" xfId="2138" xr:uid="{AE2D8A68-F217-4443-9071-01D2EFDDA91F}"/>
    <cellStyle name="style1594896487026" xfId="2135" xr:uid="{9BAAD107-9882-4E65-A329-7DB99F974AEF}"/>
    <cellStyle name="style1594896487115" xfId="2137" xr:uid="{E9B6FB96-DA83-48AF-920F-4CA0E4ECD551}"/>
    <cellStyle name="style1594896487211" xfId="2139" xr:uid="{E45A0084-0A17-4698-B9DC-A1F2870F529C}"/>
    <cellStyle name="style1594896487296" xfId="2141" xr:uid="{4B2F03EA-5B6C-4380-8DC0-D959FE85F08D}"/>
    <cellStyle name="style1594896487357" xfId="2143" xr:uid="{9694C45D-89F3-49ED-A69E-D8DB96B6A42E}"/>
    <cellStyle name="style1594896487425" xfId="2145" xr:uid="{2EEFFAA1-1FD6-48C3-AE7F-AD56B4523F48}"/>
    <cellStyle name="style1594896487484" xfId="2140" xr:uid="{6D94402E-52A2-4AF9-B9FF-049938D26948}"/>
    <cellStyle name="style1594896487567" xfId="2142" xr:uid="{3F0E723F-4763-4159-B288-4B788B28EC33}"/>
    <cellStyle name="style1594896487628" xfId="2144" xr:uid="{53D7CAB0-9C6B-4F43-806C-1173FDBBD0D6}"/>
    <cellStyle name="style1594896487690" xfId="2146" xr:uid="{25F35A30-CE44-4654-BD1B-17D894DBA077}"/>
    <cellStyle name="style1594896487753" xfId="2147" xr:uid="{B4C7FE3D-9AAE-4CAC-8FB9-35D6784937E0}"/>
    <cellStyle name="style1594896497660" xfId="2117" xr:uid="{3CB6999A-6D4C-43D2-8EB0-82DDA4D7BD69}"/>
    <cellStyle name="style1594896497752" xfId="2116" xr:uid="{0ED4A97F-AEE9-4037-A3D9-16B82E15E84C}"/>
    <cellStyle name="style1594896497834" xfId="2118" xr:uid="{313D2420-ADF4-46DC-B0F9-0D9E00320911}"/>
    <cellStyle name="style1594896497910" xfId="2120" xr:uid="{0EA8D2F0-C37C-40A4-9CB4-AB7E3DB6ABAF}"/>
    <cellStyle name="style1594896497971" xfId="2122" xr:uid="{C43337F3-1C43-4048-8ADC-F94B05612C23}"/>
    <cellStyle name="style1594896498051" xfId="2119" xr:uid="{6C2E677A-8B61-470E-94EB-3062B8BA794C}"/>
    <cellStyle name="style1594896498133" xfId="2121" xr:uid="{1A91DA91-9BAA-4533-8C4C-0871BC9575EC}"/>
    <cellStyle name="style1594896498216" xfId="2123" xr:uid="{405EC5FB-0655-4B3C-BE9C-4629E743A736}"/>
    <cellStyle name="style1594896498300" xfId="2125" xr:uid="{658E8BE2-980F-447C-B002-9DBDEE2C6F6D}"/>
    <cellStyle name="style1594896498361" xfId="2127" xr:uid="{A02F6298-A8D2-4B06-96B5-EB07547A681C}"/>
    <cellStyle name="style1594896498429" xfId="2129" xr:uid="{E2B07C1E-D348-4199-A4EF-0A62D5D81142}"/>
    <cellStyle name="style1594896498488" xfId="2124" xr:uid="{32BA86ED-16F7-46B1-BDAA-B82A94BF0DC7}"/>
    <cellStyle name="style1594896498572" xfId="2126" xr:uid="{540AD636-5974-4D23-9F9C-849656FCE69F}"/>
    <cellStyle name="style1594896498633" xfId="2128" xr:uid="{E0CAEE8A-F9A0-4C99-9353-910B195C97A7}"/>
    <cellStyle name="style1594896498695" xfId="2130" xr:uid="{059979AD-333E-47C4-8C9F-CFCAB486BF54}"/>
    <cellStyle name="style1594896498758" xfId="2131" xr:uid="{967B7654-0DA9-43F4-80B1-5B5714338B23}"/>
    <cellStyle name="style1594896510711" xfId="2101" xr:uid="{D0A43F14-1BF4-40D7-9A6B-973CD446BDD8}"/>
    <cellStyle name="style1594896510805" xfId="2100" xr:uid="{DBBF2503-28C2-4A62-9D66-0B30681F15DB}"/>
    <cellStyle name="style1594896510893" xfId="2102" xr:uid="{525A687E-BD13-40E0-BC91-D30DA7C5E87C}"/>
    <cellStyle name="style1594896510965" xfId="2104" xr:uid="{3143C2F3-3B78-40E6-AB63-197D704E6296}"/>
    <cellStyle name="style1594896511027" xfId="2106" xr:uid="{4B99D203-63E3-4A65-AEA7-B615F4FB6FA1}"/>
    <cellStyle name="style1594896511108" xfId="2103" xr:uid="{F74F0678-E3FB-45AF-8D72-45F61BC36AA7}"/>
    <cellStyle name="style1594896511190" xfId="2105" xr:uid="{2FB3482C-7EB6-42FD-9E1A-0FB9EFE68E87}"/>
    <cellStyle name="style1594896511268" xfId="2107" xr:uid="{2BDE6023-0A0B-4F1F-8CB2-080E2CB45193}"/>
    <cellStyle name="style1594896511347" xfId="2109" xr:uid="{28A5021B-FAC4-4540-B48A-2777A1063DA2}"/>
    <cellStyle name="style1594896511407" xfId="2111" xr:uid="{6B4D8877-C52D-44F5-93CA-974A9BF64F0B}"/>
    <cellStyle name="style1594896511473" xfId="2113" xr:uid="{CCE39287-A886-4669-BD6D-53791FC2821C}"/>
    <cellStyle name="style1594896511532" xfId="2108" xr:uid="{8E169B63-33D3-4B03-960C-D7833248856B}"/>
    <cellStyle name="style1594896511615" xfId="2110" xr:uid="{40D1D0B6-FF72-40DA-8B80-1A1437914E3F}"/>
    <cellStyle name="style1594896511674" xfId="2112" xr:uid="{38212090-184B-4D47-B7BF-69E309CA0D99}"/>
    <cellStyle name="style1594896511734" xfId="2114" xr:uid="{E839E1E5-A167-48AC-96F9-C44ACFCD1B54}"/>
    <cellStyle name="style1594896511794" xfId="2115" xr:uid="{BDF51C28-A348-4837-92C5-2987AECD0797}"/>
    <cellStyle name="style1594896522798" xfId="2086" xr:uid="{47C60479-B084-46E3-B593-0D4AE0DF7262}"/>
    <cellStyle name="style1594896522886" xfId="2085" xr:uid="{1E24FA5D-85A7-473B-9A3D-D2C685719D2E}"/>
    <cellStyle name="style1594896522968" xfId="2087" xr:uid="{0ABA8FB2-7F5E-4622-BC11-573CE6129E85}"/>
    <cellStyle name="style1594896523038" xfId="2089" xr:uid="{69EB21F5-E07A-4009-A7B3-BB5A1EAB8610}"/>
    <cellStyle name="style1594896523096" xfId="2091" xr:uid="{CA003F72-E82C-4618-B7EF-58A1FA1D4ABA}"/>
    <cellStyle name="style1594896523173" xfId="2088" xr:uid="{2DA5BE00-CF2F-43ED-9796-FE543EF04C71}"/>
    <cellStyle name="style1594896523251" xfId="2090" xr:uid="{0CF6FAF5-6E5F-4961-9510-B6876A65ADA2}"/>
    <cellStyle name="style1594896523328" xfId="2092" xr:uid="{B0753A2E-B439-419B-A3D9-04F87D2A0FEC}"/>
    <cellStyle name="style1594896523405" xfId="2094" xr:uid="{ABA6E0F5-F7E7-45B8-9474-E23165C7A426}"/>
    <cellStyle name="style1594896523465" xfId="2096" xr:uid="{F503B08D-F04F-42C3-A670-1AA600C7B917}"/>
    <cellStyle name="style1594896523527" xfId="2093" xr:uid="{2520035A-F79E-4A85-B00E-CABA9C5C342A}"/>
    <cellStyle name="style1594896523603" xfId="2098" xr:uid="{656CF3F2-DC00-46C8-9A3A-CECB2CED9639}"/>
    <cellStyle name="style1594896523663" xfId="2095" xr:uid="{AF79B8F9-E981-4277-9223-B5DAFC03CE0F}"/>
    <cellStyle name="style1594896523721" xfId="2097" xr:uid="{E124F359-706B-4AF1-8035-E0A6F5842D3A}"/>
    <cellStyle name="style1594896523778" xfId="2099" xr:uid="{B86D3264-4166-4D14-869F-B455F1964D6C}"/>
    <cellStyle name="style1594896535294" xfId="2071" xr:uid="{5CE5CE20-1D1A-4EB4-9A58-E26CF22A9D02}"/>
    <cellStyle name="style1594896535385" xfId="2070" xr:uid="{914A1EF8-0084-4E33-B633-CA612CDB7638}"/>
    <cellStyle name="style1594896535466" xfId="2072" xr:uid="{1BED6C80-E348-4346-ABA5-E6EC8C3D870B}"/>
    <cellStyle name="style1594896535535" xfId="2074" xr:uid="{8160CBDD-6BBF-470B-8902-236284470FE0}"/>
    <cellStyle name="style1594896535598" xfId="2076" xr:uid="{C8C7E75C-32E3-4884-95DC-7A405F34D018}"/>
    <cellStyle name="style1594896535677" xfId="2073" xr:uid="{2A0A081D-98A9-44EA-92A5-8B864785B6AB}"/>
    <cellStyle name="style1594896535761" xfId="2075" xr:uid="{A6F95E52-592E-46EE-90E9-B51081B30440}"/>
    <cellStyle name="style1594896535839" xfId="2077" xr:uid="{56C5982C-9456-4D50-BBB4-29EE533197D4}"/>
    <cellStyle name="style1594896535916" xfId="2079" xr:uid="{3F637AF3-EB08-420F-903F-48637B960E4E}"/>
    <cellStyle name="style1594896535975" xfId="2081" xr:uid="{EC5AB223-D091-407E-AE76-9A25710AE201}"/>
    <cellStyle name="style1594896536038" xfId="2078" xr:uid="{C3D3AA54-8914-43B1-B85F-65B56325AEEE}"/>
    <cellStyle name="style1594896536151" xfId="2083" xr:uid="{A1F36826-57ED-4B31-ABDF-1926C379C5E4}"/>
    <cellStyle name="style1594896536218" xfId="2080" xr:uid="{5E1FAD84-C906-4644-A4F3-13484C0635C2}"/>
    <cellStyle name="style1594896536285" xfId="2082" xr:uid="{654500BA-B7AB-42D4-9712-D799D8734F53}"/>
    <cellStyle name="style1594896536346" xfId="2084" xr:uid="{FB654FD3-6925-4E57-86D5-C956848EFE77}"/>
    <cellStyle name="style1594896548749" xfId="2056" xr:uid="{91568B3C-C7D3-4565-AA51-575779F4F904}"/>
    <cellStyle name="style1594896548843" xfId="2055" xr:uid="{9FA9C5E5-AEB0-4E02-9184-C988BCD2172B}"/>
    <cellStyle name="style1594896548923" xfId="2057" xr:uid="{6B4BB253-006A-4BE6-A5CE-73ADDD543B09}"/>
    <cellStyle name="style1594896548995" xfId="2059" xr:uid="{42041FDF-8A8A-4082-88E7-2EBC6466F6BD}"/>
    <cellStyle name="style1594896549054" xfId="2061" xr:uid="{0C62999B-D63D-40EC-A03A-463CF77691E0}"/>
    <cellStyle name="style1594896549133" xfId="2058" xr:uid="{EC1156ED-B485-4283-BB22-0A1956FCEA93}"/>
    <cellStyle name="style1594896549217" xfId="2060" xr:uid="{CDBCA352-B27A-4A71-A09B-356924F183B8}"/>
    <cellStyle name="style1594896549298" xfId="2062" xr:uid="{70F48F5C-9D5F-475E-BD73-E9CE696E1364}"/>
    <cellStyle name="style1594896549378" xfId="2064" xr:uid="{B3DC5814-CBE6-491E-8A9C-1B76893C8592}"/>
    <cellStyle name="style1594896549439" xfId="2066" xr:uid="{3E7BFDC6-E4BD-47D3-A432-480B591A0603}"/>
    <cellStyle name="style1594896549504" xfId="2063" xr:uid="{9341D5BA-A0B5-4C97-93D7-01703051E4BE}"/>
    <cellStyle name="style1594896549583" xfId="2068" xr:uid="{19E0A1DA-32C5-4F78-BF26-071B3A9C157B}"/>
    <cellStyle name="style1594896549644" xfId="2065" xr:uid="{064E72DC-E02A-40E5-B279-7AE9B2093177}"/>
    <cellStyle name="style1594896549703" xfId="2067" xr:uid="{FC1FEB26-D6B1-4AD2-B2B0-1E6596B7B421}"/>
    <cellStyle name="style1594896549762" xfId="2069" xr:uid="{18101B5B-5B26-4D4D-BEAB-DD6222AE4321}"/>
    <cellStyle name="style1594896560947" xfId="2041" xr:uid="{1BFCFDC4-9AA4-4D88-8DD9-1421EC836459}"/>
    <cellStyle name="style1594896561040" xfId="2040" xr:uid="{7C6C4C81-4A13-40FD-890E-2D1AEE55225D}"/>
    <cellStyle name="style1594896561122" xfId="2042" xr:uid="{A5D95ED4-CD0D-487E-BAFC-0E4A7DA4C790}"/>
    <cellStyle name="style1594896561197" xfId="2044" xr:uid="{A784714F-E01B-4528-BE31-53F207DB238C}"/>
    <cellStyle name="style1594896561256" xfId="2046" xr:uid="{13C80C84-83D6-4D79-B496-2302CCEA1939}"/>
    <cellStyle name="style1594896561335" xfId="2043" xr:uid="{D008F4A3-D49F-4F95-8B3C-9B5694041D3E}"/>
    <cellStyle name="style1594896561413" xfId="2045" xr:uid="{9D30F689-1C7C-4949-BB8A-F8B4D62D9A3E}"/>
    <cellStyle name="style1594896561491" xfId="2047" xr:uid="{FBD4AF5D-6CBB-40F0-A4D5-C6B0370B2740}"/>
    <cellStyle name="style1594896561569" xfId="2049" xr:uid="{0E3ED7A0-1A6A-48B3-AC9C-ECD3FC812112}"/>
    <cellStyle name="style1594896561630" xfId="2051" xr:uid="{0D7EBE8A-BF92-471A-9A41-E62AAFCD2035}"/>
    <cellStyle name="style1594896561693" xfId="2048" xr:uid="{2D43C135-2561-49B7-A23B-916E7F0B24D4}"/>
    <cellStyle name="style1594896561769" xfId="2053" xr:uid="{12167E54-ED3C-4483-A6C1-ACC58DD0F27B}"/>
    <cellStyle name="style1594896561830" xfId="2050" xr:uid="{7318469B-6438-45FA-A603-C566A795D0AE}"/>
    <cellStyle name="style1594896561888" xfId="2052" xr:uid="{E5BC094D-D010-4E44-9878-D98ACC5119BA}"/>
    <cellStyle name="style1594896561946" xfId="2054" xr:uid="{A7246B78-090E-4AF2-9FDC-77C5BC762219}"/>
    <cellStyle name="style1594896572968" xfId="2025" xr:uid="{763A8991-FF4F-4990-90FE-1E3CC30C4ED9}"/>
    <cellStyle name="style1594896573072" xfId="2024" xr:uid="{271BF268-E3A1-4AD5-8116-A5F9080B7E03}"/>
    <cellStyle name="style1594896573164" xfId="2026" xr:uid="{642D628F-700F-462E-8BAA-48254F1AB095}"/>
    <cellStyle name="style1594896573242" xfId="2028" xr:uid="{AFE7607A-A19B-4B6A-B8C3-A979F90C5FA1}"/>
    <cellStyle name="style1594896573308" xfId="2030" xr:uid="{DFCFAF56-236C-466F-8CFC-C408A0D805C9}"/>
    <cellStyle name="style1594896573395" xfId="2027" xr:uid="{346329B5-D0C9-4406-8860-E8B3DF1BCDDC}"/>
    <cellStyle name="style1594896573480" xfId="2029" xr:uid="{DF9A9BEF-9C98-4C28-B6CB-BB1C7E0E6FEC}"/>
    <cellStyle name="style1594896573569" xfId="2031" xr:uid="{5F5A9971-1EBF-434F-A224-B38BF57717DC}"/>
    <cellStyle name="style1594896573658" xfId="2033" xr:uid="{5CDA7C40-6011-4E2A-BBD1-2BF4447BC376}"/>
    <cellStyle name="style1594896573721" xfId="2035" xr:uid="{13C9A570-0530-485F-903C-10C6DC613F43}"/>
    <cellStyle name="style1594896573792" xfId="2037" xr:uid="{FF628249-931F-4AD7-A1EA-26CFDEBB51BE}"/>
    <cellStyle name="style1594896573856" xfId="2032" xr:uid="{4159DF4A-6DFA-4ECC-868A-C96D46B695E6}"/>
    <cellStyle name="style1594896573946" xfId="2034" xr:uid="{66B1414C-4EB9-48B0-8C69-D6CED827FD0C}"/>
    <cellStyle name="style1594896574010" xfId="2036" xr:uid="{89CFB746-CA7E-48C8-9D84-7BBC780D66B0}"/>
    <cellStyle name="style1594896574076" xfId="2038" xr:uid="{B97A0582-F551-4B47-8AB0-D28901AA7820}"/>
    <cellStyle name="style1594896574140" xfId="2039" xr:uid="{4C25599F-8D87-4D6C-9BDB-88F29F0D3EB2}"/>
    <cellStyle name="style1594896583689" xfId="2009" xr:uid="{83D8D95E-E5E3-4BC8-8458-5995D20D0FF4}"/>
    <cellStyle name="style1594896583791" xfId="2008" xr:uid="{26803690-55D1-46AF-97CC-D7E3247C7B65}"/>
    <cellStyle name="style1594896583877" xfId="2010" xr:uid="{ECDDC408-65A1-4D72-B080-9DA3FA468303}"/>
    <cellStyle name="style1594896583952" xfId="2012" xr:uid="{C4E58286-6023-4279-A5B8-5205442E725D}"/>
    <cellStyle name="style1594896584015" xfId="2014" xr:uid="{371EACCF-B1B1-4071-B945-AB8D31CAD225}"/>
    <cellStyle name="style1594896584098" xfId="2011" xr:uid="{E1508969-486E-4C81-8E4D-2C2ECF4B99B1}"/>
    <cellStyle name="style1594896584183" xfId="2013" xr:uid="{42DA6468-A893-461E-9A0F-E2E76928E247}"/>
    <cellStyle name="style1594896584267" xfId="2015" xr:uid="{24553784-9462-4C0E-9EC8-4B2A1DEF1E0B}"/>
    <cellStyle name="style1594896584351" xfId="2017" xr:uid="{95248E52-0D68-426A-BCCC-86E2CCBC24AA}"/>
    <cellStyle name="style1594896584412" xfId="2019" xr:uid="{6F27C0E9-5F58-4C83-8232-5E582EFED2DE}"/>
    <cellStyle name="style1594896584481" xfId="2021" xr:uid="{615DAB0D-1A70-49E9-996C-2CD33A567714}"/>
    <cellStyle name="style1594896584544" xfId="2016" xr:uid="{916A5FE9-FAD4-4FF4-BA27-9D6FF6E78549}"/>
    <cellStyle name="style1594896584634" xfId="2018" xr:uid="{05C5A853-1D95-4B9B-AB8E-2C2F69F7140B}"/>
    <cellStyle name="style1594896584696" xfId="2020" xr:uid="{5D556027-3C4C-4766-9F3B-C088217993B8}"/>
    <cellStyle name="style1594896584760" xfId="2022" xr:uid="{8A482A93-BC49-4097-B23C-FC525248FE33}"/>
    <cellStyle name="style1594896584824" xfId="2023" xr:uid="{283883DC-92D0-4FDD-B0F4-3260CEC5F45E}"/>
    <cellStyle name="style1594896594377" xfId="1993" xr:uid="{28B5D55E-9A9C-4601-A182-17DA325F1387}"/>
    <cellStyle name="style1594896594486" xfId="1992" xr:uid="{0D2DD82D-EAAC-40C3-AB33-8E8E7AA70A44}"/>
    <cellStyle name="style1594896594576" xfId="1994" xr:uid="{8834EDF9-F726-4889-8FB1-A7539DB82CF6}"/>
    <cellStyle name="style1594896594653" xfId="1996" xr:uid="{3E7440AE-5A3E-4465-91C4-9CE1E605AE49}"/>
    <cellStyle name="style1594896594721" xfId="1998" xr:uid="{066522B0-FCC1-4B58-9151-FCD433D0552C}"/>
    <cellStyle name="style1594896594809" xfId="1995" xr:uid="{63E173CA-2CA9-4335-8775-2A4DA15BBA1D}"/>
    <cellStyle name="style1594896594897" xfId="1997" xr:uid="{A5ADA087-9871-4890-9E8C-3B3AF355ADB2}"/>
    <cellStyle name="style1594896594987" xfId="1999" xr:uid="{F4FFF027-3EDE-4F8F-904E-AC1322FBD5F6}"/>
    <cellStyle name="style1594896595073" xfId="2001" xr:uid="{2A67DD41-DE35-4532-B833-90D0379B43DF}"/>
    <cellStyle name="style1594896595138" xfId="2003" xr:uid="{238983D4-90D9-4396-A90B-4886F2D98890}"/>
    <cellStyle name="style1594896595209" xfId="2005" xr:uid="{56076084-EE06-4BEF-A2FE-A289C35258B4}"/>
    <cellStyle name="style1594896595273" xfId="2000" xr:uid="{BB590380-2BED-427F-8638-0BC86DE11E5C}"/>
    <cellStyle name="style1594896595364" xfId="2002" xr:uid="{43172F16-E257-4024-AE69-4A87E81503F4}"/>
    <cellStyle name="style1594896595429" xfId="2004" xr:uid="{E986EB53-C22A-4DD6-B056-81240FEEFA3D}"/>
    <cellStyle name="style1594896595494" xfId="2006" xr:uid="{CFFCD971-F14F-488C-A1FD-05A4C5AA4B16}"/>
    <cellStyle name="style1594896595561" xfId="2007" xr:uid="{745D9FF0-0071-4373-9BD4-02F7305A1ABE}"/>
    <cellStyle name="style1594896606128" xfId="1977" xr:uid="{E0BCEAD5-5BD3-46BF-B88C-FAB50D973A54}"/>
    <cellStyle name="style1594896606226" xfId="1976" xr:uid="{E4279365-6180-4570-8DAD-76E61945A006}"/>
    <cellStyle name="style1594896606318" xfId="1978" xr:uid="{7F8F4C37-F1AA-43C3-A71D-46804C0B4810}"/>
    <cellStyle name="style1594896606415" xfId="1980" xr:uid="{08F0844B-6A60-4058-8547-349A536725AE}"/>
    <cellStyle name="style1594896606497" xfId="1982" xr:uid="{757F609D-94CA-4B66-94EA-F9F099B193BD}"/>
    <cellStyle name="style1594896606597" xfId="1979" xr:uid="{E8CB7A35-F5A1-4397-8461-E85B4C5D2545}"/>
    <cellStyle name="style1594896606690" xfId="1981" xr:uid="{2E2ACD5D-69E3-4D5A-BC7E-263C8FB5311C}"/>
    <cellStyle name="style1594896606775" xfId="1983" xr:uid="{E26DA1EF-39DC-4877-9EB3-3D6414DBCCF0}"/>
    <cellStyle name="style1594896606859" xfId="1985" xr:uid="{48AF59FE-E63A-442B-BA39-1DD9C975EE87}"/>
    <cellStyle name="style1594896606921" xfId="1987" xr:uid="{8950BBE0-CFE3-41AB-A6A7-40D916421F9C}"/>
    <cellStyle name="style1594896606989" xfId="1989" xr:uid="{636731D8-31E8-4F3B-92EA-487D3D7D579E}"/>
    <cellStyle name="style1594896607051" xfId="1984" xr:uid="{53A1ED6A-A898-4041-BE70-9BE33538B3B1}"/>
    <cellStyle name="style1594896607141" xfId="1986" xr:uid="{B5DE3AF8-83D6-42AA-AA45-7FE8FCE8D6D4}"/>
    <cellStyle name="style1594896607206" xfId="1988" xr:uid="{945DD3BB-FE5B-410C-B014-0D3DCAEE343F}"/>
    <cellStyle name="style1594896607274" xfId="1990" xr:uid="{6BEEC147-E7D1-4BF3-9E1B-094A09701322}"/>
    <cellStyle name="style1594896607340" xfId="1991" xr:uid="{C3E3BBAC-F736-4E4F-A36E-48ECED4BE2FE}"/>
    <cellStyle name="style1594896616076" xfId="1962" xr:uid="{D06649FC-04DD-4362-BADC-178CD74A2A74}"/>
    <cellStyle name="style1594896616173" xfId="1961" xr:uid="{752CCF26-FD7B-49A3-9755-05E901008BA6}"/>
    <cellStyle name="style1594896616257" xfId="1963" xr:uid="{0F7F3475-5887-4838-AA1E-8945C032C21E}"/>
    <cellStyle name="style1594896616337" xfId="1965" xr:uid="{3B84C430-E3AF-439D-8CA1-1DC910A83553}"/>
    <cellStyle name="style1594896616398" xfId="1967" xr:uid="{486D6A11-8FB3-4E1A-AFEC-7E4A49F8D81F}"/>
    <cellStyle name="style1594896616480" xfId="1964" xr:uid="{7FAFCBF9-9757-4077-8B60-26D0FA2A93DA}"/>
    <cellStyle name="style1594896616562" xfId="1966" xr:uid="{2DBDEB5C-FBD2-4364-A6CC-B47B1B6EE06E}"/>
    <cellStyle name="style1594896616645" xfId="1968" xr:uid="{4E0FFDC5-C5F2-4581-83FD-4117D004E0C0}"/>
    <cellStyle name="style1594896616730" xfId="1970" xr:uid="{E346F9AE-A92B-4CFD-A56D-33335FF38EB4}"/>
    <cellStyle name="style1594896616793" xfId="1972" xr:uid="{F7E0FBF1-4D85-4B44-AFCD-F87680F1D9BA}"/>
    <cellStyle name="style1594896616864" xfId="1969" xr:uid="{1E4F6583-3FC1-4737-A9AD-63241492AF93}"/>
    <cellStyle name="style1594896616947" xfId="1974" xr:uid="{70B547CC-F53B-4390-9852-C078B955111F}"/>
    <cellStyle name="style1594896617011" xfId="1971" xr:uid="{0A904FAA-28A2-4376-A0B7-A1BAD406C423}"/>
    <cellStyle name="style1594896617076" xfId="1973" xr:uid="{EC6E347A-21BF-4C3E-9806-A0D32917DAB6}"/>
    <cellStyle name="style1594896617141" xfId="1975" xr:uid="{67D0641F-CDA6-46F6-944D-75C65C04B8E4}"/>
    <cellStyle name="style1594896626043" xfId="1947" xr:uid="{9A71899F-C61D-451C-9330-AE5D45BC3642}"/>
    <cellStyle name="style1594896626141" xfId="1946" xr:uid="{8D6D5FFD-F920-4607-9CAC-C32E78DFD579}"/>
    <cellStyle name="style1594896626228" xfId="1948" xr:uid="{11D66900-AE9D-49B2-A94C-1B89B19EFB46}"/>
    <cellStyle name="style1594896626306" xfId="1950" xr:uid="{D9AE86FB-0C1B-430A-BD22-DCB1A3121A77}"/>
    <cellStyle name="style1594896626372" xfId="1952" xr:uid="{278DF2B2-21A9-4112-8EAA-8C3015E45F4A}"/>
    <cellStyle name="style1594896626460" xfId="1949" xr:uid="{8BD2586F-45FF-483E-A692-C793755988E0}"/>
    <cellStyle name="style1594896626549" xfId="1951" xr:uid="{ED9EDEE7-373F-4A7D-8138-B458E03D6ECB}"/>
    <cellStyle name="style1594896626635" xfId="1953" xr:uid="{F753179C-9E30-4924-95E2-1C6B6AA02D58}"/>
    <cellStyle name="style1594896626723" xfId="1955" xr:uid="{DB1DDB10-B076-443D-8A7C-353AF1E8C09F}"/>
    <cellStyle name="style1594896626789" xfId="1957" xr:uid="{66E6642E-3F47-4FBC-AF42-807849F31667}"/>
    <cellStyle name="style1594896626863" xfId="1954" xr:uid="{42452FFC-8577-4E13-A80C-BF17298A7522}"/>
    <cellStyle name="style1594896626951" xfId="1959" xr:uid="{BFA11B9A-E5FB-4BA2-B35C-CBEC93A875CD}"/>
    <cellStyle name="style1594896627023" xfId="1956" xr:uid="{E8AF128B-1FDF-4F63-8D9B-414A18F988C9}"/>
    <cellStyle name="style1594896627095" xfId="1958" xr:uid="{BCAF3BBB-082B-45D1-9642-0ED77DA4161A}"/>
    <cellStyle name="style1594896627160" xfId="1960" xr:uid="{742FE2FD-F4D7-4205-9DE0-76D3C05CC65A}"/>
    <cellStyle name="style1594896637135" xfId="1932" xr:uid="{D3D6FC67-0CC6-4BCB-838B-5158BE3E6595}"/>
    <cellStyle name="style1594896637237" xfId="1931" xr:uid="{EE21720E-6185-48ED-B8C6-D61DF24C31B7}"/>
    <cellStyle name="style1594896637327" xfId="1933" xr:uid="{3DE4B625-1743-4FD7-A36C-E104AACA1460}"/>
    <cellStyle name="style1594896637407" xfId="1935" xr:uid="{D2457C20-7FBA-401A-9EA6-BFD6D373D8FB}"/>
    <cellStyle name="style1594896637474" xfId="1937" xr:uid="{2F55666C-1A49-4F6B-8E4C-74C0BA6DBB20}"/>
    <cellStyle name="style1594896637566" xfId="1934" xr:uid="{287874FD-B655-4B4F-9FC9-C7773F804D21}"/>
    <cellStyle name="style1594896637656" xfId="1936" xr:uid="{7C692AD3-6E9F-496A-8AA6-84FAAEFC2928}"/>
    <cellStyle name="style1594896637746" xfId="1938" xr:uid="{8D2F94E8-57B6-46B3-B304-C39540254EC8}"/>
    <cellStyle name="style1594896637839" xfId="1940" xr:uid="{E5DE1C07-594A-4D76-A494-5F41B251197B}"/>
    <cellStyle name="style1594896637902" xfId="1942" xr:uid="{1AF1BB04-FE6A-4971-820E-51616ED8949C}"/>
    <cellStyle name="style1594896637972" xfId="1939" xr:uid="{801AD267-8B8F-4F4A-936E-11DFF3D40573}"/>
    <cellStyle name="style1594896638059" xfId="1944" xr:uid="{75BC2554-280A-4448-A6FF-433296F5B8D4}"/>
    <cellStyle name="style1594896638126" xfId="1941" xr:uid="{92EF3C54-9FC3-4A25-9B29-F6DCC94FE66C}"/>
    <cellStyle name="style1594896638191" xfId="1943" xr:uid="{0DC3EFB3-978C-4D80-96E0-3773F9E19DE3}"/>
    <cellStyle name="style1594896638256" xfId="1945" xr:uid="{46D71BF6-9393-423D-A2EF-04E7CF1F2BAD}"/>
    <cellStyle name="style1594896649143" xfId="1917" xr:uid="{1F3542FB-C5E8-4B84-AF27-BDC1C04CB968}"/>
    <cellStyle name="style1594896649241" xfId="1916" xr:uid="{E2488764-FF32-4461-BB30-B8B527DA233D}"/>
    <cellStyle name="style1594896649326" xfId="1918" xr:uid="{EB2C01E4-F106-4DB7-8C5A-8240FE7841F4}"/>
    <cellStyle name="style1594896649400" xfId="1920" xr:uid="{5B5C057F-4953-4612-A3DF-0D95D9132F34}"/>
    <cellStyle name="style1594896649464" xfId="1922" xr:uid="{D323EE04-75C4-462F-90A1-5C6BF3468DEF}"/>
    <cellStyle name="style1594896649550" xfId="1919" xr:uid="{17439782-DFDC-486E-B567-B308DA1488B3}"/>
    <cellStyle name="style1594896649639" xfId="1921" xr:uid="{10594AFF-684C-439A-8E13-A20F0532A03B}"/>
    <cellStyle name="style1594896649725" xfId="1923" xr:uid="{D8FF96A7-CF34-4BA9-8E95-9223A248431E}"/>
    <cellStyle name="style1594896649809" xfId="1925" xr:uid="{F09365D2-A1A4-4905-AC59-A99A15DA0C0C}"/>
    <cellStyle name="style1594896649871" xfId="1927" xr:uid="{3D18C29A-F7CE-4AB4-AC23-700418190A0C}"/>
    <cellStyle name="style1594896649939" xfId="1924" xr:uid="{9BE915B5-405B-4836-95D3-1C5185F0B75C}"/>
    <cellStyle name="style1594896650023" xfId="1929" xr:uid="{200DFAA5-092F-4257-915F-60770AE561B9}"/>
    <cellStyle name="style1594896650088" xfId="1926" xr:uid="{15D2AD15-FF3C-4A34-9729-4DC115168C8C}"/>
    <cellStyle name="style1594896650151" xfId="1928" xr:uid="{CC697045-51C7-45D5-B86B-C7EE8E4B9836}"/>
    <cellStyle name="style1594896650214" xfId="1930" xr:uid="{525FA4CE-5551-428C-90A5-329E5116E7AB}"/>
    <cellStyle name="style1594896658905" xfId="1902" xr:uid="{C89257CE-8D54-4FE2-A575-1A1B1CE0702D}"/>
    <cellStyle name="style1594896659002" xfId="1901" xr:uid="{35A80FA8-9C63-4677-A503-9DDE8B16D45F}"/>
    <cellStyle name="style1594896659086" xfId="1903" xr:uid="{0B07E5DB-9061-4FE2-8D0D-CC7AD8A5A9A8}"/>
    <cellStyle name="style1594896659162" xfId="1905" xr:uid="{2E759BA8-4BAC-4701-9694-0BBF9C8D4833}"/>
    <cellStyle name="style1594896659223" xfId="1907" xr:uid="{32512A2D-7A95-46F2-AFAB-9D66C93D55C1}"/>
    <cellStyle name="style1594896659312" xfId="1904" xr:uid="{AA78B1DC-BDAC-4631-9EF2-BBE24B341003}"/>
    <cellStyle name="style1594896659397" xfId="1906" xr:uid="{98501346-B13B-4EA6-B3F4-3A399FAC4567}"/>
    <cellStyle name="style1594896659480" xfId="1908" xr:uid="{9A1BBDB2-1D35-47D5-9796-C89DE302B1BE}"/>
    <cellStyle name="style1594896659563" xfId="1910" xr:uid="{C081DDD3-A1E9-4C35-843F-28E32D7A18DC}"/>
    <cellStyle name="style1594896659625" xfId="1912" xr:uid="{7E711547-F6FD-4831-A79C-986897A3EC59}"/>
    <cellStyle name="style1594896659693" xfId="1909" xr:uid="{DDC0BF97-102F-4ADD-85EA-B320718D9751}"/>
    <cellStyle name="style1594896659775" xfId="1914" xr:uid="{DD9F525B-398D-4538-8A75-1E0CB601E037}"/>
    <cellStyle name="style1594896659842" xfId="1911" xr:uid="{F02C7808-8BDB-473D-BB80-7DD636D78F14}"/>
    <cellStyle name="style1594896659907" xfId="1913" xr:uid="{0F74150C-E051-44FE-8B9C-E1D126829406}"/>
    <cellStyle name="style1594896659970" xfId="1915" xr:uid="{A5CBA2E0-7983-422B-A23A-1E4A36A69466}"/>
    <cellStyle name="style1594896668717" xfId="1887" xr:uid="{6B652CD1-0340-42EA-A26E-F10D798DB7AA}"/>
    <cellStyle name="style1594896668815" xfId="1886" xr:uid="{3FE48A6B-14F5-48F8-ACC8-86D1D3F2CAC0}"/>
    <cellStyle name="style1594896668902" xfId="1888" xr:uid="{FA0802F1-6DF9-496F-A636-DFF3587D1896}"/>
    <cellStyle name="style1594896668978" xfId="1890" xr:uid="{F2C7802D-14EA-4F9C-8AA8-1921602C60A3}"/>
    <cellStyle name="style1594896669043" xfId="1892" xr:uid="{17DF4A0D-0955-418F-9E79-56A8E1386755}"/>
    <cellStyle name="style1594896669127" xfId="1889" xr:uid="{D7A64CAA-5A2C-4D71-8871-CE32CEEDFF4E}"/>
    <cellStyle name="style1594896669212" xfId="1891" xr:uid="{FFEF0FC1-740A-4031-B213-0822BC900EB5}"/>
    <cellStyle name="style1594896669301" xfId="1893" xr:uid="{2ADBD0F3-7CBD-495E-84BC-787F3F38CE96}"/>
    <cellStyle name="style1594896669386" xfId="1895" xr:uid="{2FD2997D-F4A1-4BF5-8EFC-F531918A044B}"/>
    <cellStyle name="style1594896669449" xfId="1897" xr:uid="{0B73826B-1F70-475F-B274-978AC94E2AD7}"/>
    <cellStyle name="style1594896669516" xfId="1894" xr:uid="{7BB46838-6D83-4480-B62F-2BD1C5A17B34}"/>
    <cellStyle name="style1594896669598" xfId="1899" xr:uid="{874B553D-54DC-40AE-AB8E-56801A53280B}"/>
    <cellStyle name="style1594896669664" xfId="1896" xr:uid="{D1D44954-2AC0-462C-A849-C91B17DDD1F7}"/>
    <cellStyle name="style1594896669727" xfId="1898" xr:uid="{94F3F637-1835-4A12-8AD8-D41730314D4B}"/>
    <cellStyle name="style1594896669790" xfId="1900" xr:uid="{D2EC3A03-73C9-4F1F-9A41-9AB54E86EEF2}"/>
    <cellStyle name="style1594896678274" xfId="1872" xr:uid="{735EB970-67CF-4D6F-A50E-2DFDD572E43A}"/>
    <cellStyle name="style1594896678373" xfId="1871" xr:uid="{92B43B89-D7F4-4C28-80B2-6146578B976B}"/>
    <cellStyle name="style1594896678461" xfId="1873" xr:uid="{617004E8-26FF-4519-B0DF-8B7CD7FA8639}"/>
    <cellStyle name="style1594896678536" xfId="1875" xr:uid="{F3166F99-77E4-4F0F-A63B-A3DDB2E16E8F}"/>
    <cellStyle name="style1594896678599" xfId="1877" xr:uid="{1937D0E0-5BB8-460D-9037-7030ADE09A60}"/>
    <cellStyle name="style1594896678685" xfId="1874" xr:uid="{3E9ED545-921F-4C80-B441-A4078794892D}"/>
    <cellStyle name="style1594896678770" xfId="1876" xr:uid="{C0CDA48E-219E-47FA-B00B-0E49556E0FEB}"/>
    <cellStyle name="style1594896678856" xfId="1878" xr:uid="{438FF58D-6202-4D0E-8DCF-FF5675A9D470}"/>
    <cellStyle name="style1594896678941" xfId="1880" xr:uid="{F4D8077A-95EC-4BE9-99CF-2371C126B272}"/>
    <cellStyle name="style1594896679005" xfId="1882" xr:uid="{810CE428-8519-4C43-B2F1-05EB616C79C2}"/>
    <cellStyle name="style1594896679072" xfId="1879" xr:uid="{7F8F757E-17D8-46A0-9CE1-54725369DD1A}"/>
    <cellStyle name="style1594896679155" xfId="1884" xr:uid="{D0E571CA-6EDF-45ED-83F0-B5272732DBFA}"/>
    <cellStyle name="style1594896679221" xfId="1881" xr:uid="{92A8DDA7-D119-4D98-991E-2EE9B925B528}"/>
    <cellStyle name="style1594896679286" xfId="1883" xr:uid="{8E8EE1A5-BD78-4396-97F9-5BAC7A2DC5A5}"/>
    <cellStyle name="style1594896679349" xfId="1885" xr:uid="{DA23893E-6EE9-4EFF-8B53-601231750E4E}"/>
    <cellStyle name="style1594896687828" xfId="1857" xr:uid="{88F3867C-D2D4-4246-A8A9-FB32BB737C6E}"/>
    <cellStyle name="style1594896687925" xfId="1856" xr:uid="{011DDC7A-A00B-4D13-B825-74BEF85F9F0E}"/>
    <cellStyle name="style1594896688011" xfId="1858" xr:uid="{CE8F921A-8AD8-41B4-A16C-388836CE15DB}"/>
    <cellStyle name="style1594896688087" xfId="1860" xr:uid="{C567B153-51F1-4916-8FC7-AB166456889D}"/>
    <cellStyle name="style1594896688151" xfId="1862" xr:uid="{16194735-2995-4098-ADF6-B1968D838A4F}"/>
    <cellStyle name="style1594896688237" xfId="1859" xr:uid="{2B787C85-C87C-4ECC-829E-C1D422A9CA55}"/>
    <cellStyle name="style1594896688322" xfId="1861" xr:uid="{F310BC41-4BD5-46C2-B6C8-8D28C38CD0BF}"/>
    <cellStyle name="style1594896688408" xfId="1863" xr:uid="{61E0699D-EBC1-48A7-AD66-1FD59D60F3D6}"/>
    <cellStyle name="style1594896688493" xfId="1865" xr:uid="{B304B48B-1E3C-4AF8-BF37-21EAA0D19EB8}"/>
    <cellStyle name="style1594896688555" xfId="1867" xr:uid="{EC02840A-7F64-4A32-8358-4AD9DC923640}"/>
    <cellStyle name="style1594896688618" xfId="1864" xr:uid="{11B9AAD0-C629-4D07-B4DE-F2712CA35D46}"/>
    <cellStyle name="style1594896688718" xfId="1869" xr:uid="{30BCFD64-C70D-44A2-BAF7-D9BD1E3158F0}"/>
    <cellStyle name="style1594896688785" xfId="1866" xr:uid="{2CD12576-80B9-4F66-AE95-7CD6B37D36C9}"/>
    <cellStyle name="style1594896688851" xfId="1868" xr:uid="{6F5D3A4D-5DCC-4A79-8397-CDDBBA465399}"/>
    <cellStyle name="style1594896688916" xfId="1870" xr:uid="{C69554D5-7EC1-425A-8E35-9F45C8151F3A}"/>
    <cellStyle name="style1594896697705" xfId="1842" xr:uid="{1C3F1BE7-91AE-4604-85CF-E34405D6BB43}"/>
    <cellStyle name="style1594896697808" xfId="1841" xr:uid="{DCCC36F6-CAE5-4B89-B7F2-1E30A11F08BE}"/>
    <cellStyle name="style1594896697895" xfId="1843" xr:uid="{964EE866-0C64-4693-8D27-DC122D94D506}"/>
    <cellStyle name="style1594896697976" xfId="1845" xr:uid="{C459EE92-0E6D-4E79-AE5C-DC821818298C}"/>
    <cellStyle name="style1594896698048" xfId="1847" xr:uid="{CC756173-DC1E-4AA3-831A-7A1B7C156818}"/>
    <cellStyle name="style1594896698131" xfId="1844" xr:uid="{62748C6A-36F2-498A-B68C-60DA3F0C7418}"/>
    <cellStyle name="style1594896698220" xfId="1846" xr:uid="{219701BE-7861-4493-80F9-491D58BF352A}"/>
    <cellStyle name="style1594896698312" xfId="1848" xr:uid="{A7D154D9-8820-4B47-9106-C68D7468F041}"/>
    <cellStyle name="style1594896698401" xfId="1850" xr:uid="{7DB63422-B217-4015-AAFF-C2D52CDBE24B}"/>
    <cellStyle name="style1594896698470" xfId="1852" xr:uid="{1AE90D4D-92D0-4156-8092-9551E313D1C4}"/>
    <cellStyle name="style1594896698550" xfId="1849" xr:uid="{9C7C4AA6-131F-4F89-9DD8-78D3452A5C28}"/>
    <cellStyle name="style1594896698646" xfId="1854" xr:uid="{872F4652-9545-4622-89A6-37276D762E73}"/>
    <cellStyle name="style1594896698717" xfId="1851" xr:uid="{FF2876FF-53B6-432A-8DD0-F2E4C9C122F5}"/>
    <cellStyle name="style1594896698789" xfId="1853" xr:uid="{EB26F6E9-2F77-4525-ABF8-20D04D084E84}"/>
    <cellStyle name="style1594896698856" xfId="1855" xr:uid="{07C4B69F-6A80-44A5-B4E1-5BD48FD69E5D}"/>
    <cellStyle name="style1594896707603" xfId="1827" xr:uid="{586267A1-B47E-4AF7-A6B9-C68650CCBE04}"/>
    <cellStyle name="style1594896707705" xfId="1826" xr:uid="{05E849DB-FE65-4D70-A0F5-F1F0597D8427}"/>
    <cellStyle name="style1594896707793" xfId="1828" xr:uid="{E1337E12-4170-4F2F-AC87-4AA3B0C5CC89}"/>
    <cellStyle name="style1594896707874" xfId="1830" xr:uid="{9C7C7115-6715-4FB8-BA1D-F3791CBF3DD8}"/>
    <cellStyle name="style1594896707945" xfId="1832" xr:uid="{2F4EEBED-C9C8-4AFB-84BD-425364C8AA70}"/>
    <cellStyle name="style1594896708034" xfId="1829" xr:uid="{3F47A70E-A99A-4585-8FF8-7ACC5D36D4DB}"/>
    <cellStyle name="style1594896708124" xfId="1831" xr:uid="{DC357204-EFD8-4442-A175-96F990FC0736}"/>
    <cellStyle name="style1594896708220" xfId="1833" xr:uid="{23EA4C8F-71A5-43BC-8D72-185A4914779C}"/>
    <cellStyle name="style1594896708309" xfId="1835" xr:uid="{3A05BE33-237B-4E4D-989F-B53349A2F6FE}"/>
    <cellStyle name="style1594896708379" xfId="1837" xr:uid="{50E61AA2-4D5A-4448-A9B8-5390AB648B48}"/>
    <cellStyle name="style1594896708453" xfId="1834" xr:uid="{94C4F191-D294-42EE-B185-D75E3798271A}"/>
    <cellStyle name="style1594896708554" xfId="1839" xr:uid="{090B1DC5-6B50-4B7F-A82C-B8FA422DAC0A}"/>
    <cellStyle name="style1594896708622" xfId="1836" xr:uid="{163749FB-EF93-4BC9-963F-13B4D587825A}"/>
    <cellStyle name="style1594896708690" xfId="1838" xr:uid="{AC706F4F-7E00-4739-9E00-7079A1E43FBF}"/>
    <cellStyle name="style1594896708755" xfId="1840" xr:uid="{26791C38-2B18-4770-BBE8-5097A528ED1E}"/>
    <cellStyle name="style1594896717372" xfId="1812" xr:uid="{3E0BA36C-032C-406A-9E52-D65E5C5C30FD}"/>
    <cellStyle name="style1594896717480" xfId="1811" xr:uid="{53C84F5E-0247-4FD8-B189-4571DCA465D4}"/>
    <cellStyle name="style1594896717565" xfId="1813" xr:uid="{8A6235C2-9615-42FD-873D-7D645ED48493}"/>
    <cellStyle name="style1594896717643" xfId="1815" xr:uid="{D97F4D1B-A095-47E0-A49E-D0D9B094E561}"/>
    <cellStyle name="style1594896717709" xfId="1817" xr:uid="{4E90332D-BB76-4EC5-8906-28B1FC41E3E1}"/>
    <cellStyle name="style1594896717804" xfId="1814" xr:uid="{FF4CDA1D-0C15-4C81-B920-0B6572F25282}"/>
    <cellStyle name="style1594896717894" xfId="1816" xr:uid="{A581DE36-3B59-4009-93A3-9BF48A374AF2}"/>
    <cellStyle name="style1594896717989" xfId="1818" xr:uid="{2574DBA5-B45B-42D7-B18E-0310F659D9CD}"/>
    <cellStyle name="style1594896718076" xfId="1820" xr:uid="{B34A3C60-A992-481C-91E9-AEACD22D47C2}"/>
    <cellStyle name="style1594896718141" xfId="1822" xr:uid="{8DE56D69-7BD3-4458-B9C3-C229807FCC4B}"/>
    <cellStyle name="style1594896718210" xfId="1819" xr:uid="{E8ECBC8A-5498-4A3D-961C-7F7B0E3DF854}"/>
    <cellStyle name="style1594896718295" xfId="1824" xr:uid="{C75AFAA8-A11E-4DAC-9F8B-0F8BE31CFD27}"/>
    <cellStyle name="style1594896718360" xfId="1821" xr:uid="{9F2A0E17-C321-467D-AE3E-CE72D4BCF613}"/>
    <cellStyle name="style1594896718423" xfId="1823" xr:uid="{9B945173-FB1F-40A3-B07A-8D9C89DBC4E5}"/>
    <cellStyle name="style1594896718487" xfId="1825" xr:uid="{CA92216B-B1F0-4C5B-9B1B-9220E1A67CBD}"/>
    <cellStyle name="style1594896727239" xfId="1797" xr:uid="{98A0C2EE-6D77-4C68-8518-1AE0AC4AEF83}"/>
    <cellStyle name="style1594896727345" xfId="1796" xr:uid="{383D355C-88D3-4D95-9E91-131692766169}"/>
    <cellStyle name="style1594896727433" xfId="1798" xr:uid="{D75871AF-8F5E-4DF8-A793-DE7B1370185E}"/>
    <cellStyle name="style1594896727508" xfId="1800" xr:uid="{A22C5E7F-DE4A-423C-BB6E-4688BEF634BD}"/>
    <cellStyle name="style1594896727572" xfId="1802" xr:uid="{AB97840B-9E71-45E1-A40D-85CA49297679}"/>
    <cellStyle name="style1594896727656" xfId="1799" xr:uid="{B4F03601-0C35-4F47-ABC6-92A767552340}"/>
    <cellStyle name="style1594896727739" xfId="1801" xr:uid="{81D8466B-F33B-4E02-A632-AB2C8DCA8FA6}"/>
    <cellStyle name="style1594896727823" xfId="1803" xr:uid="{8F310FBC-0BF9-421A-8D6C-CFD18178DB01}"/>
    <cellStyle name="style1594896727906" xfId="1805" xr:uid="{861DE0F7-3A89-40CE-A1C6-7426731A0404}"/>
    <cellStyle name="style1594896727971" xfId="1807" xr:uid="{86147099-BA41-465F-ADFF-2DEA02B04B6C}"/>
    <cellStyle name="style1594896728035" xfId="1804" xr:uid="{C7F987F6-51C4-44A6-A7FB-727D12CF14C6}"/>
    <cellStyle name="style1594896728124" xfId="1809" xr:uid="{AA55DC25-BFA2-4F37-BF4B-BB0DD9B063D0}"/>
    <cellStyle name="style1594896728188" xfId="1806" xr:uid="{3EB3EF39-D9BF-47DA-8619-8EBCF834AAE8}"/>
    <cellStyle name="style1594896728250" xfId="1808" xr:uid="{F7ADF01F-CA63-44D8-9C2D-D66767792EA3}"/>
    <cellStyle name="style1594896728313" xfId="1810" xr:uid="{FC84FCD5-5C94-4AB4-9BCC-AFBFF4D62D1D}"/>
    <cellStyle name="style1594896736768" xfId="1782" xr:uid="{15EF6989-9C09-4C29-86AD-EA1463184DDF}"/>
    <cellStyle name="style1594896736868" xfId="1781" xr:uid="{2F3A8FC7-81E9-40D7-A4DD-63A4B105EF99}"/>
    <cellStyle name="style1594896736954" xfId="1783" xr:uid="{5D7BA683-4EF9-4556-A44E-5FBF41B3D3AE}"/>
    <cellStyle name="style1594896737030" xfId="1785" xr:uid="{2D286A4F-1FC2-47D2-A999-017ED442FDD6}"/>
    <cellStyle name="style1594896737096" xfId="1787" xr:uid="{AF537B19-F06E-4944-9513-5C7C0F2C74ED}"/>
    <cellStyle name="style1594896737184" xfId="1784" xr:uid="{EFC9D5CD-CF88-4F9A-8E41-D9FDB5A6FC74}"/>
    <cellStyle name="style1594896737271" xfId="1786" xr:uid="{A6CD9494-FC4C-42AD-822B-C56F7C21A7DC}"/>
    <cellStyle name="style1594896737358" xfId="1788" xr:uid="{7EE24B44-9539-45D2-B913-2CE293B982C0}"/>
    <cellStyle name="style1594896737445" xfId="1790" xr:uid="{6118A76B-0146-4889-BF39-8CB620928A26}"/>
    <cellStyle name="style1594896737510" xfId="1792" xr:uid="{243664C2-BB80-4A16-9296-67F4216A9006}"/>
    <cellStyle name="style1594896737579" xfId="1789" xr:uid="{3B792391-1968-415E-965D-36429ACA80A5}"/>
    <cellStyle name="style1594896737664" xfId="1794" xr:uid="{29471B96-7709-4210-B953-4F257DF80842}"/>
    <cellStyle name="style1594896737729" xfId="1791" xr:uid="{B8D597EB-B74A-48B2-9D87-1014EC46E137}"/>
    <cellStyle name="style1594896737792" xfId="1793" xr:uid="{10470FCA-4FDB-4D5E-BEF3-834693C00D92}"/>
    <cellStyle name="style1594896737859" xfId="1795" xr:uid="{2078DD21-3869-4073-B572-4A8D8F2E3F07}"/>
    <cellStyle name="style1594896746401" xfId="1767" xr:uid="{4065406F-7FC1-48FE-B826-4632EFB2DF06}"/>
    <cellStyle name="style1594896746501" xfId="1766" xr:uid="{165D74D0-5387-4D6E-A9E4-0DB6E6DD2118}"/>
    <cellStyle name="style1594896746592" xfId="1768" xr:uid="{1AB06E66-CA19-4030-886F-BD1BC449D7F6}"/>
    <cellStyle name="style1594896746667" xfId="1770" xr:uid="{1BE83AD8-E31B-4A05-87EF-B068A1926A23}"/>
    <cellStyle name="style1594896746732" xfId="1772" xr:uid="{CF35F886-A624-4F55-A138-75DA1EB845E0}"/>
    <cellStyle name="style1594896746815" xfId="1769" xr:uid="{1AA9E83D-2517-473A-B3B6-EB27194545C2}"/>
    <cellStyle name="style1594896746899" xfId="1771" xr:uid="{685DF3AC-E791-45DD-80C5-C836AC52031E}"/>
    <cellStyle name="style1594896746984" xfId="1773" xr:uid="{EA2DF8AF-2BD2-4CE3-812A-7B822F63DD49}"/>
    <cellStyle name="style1594896747070" xfId="1775" xr:uid="{FE810AEE-7F92-4EA4-BB90-2F99073AA80E}"/>
    <cellStyle name="style1594896747134" xfId="1777" xr:uid="{F7C5C219-1314-4CF6-802E-D8DA677C3F01}"/>
    <cellStyle name="style1594896747201" xfId="1774" xr:uid="{00D38B86-AC91-4B96-8CB2-D6D3DD02C6B6}"/>
    <cellStyle name="style1594896747287" xfId="1779" xr:uid="{A018F257-96FB-4209-81C9-BDFE36183628}"/>
    <cellStyle name="style1594896747355" xfId="1776" xr:uid="{891E1E3C-B6C4-4F45-98C2-E6E9132FE936}"/>
    <cellStyle name="style1594896747420" xfId="1778" xr:uid="{437DEC9C-0A35-457D-96B5-5455A66F8DDE}"/>
    <cellStyle name="style1594896747483" xfId="1780" xr:uid="{6F8AA364-AD06-4A2E-BACB-B76A939282FA}"/>
    <cellStyle name="style1594896755984" xfId="1752" xr:uid="{C41F88E0-3792-4230-899B-12E10C73CDEA}"/>
    <cellStyle name="style1594896756081" xfId="1751" xr:uid="{FCBC554B-4A1E-4EF2-9213-F8FC33863FE3}"/>
    <cellStyle name="style1594896756166" xfId="1753" xr:uid="{2962F81E-EB42-4E0B-AC3E-5570A1BB10CC}"/>
    <cellStyle name="style1594896756241" xfId="1755" xr:uid="{05903C0C-155A-4F1D-8577-52EA18231590}"/>
    <cellStyle name="style1594896756303" xfId="1757" xr:uid="{30D5F2F9-4F1B-41F1-A04A-45FAE8135836}"/>
    <cellStyle name="style1594896756391" xfId="1754" xr:uid="{7F87F1A3-6724-49E0-A063-4F7D52F4440C}"/>
    <cellStyle name="style1594896756475" xfId="1756" xr:uid="{7C458D5A-6E10-4C2B-A551-552428AD8165}"/>
    <cellStyle name="style1594896756568" xfId="1758" xr:uid="{A1737ADC-B31C-44C7-BD73-BAF8001A0193}"/>
    <cellStyle name="style1594896756653" xfId="1760" xr:uid="{E3CDD1EB-AD40-4626-86ED-203B74781323}"/>
    <cellStyle name="style1594896756717" xfId="1762" xr:uid="{74D3EE47-3F4E-4D21-8EFF-D1F21E7010BD}"/>
    <cellStyle name="style1594896756780" xfId="1759" xr:uid="{3E2EAD7C-C4A2-4354-9A81-0DBFC7258EE8}"/>
    <cellStyle name="style1594896756872" xfId="1764" xr:uid="{361E7FB1-0A0C-4D38-A683-1169B9E0B0F9}"/>
    <cellStyle name="style1594896756938" xfId="1761" xr:uid="{9BCD2A54-98DA-4922-8785-EBC32B97822D}"/>
    <cellStyle name="style1594896757002" xfId="1763" xr:uid="{163B5C2A-54D7-4CA7-BBC5-44EDACEA21DD}"/>
    <cellStyle name="style1594896757067" xfId="1765" xr:uid="{D7630A5F-CC6E-459C-A2C0-D16EC7B82E28}"/>
    <cellStyle name="style1594896765520" xfId="1737" xr:uid="{3D40329A-FDED-4E8E-B564-F3B834371E97}"/>
    <cellStyle name="style1594896765618" xfId="1736" xr:uid="{06C64EFA-04B9-4ED7-AA39-9E6A5F6F79DC}"/>
    <cellStyle name="style1594896765704" xfId="1738" xr:uid="{94BC09F3-78E5-4D66-984C-AF295077EE3B}"/>
    <cellStyle name="style1594896765782" xfId="1740" xr:uid="{9F57B5E6-34D2-4875-B12F-18E6E707E06E}"/>
    <cellStyle name="style1594896765847" xfId="1742" xr:uid="{B2AE5452-64C8-4AC8-B595-BBCEB1D71AB1}"/>
    <cellStyle name="style1594896765932" xfId="1739" xr:uid="{211C2DBF-2CCE-44FA-905F-564FA6A9765A}"/>
    <cellStyle name="style1594896766018" xfId="1741" xr:uid="{DC1EA521-44CA-4A34-B60A-B36A9C6C070D}"/>
    <cellStyle name="style1594896766103" xfId="1743" xr:uid="{B02DB5F5-D570-449F-9042-66B4285AC10D}"/>
    <cellStyle name="style1594896766188" xfId="1745" xr:uid="{3C45FA4F-AA20-40EE-ADBD-584D13CB8BF1}"/>
    <cellStyle name="style1594896766251" xfId="1747" xr:uid="{24D020FD-9D80-4571-A5E8-1ECCCFAF35FE}"/>
    <cellStyle name="style1594896766315" xfId="1744" xr:uid="{33827E8B-E9D6-426B-891F-78B997F71E44}"/>
    <cellStyle name="style1594896766407" xfId="1749" xr:uid="{11D172CF-7538-40D9-B84E-5F7887CD559E}"/>
    <cellStyle name="style1594896766474" xfId="1746" xr:uid="{C0F66A9F-B018-483E-B8BA-40E794C87877}"/>
    <cellStyle name="style1594896766541" xfId="1748" xr:uid="{94D7DFD5-5760-4425-BB92-5B19C62AB0FC}"/>
    <cellStyle name="style1594896766606" xfId="1750" xr:uid="{7DAF28AC-6D51-40B7-A9F8-B4C86DF77354}"/>
    <cellStyle name="style1594908458305" xfId="3489" xr:uid="{E7EE71D8-2CE0-4415-A558-24528FEBBC71}"/>
    <cellStyle name="style1594908458430" xfId="3488" xr:uid="{2ADD91D5-1B35-4260-8875-C2B5F5309746}"/>
    <cellStyle name="style1594908458524" xfId="3490" xr:uid="{9C23A5D6-427F-4AE6-9584-2B82E0B1E12D}"/>
    <cellStyle name="style1594908458602" xfId="3492" xr:uid="{9AF887E6-92E7-494B-BD6F-DF71B4933D4D}"/>
    <cellStyle name="style1594908458680" xfId="3494" xr:uid="{AF64FB81-183A-431F-8FFA-CC8FC7F398AA}"/>
    <cellStyle name="style1594908458774" xfId="3491" xr:uid="{8BB9763C-9F90-4964-A7EA-29598D04F785}"/>
    <cellStyle name="style1594908458868" xfId="3493" xr:uid="{74C7688E-E752-4402-8C6C-C2212FEDD7F3}"/>
    <cellStyle name="style1594908458961" xfId="3495" xr:uid="{453A4001-FDB5-411D-8ED5-6683CBDD3838}"/>
    <cellStyle name="style1594908459071" xfId="3497" xr:uid="{87CDE958-08F8-46AD-9B7F-F1CD57672CE2}"/>
    <cellStyle name="style1594908459133" xfId="3499" xr:uid="{60EF61AA-27AC-4329-9ABB-E01FE93B5AE4}"/>
    <cellStyle name="style1594908459196" xfId="3502" xr:uid="{429022F7-A3EF-4737-A457-637312CD2E18}"/>
    <cellStyle name="style1594908459258" xfId="3496" xr:uid="{46C3F2BE-9DFD-4140-A0D6-47E2DAB6CB1A}"/>
    <cellStyle name="style1594908459368" xfId="3498" xr:uid="{5CB433B7-07C6-4A74-944C-1AD1A2A1F4C2}"/>
    <cellStyle name="style1594908459430" xfId="3500" xr:uid="{DDD281E8-5982-4CAF-8652-F56A47F85B84}"/>
    <cellStyle name="style1594908459493" xfId="3501" xr:uid="{58E332B7-C437-4E67-A3D8-EAB7CAF898E5}"/>
    <cellStyle name="style1594908459571" xfId="3503" xr:uid="{794C097B-5A3A-4B04-908B-878CB0FB2EC3}"/>
    <cellStyle name="style1594908469368" xfId="3473" xr:uid="{75376467-D7C9-4976-B5D9-C43A08101542}"/>
    <cellStyle name="style1594908469477" xfId="3472" xr:uid="{62878DA0-C226-479C-ACAB-C378EAE45065}"/>
    <cellStyle name="style1594908469555" xfId="3474" xr:uid="{2F5302DF-541C-4F48-AC46-C7C6A2493983}"/>
    <cellStyle name="style1594908469633" xfId="3476" xr:uid="{18E22F30-B5D3-4CF2-B0A3-1489B5C8E0C1}"/>
    <cellStyle name="style1594908469680" xfId="3478" xr:uid="{7DC36160-FCF8-4FD5-89F7-EB699C94543A}"/>
    <cellStyle name="style1594908469774" xfId="3475" xr:uid="{F71CA843-ED1C-4D24-9AEB-894501687DE3}"/>
    <cellStyle name="style1594908469852" xfId="3477" xr:uid="{DF71C0ED-6BDB-43FC-ADEC-49A03F0859A8}"/>
    <cellStyle name="style1594908469930" xfId="3479" xr:uid="{BB23C6E0-22DB-4DC2-8BA3-B9B825387B38}"/>
    <cellStyle name="style1594908470008" xfId="3481" xr:uid="{9DBBB8D6-66DD-456F-8BD1-86B2DD069FA3}"/>
    <cellStyle name="style1594908470071" xfId="3483" xr:uid="{4FD305FA-A56E-4FF5-A4B6-347E874679E1}"/>
    <cellStyle name="style1594908470133" xfId="3485" xr:uid="{DC789CC9-51CD-4353-B962-51A377E3B2BE}"/>
    <cellStyle name="style1594908470196" xfId="3480" xr:uid="{1FE35DA4-45D9-4905-8BE0-414546C9DE11}"/>
    <cellStyle name="style1594908470274" xfId="3482" xr:uid="{06FF66F4-44DE-454E-A35D-981EFB7682A0}"/>
    <cellStyle name="style1594908470337" xfId="3484" xr:uid="{89D229C6-C70D-4CC6-AA2D-6CAAE72B3A09}"/>
    <cellStyle name="style1594908470399" xfId="3486" xr:uid="{BE3831A0-6DB2-4D9F-A559-820946A00F84}"/>
    <cellStyle name="style1594908470462" xfId="3487" xr:uid="{0C5C8F21-CD1B-4B4D-B9A2-3103650F1569}"/>
    <cellStyle name="style1594908479680" xfId="3457" xr:uid="{C4474B39-582E-4B2B-820F-E115B2E2DC9E}"/>
    <cellStyle name="style1594908479790" xfId="3456" xr:uid="{3F340465-E2F6-4AC1-A2B9-42831DA8561A}"/>
    <cellStyle name="style1594908479868" xfId="3458" xr:uid="{DEF50AFD-86B2-4A1D-A813-644468D301A6}"/>
    <cellStyle name="style1594908479946" xfId="3460" xr:uid="{87B96E37-5641-4601-B241-980DAB115A5F}"/>
    <cellStyle name="style1594908479993" xfId="3462" xr:uid="{5BAEA46A-C343-4BCD-82F5-E816C4AD3B35}"/>
    <cellStyle name="style1594908480087" xfId="3459" xr:uid="{77A182E1-E690-4009-83CD-347D6D5C9DB8}"/>
    <cellStyle name="style1594908480180" xfId="3461" xr:uid="{15350B2F-B573-4D15-8314-BA2D309A3CA5}"/>
    <cellStyle name="style1594908480274" xfId="3463" xr:uid="{227A26DD-8FEF-4033-9D85-7EB32728472C}"/>
    <cellStyle name="style1594908480368" xfId="3465" xr:uid="{770D7DD0-4676-41FB-8655-E8D4E10D498F}"/>
    <cellStyle name="style1594908480430" xfId="3467" xr:uid="{A8387795-3F33-454F-98FA-7B6E27F33A5A}"/>
    <cellStyle name="style1594908480508" xfId="3469" xr:uid="{DFFD7AAD-936B-4191-BF83-025F822750B9}"/>
    <cellStyle name="style1594908480602" xfId="3464" xr:uid="{40116DAB-6856-4FD6-85A2-0FEC914F8B93}"/>
    <cellStyle name="style1594908480727" xfId="3466" xr:uid="{20E655D1-C5F4-4D3B-81DF-6FC31B8CC98D}"/>
    <cellStyle name="style1594908480790" xfId="3468" xr:uid="{34864854-09ED-4C66-B516-FAADAE38C34A}"/>
    <cellStyle name="style1594908480852" xfId="3470" xr:uid="{8310D994-64BC-4A24-B999-0185E1520491}"/>
    <cellStyle name="style1594908480915" xfId="3471" xr:uid="{7DFEC6C1-E879-4DB3-A442-C56E4C2294F9}"/>
    <cellStyle name="style1594908490009" xfId="3441" xr:uid="{B3AEAB79-E755-488F-BA95-41DF652E8635}"/>
    <cellStyle name="style1594908490118" xfId="3440" xr:uid="{1E2B11AB-00FA-4A74-B5E1-5E7A532DFA1C}"/>
    <cellStyle name="style1594908490196" xfId="3442" xr:uid="{C54733AC-B188-4051-8FF5-5CD24E6BE3B6}"/>
    <cellStyle name="style1594908490259" xfId="3444" xr:uid="{3F12BD19-1BE2-4E0F-90B4-4F44DE98F0E5}"/>
    <cellStyle name="style1594908490321" xfId="3446" xr:uid="{B34ED96E-1F35-4062-9DFF-A7D4A501F86C}"/>
    <cellStyle name="style1594908490399" xfId="3443" xr:uid="{3BCFE601-E8AA-4FD7-98D8-BCDEEDC0FED4}"/>
    <cellStyle name="style1594908490477" xfId="3445" xr:uid="{650D76C3-E1E7-47F7-A7AA-B430778EFFBC}"/>
    <cellStyle name="style1594908490571" xfId="3447" xr:uid="{5F70B27B-0B99-4B6C-97B4-DB6B94ECB112}"/>
    <cellStyle name="style1594908490649" xfId="3449" xr:uid="{7D5AE4C1-F8E8-4CB8-A37A-9EF6A9D4FEDA}"/>
    <cellStyle name="style1594908490712" xfId="3451" xr:uid="{C8EAAFDE-EED3-4F4F-A637-1E991CFC989C}"/>
    <cellStyle name="style1594908490774" xfId="3453" xr:uid="{4F731CAB-136E-4ACA-A3FC-21A8E49DD8CB}"/>
    <cellStyle name="style1594908490837" xfId="3448" xr:uid="{3420717A-1CA0-444C-B57E-1E385ED39D4E}"/>
    <cellStyle name="style1594908490915" xfId="3450" xr:uid="{F9BDDA9E-870C-4221-86DB-703EA2EEBC65}"/>
    <cellStyle name="style1594908490977" xfId="3452" xr:uid="{4A250344-2848-4C7A-A69C-EEA12CC15B44}"/>
    <cellStyle name="style1594908491040" xfId="3454" xr:uid="{180C3716-D3DA-4E12-9F8D-2109F8212205}"/>
    <cellStyle name="style1594908491102" xfId="3455" xr:uid="{B50D45C6-6756-4440-BB85-12658ADE3EBE}"/>
    <cellStyle name="style1702039787645" xfId="3596" xr:uid="{3B214D60-0719-49E7-A432-E80405F84767}"/>
    <cellStyle name="style1702039787692" xfId="3597" xr:uid="{9E0B3D5E-9521-493B-A286-2873C83FE13F}"/>
    <cellStyle name="Title 2" xfId="60" xr:uid="{00000000-0005-0000-0000-000078000000}"/>
    <cellStyle name="Title 3" xfId="117" xr:uid="{00000000-0005-0000-0000-000079000000}"/>
    <cellStyle name="Total" xfId="91" builtinId="25" customBuiltin="1"/>
    <cellStyle name="Total 2" xfId="61" xr:uid="{00000000-0005-0000-0000-00007B000000}"/>
    <cellStyle name="Warning Text" xfId="88" builtinId="11" customBuiltin="1"/>
    <cellStyle name="Warning Text 2" xfId="62" xr:uid="{00000000-0005-0000-0000-00007D000000}"/>
  </cellStyles>
  <dxfs count="0"/>
  <tableStyles count="0" defaultTableStyle="TableStyleMedium2" defaultPivotStyle="PivotStyleLight16"/>
  <colors>
    <mruColors>
      <color rgb="FFE3051E"/>
      <color rgb="FFE7CFE5"/>
      <color rgb="FFF1A78A"/>
      <color rgb="FFD0CECE"/>
      <color rgb="FF8497B0"/>
      <color rgb="FFFFFFE1"/>
      <color rgb="FFE30520"/>
      <color rgb="FFC4D79B"/>
      <color rgb="FFC5D9F1"/>
      <color rgb="FFC5D9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2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4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24341</xdr:colOff>
      <xdr:row>0</xdr:row>
      <xdr:rowOff>47625</xdr:rowOff>
    </xdr:from>
    <xdr:to>
      <xdr:col>2</xdr:col>
      <xdr:colOff>63500</xdr:colOff>
      <xdr:row>6</xdr:row>
      <xdr:rowOff>34477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41" y="47625"/>
          <a:ext cx="1065742" cy="1341519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D8AB68E-5EEB-4DD3-9DBC-4246AD05DAFF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X0A0T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CDF4802-8807-4325-A704-8C3BEE0D7FD4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X22A0T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1E736BA-53D4-42F8-8786-5309AC7EF7AF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X22A0T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6FBAF20-B977-4363-95AE-522FC77FD5DD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X22A0T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8001F85-1284-45C3-8842-D636DAA55437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X22A0T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41F738B-9721-4440-BFC0-222EB02889C6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X55A0T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B4D873D-24EF-4F24-AF77-439322FA3515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X56A0T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3175</xdr:rowOff>
    </xdr:from>
    <xdr:to>
      <xdr:col>0</xdr:col>
      <xdr:colOff>0</xdr:colOff>
      <xdr:row>0</xdr:row>
      <xdr:rowOff>105767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DE8644B-12B9-4969-953D-5BE8AF19EA06}"/>
            </a:ext>
          </a:extLst>
        </xdr:cNvPr>
        <xdr:cNvSpPr txBox="1"/>
      </xdr:nvSpPr>
      <xdr:spPr>
        <a:xfrm>
          <a:off x="0" y="3175"/>
          <a:ext cx="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X1A0T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4F25364-4ED5-4463-BBC9-AD225DC5208E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813E694-4199-48A1-8111-D520370CBE32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X8A0T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A16F476-956D-4DDB-B008-E37980BBEFFF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X9A0T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3175</xdr:rowOff>
    </xdr:from>
    <xdr:to>
      <xdr:col>0</xdr:col>
      <xdr:colOff>0</xdr:colOff>
      <xdr:row>0</xdr:row>
      <xdr:rowOff>105767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DAC0D67-63C9-499D-93EB-56F865BA7529}"/>
            </a:ext>
          </a:extLst>
        </xdr:cNvPr>
        <xdr:cNvSpPr txBox="1"/>
      </xdr:nvSpPr>
      <xdr:spPr>
        <a:xfrm>
          <a:off x="0" y="3175"/>
          <a:ext cx="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X14A0T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70D67FF-32D8-4082-9492-083DF23E2B8B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X20A0T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CD319AE-BC55-436F-A51A-2767415463A7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X21A0T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E194A2A-A8DA-4A50-8667-1ECA6B336A2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X22A0T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stats\HSA\NHSPrimaryCommunityHealth\General%20Medical\GP%20contract\Statistical%20Release\2016\Excel%20QOF%20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480340\AppData\Local\Microsoft\Windows\Temporary%20Internet%20Files\Content.Outlook\OGX1NL4R\National%20Prevalence%20Day%20Calculations%202014%20(QA%20of%20PCAS%20Registers%20and%20ADPFs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hfonline-my.sharepoint.com/HPS/PHE/Geopose/BHF/CVD%20Landscape/Drafts/CVD%20Landscape%20-%20Scotland%20-%20Phase%201%20Data%20Framework%20v4%20MPS%20Calc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PS\PHE\Geopose\BHF\CVD%20Landscape\Drafts\CVD%20Landscape%20-%20Scotland%20-%20Phase%201%20Data%20Framework%20v4%20MPS%20Calc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hfonline-my.sharepoint.com/HPS/PHE/Geopose/BHF/Compendium/2019%20Statistics/England_&amp;_Wales/CVD%20Statistics%202019%20-%20Chapter%202%20-%20Morbidity.MPS_Update_18_02_1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PS\PHE\Geopose\BHF\Compendium\2019%20Statistics\England_&amp;_Wales\CVD%20Statistics%202019%20-%20Chapter%202%20-%20Morbidity.MPS_Update_18_02_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s for 2015-16"/>
      <sheetName val="Information"/>
      <sheetName val="Table 1"/>
      <sheetName val="Table 1 data"/>
      <sheetName val="Chart 1 Prevalence"/>
      <sheetName val="Chart 2 Dementia"/>
      <sheetName val="Chart 3 Dementia estimates"/>
      <sheetName val="Chart 4 Points Totals"/>
      <sheetName val="Table 2"/>
      <sheetName val="Chart5_14 SMOKE004"/>
      <sheetName val="Chart AF006_AF007"/>
      <sheetName val="Chart FLU"/>
      <sheetName val="Chart COPD008W"/>
      <sheetName val="Chart 9 Pallative Care"/>
      <sheetName val="Chart MH2"/>
      <sheetName val="Chart MH11"/>
      <sheetName val="Chart 10 Medicines"/>
      <sheetName val="Chart 11 Exceptions "/>
      <sheetName val="Table 3"/>
      <sheetName val="Chart 12 ClinicalPoints"/>
      <sheetName val="Table 3 data"/>
      <sheetName val="Chart 13 Diabetes"/>
      <sheetName val="Chart 14 COPD"/>
      <sheetName val="Chart 15 CND"/>
      <sheetName val="Chart Dementia prevalence"/>
      <sheetName val="Chartdata"/>
      <sheetName val="Clinical charts data"/>
      <sheetName val="COPD chart data"/>
      <sheetName val="Smoking chart data"/>
      <sheetName val="Medicine Management Chart data"/>
      <sheetName val="RawPCData"/>
      <sheetName val="CND data LHB"/>
      <sheetName val="Cluster AF"/>
      <sheetName val="Cluster PC"/>
      <sheetName val="Cluster MH"/>
      <sheetName val="Cluster DM"/>
      <sheetName val="Cluster DEM"/>
      <sheetName val="Cluster COPD"/>
      <sheetName val="Cluster HYP"/>
      <sheetName val="Cluster FLU"/>
      <sheetName val="Cluster SMOKE4"/>
      <sheetName val="RawDataUndrLyAchvmt"/>
      <sheetName val="RawDataExpInd"/>
      <sheetName val="RawDataCliniclTtlPnt"/>
      <sheetName val="Practice list size"/>
      <sheetName val="RawDataMedPnt"/>
      <sheetName val="RawDataCNDPnt"/>
      <sheetName val="RawDataPHPnt"/>
      <sheetName val="RawDataClinicalPnt"/>
      <sheetName val="RawDataTtlPnt"/>
      <sheetName val="Sheet1"/>
      <sheetName val="MYE 07_09"/>
      <sheetName val="MYEs 10-15"/>
      <sheetName val="MYE LHB"/>
      <sheetName val="Map1"/>
      <sheetName val="2015-16 Indicators"/>
      <sheetName val="RG Clincal Check"/>
      <sheetName val="RG Med Check"/>
      <sheetName val="RG CDN Check"/>
      <sheetName val="RG PH Check"/>
      <sheetName val="M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5">
          <cell r="D5" t="str">
            <v>SumOfApril Population</v>
          </cell>
          <cell r="E5" t="str">
            <v>TotalPoints</v>
          </cell>
          <cell r="F5" t="str">
            <v>ClinicalPoints</v>
          </cell>
        </row>
        <row r="6">
          <cell r="D6">
            <v>4423</v>
          </cell>
          <cell r="E6">
            <v>562.8341320620957</v>
          </cell>
          <cell r="F6">
            <v>272</v>
          </cell>
        </row>
        <row r="7">
          <cell r="D7">
            <v>3580</v>
          </cell>
          <cell r="E7">
            <v>544.90270270270275</v>
          </cell>
          <cell r="F7">
            <v>269.9027027027027</v>
          </cell>
        </row>
        <row r="8">
          <cell r="D8">
            <v>5793</v>
          </cell>
          <cell r="E8">
            <v>566.8191244239631</v>
          </cell>
          <cell r="F8">
            <v>271.8191244239631</v>
          </cell>
        </row>
        <row r="9">
          <cell r="D9">
            <v>9510</v>
          </cell>
          <cell r="E9">
            <v>566.33303964757715</v>
          </cell>
          <cell r="F9">
            <v>271.3330396475771</v>
          </cell>
        </row>
        <row r="10">
          <cell r="D10">
            <v>18031</v>
          </cell>
          <cell r="E10">
            <v>566.98035877962548</v>
          </cell>
          <cell r="F10">
            <v>271.98035877962548</v>
          </cell>
        </row>
        <row r="11">
          <cell r="D11">
            <v>6501</v>
          </cell>
          <cell r="E11">
            <v>500.38058484550663</v>
          </cell>
          <cell r="F11">
            <v>253.17041350026423</v>
          </cell>
        </row>
        <row r="12">
          <cell r="D12">
            <v>7243</v>
          </cell>
          <cell r="E12">
            <v>567</v>
          </cell>
          <cell r="F12">
            <v>272</v>
          </cell>
        </row>
        <row r="13">
          <cell r="D13">
            <v>11997</v>
          </cell>
          <cell r="E13">
            <v>566.94827586206907</v>
          </cell>
          <cell r="F13">
            <v>271.94827586206901</v>
          </cell>
        </row>
        <row r="14">
          <cell r="D14">
            <v>7670</v>
          </cell>
          <cell r="E14">
            <v>542</v>
          </cell>
          <cell r="F14">
            <v>272</v>
          </cell>
        </row>
        <row r="15">
          <cell r="D15">
            <v>10255</v>
          </cell>
          <cell r="E15">
            <v>562.38426433457676</v>
          </cell>
          <cell r="F15">
            <v>268.12365827397059</v>
          </cell>
        </row>
        <row r="16">
          <cell r="D16">
            <v>19007</v>
          </cell>
          <cell r="E16">
            <v>567</v>
          </cell>
          <cell r="F16">
            <v>272</v>
          </cell>
        </row>
        <row r="17">
          <cell r="D17">
            <v>10048</v>
          </cell>
          <cell r="E17">
            <v>561.31429357122283</v>
          </cell>
          <cell r="F17">
            <v>266.31429357122283</v>
          </cell>
        </row>
        <row r="18">
          <cell r="D18">
            <v>13822</v>
          </cell>
          <cell r="E18">
            <v>535.85258814999816</v>
          </cell>
          <cell r="F18">
            <v>244.85258814999821</v>
          </cell>
        </row>
        <row r="19">
          <cell r="D19">
            <v>8207</v>
          </cell>
          <cell r="E19">
            <v>518.72069053217797</v>
          </cell>
          <cell r="F19">
            <v>252.82538015729887</v>
          </cell>
        </row>
        <row r="20">
          <cell r="D20">
            <v>5909</v>
          </cell>
          <cell r="E20">
            <v>567</v>
          </cell>
          <cell r="F20">
            <v>272</v>
          </cell>
        </row>
        <row r="21">
          <cell r="D21">
            <v>4318</v>
          </cell>
          <cell r="E21">
            <v>567</v>
          </cell>
          <cell r="F21">
            <v>272</v>
          </cell>
        </row>
        <row r="22">
          <cell r="D22">
            <v>5439</v>
          </cell>
          <cell r="E22">
            <v>567</v>
          </cell>
          <cell r="F22">
            <v>272</v>
          </cell>
        </row>
        <row r="23">
          <cell r="D23">
            <v>8784</v>
          </cell>
          <cell r="E23">
            <v>567</v>
          </cell>
          <cell r="F23">
            <v>272</v>
          </cell>
        </row>
        <row r="24">
          <cell r="D24">
            <v>4429</v>
          </cell>
          <cell r="E24">
            <v>562.73085585585591</v>
          </cell>
          <cell r="F24">
            <v>267.73085585585591</v>
          </cell>
        </row>
        <row r="25">
          <cell r="D25">
            <v>2094</v>
          </cell>
          <cell r="E25">
            <v>490.59202995549896</v>
          </cell>
          <cell r="F25">
            <v>237.21125892501107</v>
          </cell>
        </row>
        <row r="26">
          <cell r="D26">
            <v>3058</v>
          </cell>
          <cell r="E26">
            <v>565.99524456521738</v>
          </cell>
          <cell r="F26">
            <v>270.99524456521738</v>
          </cell>
        </row>
        <row r="27">
          <cell r="D27">
            <v>12111</v>
          </cell>
          <cell r="E27">
            <v>537.90856327215761</v>
          </cell>
          <cell r="F27">
            <v>272</v>
          </cell>
        </row>
        <row r="28">
          <cell r="D28">
            <v>9979</v>
          </cell>
          <cell r="E28">
            <v>567</v>
          </cell>
          <cell r="F28">
            <v>272</v>
          </cell>
        </row>
        <row r="29">
          <cell r="D29">
            <v>8282</v>
          </cell>
          <cell r="E29">
            <v>549.24286733951772</v>
          </cell>
          <cell r="F29">
            <v>267.24905396941381</v>
          </cell>
        </row>
        <row r="30">
          <cell r="D30">
            <v>7509</v>
          </cell>
          <cell r="E30">
            <v>566.875</v>
          </cell>
          <cell r="F30">
            <v>271.875</v>
          </cell>
        </row>
        <row r="31">
          <cell r="D31">
            <v>10710</v>
          </cell>
          <cell r="E31">
            <v>567</v>
          </cell>
          <cell r="F31">
            <v>272</v>
          </cell>
        </row>
        <row r="32">
          <cell r="D32">
            <v>11180</v>
          </cell>
          <cell r="E32">
            <v>563.79774305555566</v>
          </cell>
          <cell r="F32">
            <v>268.7977430555556</v>
          </cell>
        </row>
        <row r="33">
          <cell r="D33">
            <v>6637</v>
          </cell>
          <cell r="E33">
            <v>567</v>
          </cell>
          <cell r="F33">
            <v>272</v>
          </cell>
        </row>
        <row r="34">
          <cell r="D34">
            <v>8518</v>
          </cell>
          <cell r="E34">
            <v>558.3372495776764</v>
          </cell>
          <cell r="F34">
            <v>263.35525170847347</v>
          </cell>
        </row>
        <row r="35">
          <cell r="D35">
            <v>8186</v>
          </cell>
          <cell r="E35">
            <v>405.01400078360831</v>
          </cell>
          <cell r="F35">
            <v>271.78699284009554</v>
          </cell>
        </row>
        <row r="36">
          <cell r="D36">
            <v>13926</v>
          </cell>
          <cell r="E36">
            <v>544.85812318522608</v>
          </cell>
          <cell r="F36">
            <v>249.85812318522599</v>
          </cell>
        </row>
        <row r="37">
          <cell r="D37">
            <v>8999</v>
          </cell>
          <cell r="E37">
            <v>541.37295304722511</v>
          </cell>
          <cell r="F37">
            <v>257.98501642036121</v>
          </cell>
        </row>
        <row r="38">
          <cell r="D38">
            <v>4843</v>
          </cell>
          <cell r="E38">
            <v>558.14222440125741</v>
          </cell>
          <cell r="F38">
            <v>271.66666666666674</v>
          </cell>
        </row>
        <row r="39">
          <cell r="D39">
            <v>8966</v>
          </cell>
          <cell r="E39">
            <v>567</v>
          </cell>
          <cell r="F39">
            <v>272</v>
          </cell>
        </row>
        <row r="40">
          <cell r="D40">
            <v>2790</v>
          </cell>
          <cell r="E40">
            <v>558.07625470089238</v>
          </cell>
          <cell r="F40">
            <v>263.07625470089238</v>
          </cell>
        </row>
        <row r="41">
          <cell r="D41">
            <v>4755</v>
          </cell>
          <cell r="E41">
            <v>567</v>
          </cell>
          <cell r="F41">
            <v>272</v>
          </cell>
        </row>
        <row r="42">
          <cell r="D42">
            <v>3388</v>
          </cell>
          <cell r="E42">
            <v>566.46065573770488</v>
          </cell>
          <cell r="F42">
            <v>271.5</v>
          </cell>
        </row>
        <row r="43">
          <cell r="D43">
            <v>4667</v>
          </cell>
          <cell r="E43">
            <v>550.54527578855232</v>
          </cell>
          <cell r="F43">
            <v>264.50941710901031</v>
          </cell>
        </row>
        <row r="44">
          <cell r="D44">
            <v>21566</v>
          </cell>
          <cell r="E44">
            <v>543.61379011912868</v>
          </cell>
          <cell r="F44">
            <v>262.7499280310476</v>
          </cell>
        </row>
        <row r="45">
          <cell r="D45">
            <v>10706</v>
          </cell>
          <cell r="E45">
            <v>560.19335632089451</v>
          </cell>
          <cell r="F45">
            <v>265.93693732521172</v>
          </cell>
        </row>
        <row r="46">
          <cell r="D46">
            <v>7478</v>
          </cell>
          <cell r="E46">
            <v>553.93101470733814</v>
          </cell>
          <cell r="F46">
            <v>262.89380877742951</v>
          </cell>
        </row>
        <row r="47">
          <cell r="D47">
            <v>6435</v>
          </cell>
          <cell r="E47">
            <v>567</v>
          </cell>
          <cell r="F47">
            <v>272</v>
          </cell>
        </row>
        <row r="48">
          <cell r="D48">
            <v>6863</v>
          </cell>
          <cell r="E48">
            <v>560.87035674880462</v>
          </cell>
          <cell r="F48">
            <v>266</v>
          </cell>
        </row>
        <row r="49">
          <cell r="D49">
            <v>10234</v>
          </cell>
          <cell r="E49">
            <v>562.56945716838254</v>
          </cell>
          <cell r="F49">
            <v>268.60786966439792</v>
          </cell>
        </row>
        <row r="50">
          <cell r="D50">
            <v>7648</v>
          </cell>
          <cell r="E50">
            <v>567</v>
          </cell>
          <cell r="F50">
            <v>272</v>
          </cell>
        </row>
        <row r="51">
          <cell r="D51">
            <v>7794</v>
          </cell>
          <cell r="E51">
            <v>525.46764075674582</v>
          </cell>
          <cell r="F51">
            <v>244.63912664578345</v>
          </cell>
        </row>
        <row r="52">
          <cell r="D52">
            <v>6053</v>
          </cell>
          <cell r="E52">
            <v>407</v>
          </cell>
          <cell r="F52">
            <v>272</v>
          </cell>
        </row>
        <row r="53">
          <cell r="D53">
            <v>10382</v>
          </cell>
          <cell r="E53">
            <v>549.02736150385658</v>
          </cell>
          <cell r="F53">
            <v>270.97787307032593</v>
          </cell>
        </row>
        <row r="54">
          <cell r="D54">
            <v>9181</v>
          </cell>
          <cell r="E54">
            <v>564.63191259833138</v>
          </cell>
          <cell r="F54">
            <v>269.63191259833138</v>
          </cell>
        </row>
        <row r="55">
          <cell r="D55">
            <v>7770</v>
          </cell>
          <cell r="E55">
            <v>565.08453085376163</v>
          </cell>
          <cell r="F55">
            <v>272</v>
          </cell>
        </row>
        <row r="56">
          <cell r="D56">
            <v>10864</v>
          </cell>
          <cell r="E56">
            <v>563.23997639276286</v>
          </cell>
          <cell r="F56">
            <v>268.39322933839674</v>
          </cell>
        </row>
        <row r="57">
          <cell r="D57">
            <v>9148</v>
          </cell>
          <cell r="E57">
            <v>556.66166382187578</v>
          </cell>
          <cell r="F57">
            <v>263.510892692943</v>
          </cell>
        </row>
        <row r="58">
          <cell r="D58">
            <v>8128</v>
          </cell>
          <cell r="E58">
            <v>554.72174861617327</v>
          </cell>
          <cell r="F58">
            <v>261.32924607115444</v>
          </cell>
        </row>
        <row r="59">
          <cell r="D59">
            <v>4183</v>
          </cell>
          <cell r="E59">
            <v>564.2717512367949</v>
          </cell>
          <cell r="F59">
            <v>271.51710526315793</v>
          </cell>
        </row>
        <row r="60">
          <cell r="D60">
            <v>5968</v>
          </cell>
          <cell r="E60">
            <v>561.15133715074342</v>
          </cell>
          <cell r="F60">
            <v>272</v>
          </cell>
        </row>
        <row r="61">
          <cell r="D61">
            <v>6700</v>
          </cell>
          <cell r="E61">
            <v>567</v>
          </cell>
          <cell r="F61">
            <v>272</v>
          </cell>
        </row>
        <row r="62">
          <cell r="D62">
            <v>5721</v>
          </cell>
          <cell r="E62">
            <v>544.87902864718887</v>
          </cell>
          <cell r="F62">
            <v>257.19137080548001</v>
          </cell>
        </row>
        <row r="63">
          <cell r="D63">
            <v>6737</v>
          </cell>
          <cell r="E63">
            <v>567</v>
          </cell>
          <cell r="F63">
            <v>272</v>
          </cell>
        </row>
        <row r="64">
          <cell r="D64">
            <v>6449</v>
          </cell>
          <cell r="E64">
            <v>555.58208714892339</v>
          </cell>
          <cell r="F64">
            <v>261.35345717234259</v>
          </cell>
        </row>
        <row r="65">
          <cell r="D65">
            <v>9521</v>
          </cell>
          <cell r="E65">
            <v>562.79145829304957</v>
          </cell>
          <cell r="F65">
            <v>270.90272826127801</v>
          </cell>
        </row>
        <row r="66">
          <cell r="D66">
            <v>4952</v>
          </cell>
          <cell r="E66">
            <v>567</v>
          </cell>
          <cell r="F66">
            <v>272</v>
          </cell>
        </row>
        <row r="67">
          <cell r="D67">
            <v>9302</v>
          </cell>
          <cell r="E67">
            <v>555.08620846299118</v>
          </cell>
          <cell r="F67">
            <v>270.56063815702373</v>
          </cell>
        </row>
        <row r="68">
          <cell r="D68">
            <v>2518</v>
          </cell>
          <cell r="E68">
            <v>543.9637796790621</v>
          </cell>
          <cell r="F68">
            <v>258.9637796790621</v>
          </cell>
        </row>
        <row r="69">
          <cell r="D69">
            <v>10106</v>
          </cell>
          <cell r="E69">
            <v>485.5596693713386</v>
          </cell>
          <cell r="F69">
            <v>213.42610274879181</v>
          </cell>
        </row>
        <row r="70">
          <cell r="D70">
            <v>3699</v>
          </cell>
          <cell r="E70">
            <v>564.41310975609758</v>
          </cell>
          <cell r="F70">
            <v>269.41310975609758</v>
          </cell>
        </row>
        <row r="71">
          <cell r="D71">
            <v>5024</v>
          </cell>
          <cell r="E71">
            <v>564.85207309909129</v>
          </cell>
          <cell r="F71">
            <v>270.39054395817271</v>
          </cell>
        </row>
        <row r="72">
          <cell r="D72">
            <v>7206</v>
          </cell>
          <cell r="E72">
            <v>556.62480532254062</v>
          </cell>
          <cell r="F72">
            <v>265.07477188349998</v>
          </cell>
        </row>
        <row r="73">
          <cell r="D73">
            <v>2716</v>
          </cell>
          <cell r="E73">
            <v>561.55965960647109</v>
          </cell>
          <cell r="F73">
            <v>272</v>
          </cell>
        </row>
        <row r="74">
          <cell r="D74">
            <v>1713</v>
          </cell>
          <cell r="E74">
            <v>555.48266008682685</v>
          </cell>
          <cell r="F74">
            <v>265.21634615384619</v>
          </cell>
        </row>
        <row r="75">
          <cell r="D75">
            <v>2162</v>
          </cell>
          <cell r="E75">
            <v>567</v>
          </cell>
          <cell r="F75">
            <v>272</v>
          </cell>
        </row>
        <row r="76">
          <cell r="D76">
            <v>2246</v>
          </cell>
          <cell r="E76">
            <v>566.22859589041104</v>
          </cell>
          <cell r="F76">
            <v>271.22859589041099</v>
          </cell>
        </row>
        <row r="77">
          <cell r="D77">
            <v>2468</v>
          </cell>
          <cell r="E77">
            <v>562.52283834586467</v>
          </cell>
          <cell r="F77">
            <v>272</v>
          </cell>
        </row>
        <row r="78">
          <cell r="D78">
            <v>4785</v>
          </cell>
          <cell r="E78">
            <v>563.15214408091504</v>
          </cell>
          <cell r="F78">
            <v>268.18440608751399</v>
          </cell>
        </row>
        <row r="79">
          <cell r="D79">
            <v>7941</v>
          </cell>
          <cell r="E79">
            <v>554.39898870614502</v>
          </cell>
          <cell r="F79">
            <v>271.2602739726027</v>
          </cell>
        </row>
        <row r="80">
          <cell r="D80">
            <v>7008</v>
          </cell>
          <cell r="E80">
            <v>566.56730999216461</v>
          </cell>
          <cell r="F80">
            <v>271.56730999216461</v>
          </cell>
        </row>
        <row r="81">
          <cell r="D81">
            <v>8688</v>
          </cell>
          <cell r="E81">
            <v>566.93780260707638</v>
          </cell>
          <cell r="F81">
            <v>271.93780260707638</v>
          </cell>
        </row>
        <row r="82">
          <cell r="D82">
            <v>4548</v>
          </cell>
          <cell r="E82">
            <v>554.85905282886301</v>
          </cell>
          <cell r="F82">
            <v>269.10459458117612</v>
          </cell>
        </row>
        <row r="83">
          <cell r="D83">
            <v>4136</v>
          </cell>
          <cell r="E83">
            <v>539.7308757517078</v>
          </cell>
          <cell r="F83">
            <v>264.54717301376775</v>
          </cell>
        </row>
        <row r="84">
          <cell r="D84">
            <v>2538</v>
          </cell>
          <cell r="E84">
            <v>567</v>
          </cell>
          <cell r="F84">
            <v>272</v>
          </cell>
        </row>
        <row r="85">
          <cell r="D85">
            <v>11399</v>
          </cell>
          <cell r="E85">
            <v>566.08305346343445</v>
          </cell>
          <cell r="F85">
            <v>271.0830534634344</v>
          </cell>
        </row>
        <row r="86">
          <cell r="D86">
            <v>5743</v>
          </cell>
          <cell r="E86">
            <v>567</v>
          </cell>
          <cell r="F86">
            <v>272</v>
          </cell>
        </row>
        <row r="87">
          <cell r="D87">
            <v>4926</v>
          </cell>
          <cell r="E87">
            <v>563.79189059403973</v>
          </cell>
          <cell r="F87">
            <v>271.9174757281553</v>
          </cell>
        </row>
        <row r="88">
          <cell r="D88">
            <v>6114</v>
          </cell>
          <cell r="E88">
            <v>556.68615126515556</v>
          </cell>
          <cell r="F88">
            <v>264.48833705750519</v>
          </cell>
        </row>
        <row r="89">
          <cell r="D89">
            <v>9305</v>
          </cell>
          <cell r="E89">
            <v>567</v>
          </cell>
          <cell r="F89">
            <v>272</v>
          </cell>
        </row>
        <row r="90">
          <cell r="D90">
            <v>4286</v>
          </cell>
          <cell r="E90">
            <v>562</v>
          </cell>
          <cell r="F90">
            <v>272</v>
          </cell>
        </row>
        <row r="91">
          <cell r="D91">
            <v>8613</v>
          </cell>
          <cell r="E91">
            <v>564.92671788376776</v>
          </cell>
          <cell r="F91">
            <v>270.50802277432723</v>
          </cell>
        </row>
        <row r="92">
          <cell r="D92">
            <v>8170</v>
          </cell>
          <cell r="E92">
            <v>563.82548818088389</v>
          </cell>
          <cell r="F92">
            <v>272</v>
          </cell>
        </row>
        <row r="93">
          <cell r="D93">
            <v>9096</v>
          </cell>
          <cell r="E93">
            <v>566.65876993166285</v>
          </cell>
          <cell r="F93">
            <v>271.6587699316629</v>
          </cell>
        </row>
        <row r="94">
          <cell r="D94">
            <v>19414</v>
          </cell>
          <cell r="E94">
            <v>536.49203729524697</v>
          </cell>
          <cell r="F94">
            <v>257.49639860586149</v>
          </cell>
        </row>
        <row r="95">
          <cell r="D95">
            <v>8848</v>
          </cell>
          <cell r="E95">
            <v>563.56681654676254</v>
          </cell>
          <cell r="F95">
            <v>271.77832733812949</v>
          </cell>
        </row>
        <row r="96">
          <cell r="D96">
            <v>4481</v>
          </cell>
          <cell r="E96">
            <v>531.65907478275244</v>
          </cell>
          <cell r="F96">
            <v>250.3907196385278</v>
          </cell>
        </row>
        <row r="97">
          <cell r="D97">
            <v>4240</v>
          </cell>
          <cell r="E97">
            <v>558.33749999999998</v>
          </cell>
          <cell r="F97">
            <v>263.33749999999998</v>
          </cell>
        </row>
        <row r="98">
          <cell r="D98">
            <v>8473</v>
          </cell>
          <cell r="E98">
            <v>544.58524317518504</v>
          </cell>
          <cell r="F98">
            <v>258.9447964686575</v>
          </cell>
        </row>
        <row r="99">
          <cell r="D99">
            <v>6707</v>
          </cell>
          <cell r="E99">
            <v>563.88926865409348</v>
          </cell>
          <cell r="F99">
            <v>272</v>
          </cell>
        </row>
        <row r="100">
          <cell r="D100">
            <v>6724</v>
          </cell>
          <cell r="E100">
            <v>559</v>
          </cell>
          <cell r="F100">
            <v>272</v>
          </cell>
        </row>
        <row r="101">
          <cell r="D101">
            <v>6045</v>
          </cell>
          <cell r="E101">
            <v>563.51916706137342</v>
          </cell>
          <cell r="F101">
            <v>271.43053306762988</v>
          </cell>
        </row>
        <row r="102">
          <cell r="D102">
            <v>6475</v>
          </cell>
          <cell r="E102">
            <v>557</v>
          </cell>
          <cell r="F102">
            <v>272</v>
          </cell>
        </row>
        <row r="103">
          <cell r="D103">
            <v>8489</v>
          </cell>
          <cell r="E103">
            <v>564.42437629937626</v>
          </cell>
          <cell r="F103">
            <v>269.42437629937626</v>
          </cell>
        </row>
        <row r="104">
          <cell r="D104">
            <v>10253</v>
          </cell>
          <cell r="E104">
            <v>567</v>
          </cell>
          <cell r="F104">
            <v>272</v>
          </cell>
        </row>
        <row r="105">
          <cell r="D105">
            <v>6924</v>
          </cell>
          <cell r="E105">
            <v>558.20546358241063</v>
          </cell>
          <cell r="F105">
            <v>272</v>
          </cell>
        </row>
        <row r="106">
          <cell r="D106">
            <v>13624</v>
          </cell>
          <cell r="E106">
            <v>565.41000566684568</v>
          </cell>
          <cell r="F106">
            <v>270.41000566684568</v>
          </cell>
        </row>
        <row r="107">
          <cell r="D107">
            <v>4740</v>
          </cell>
          <cell r="E107">
            <v>565.70337798684261</v>
          </cell>
          <cell r="F107">
            <v>271.18181818181819</v>
          </cell>
        </row>
        <row r="108">
          <cell r="D108">
            <v>2778</v>
          </cell>
          <cell r="E108">
            <v>555.38083361680333</v>
          </cell>
          <cell r="F108">
            <v>262</v>
          </cell>
        </row>
        <row r="109">
          <cell r="D109">
            <v>4172</v>
          </cell>
          <cell r="E109">
            <v>562.90897057404595</v>
          </cell>
          <cell r="F109">
            <v>271.92072667217178</v>
          </cell>
        </row>
        <row r="110">
          <cell r="D110">
            <v>6053</v>
          </cell>
          <cell r="E110">
            <v>555.98316308814037</v>
          </cell>
          <cell r="F110">
            <v>260.98316308814037</v>
          </cell>
        </row>
        <row r="111">
          <cell r="D111">
            <v>3545</v>
          </cell>
          <cell r="E111">
            <v>567</v>
          </cell>
          <cell r="F111">
            <v>272</v>
          </cell>
        </row>
        <row r="112">
          <cell r="D112">
            <v>6019</v>
          </cell>
          <cell r="E112">
            <v>556.92105263157896</v>
          </cell>
          <cell r="F112">
            <v>271.92105263157902</v>
          </cell>
        </row>
        <row r="113">
          <cell r="D113">
            <v>8865</v>
          </cell>
          <cell r="E113">
            <v>552.03859447004606</v>
          </cell>
          <cell r="F113">
            <v>272</v>
          </cell>
        </row>
        <row r="114">
          <cell r="D114">
            <v>8076</v>
          </cell>
          <cell r="E114">
            <v>556.41334270988284</v>
          </cell>
          <cell r="F114">
            <v>262.73962510015247</v>
          </cell>
        </row>
        <row r="115">
          <cell r="D115">
            <v>6315</v>
          </cell>
          <cell r="E115">
            <v>562.90342036383709</v>
          </cell>
          <cell r="F115">
            <v>267.90342036383709</v>
          </cell>
        </row>
        <row r="116">
          <cell r="D116">
            <v>6621</v>
          </cell>
          <cell r="E116">
            <v>514.19814080346009</v>
          </cell>
          <cell r="F116">
            <v>254.41584814688028</v>
          </cell>
        </row>
        <row r="117">
          <cell r="D117">
            <v>15244</v>
          </cell>
          <cell r="E117">
            <v>566.05602288991918</v>
          </cell>
          <cell r="F117">
            <v>271.72260273972597</v>
          </cell>
        </row>
        <row r="118">
          <cell r="D118">
            <v>11983</v>
          </cell>
          <cell r="E118">
            <v>561.55706585051621</v>
          </cell>
          <cell r="F118">
            <v>267.61684845921189</v>
          </cell>
        </row>
        <row r="119">
          <cell r="D119">
            <v>9224</v>
          </cell>
          <cell r="E119">
            <v>561.06898293188715</v>
          </cell>
          <cell r="F119">
            <v>267.651222546577</v>
          </cell>
        </row>
        <row r="120">
          <cell r="D120">
            <v>5600</v>
          </cell>
          <cell r="E120">
            <v>531.28014663358681</v>
          </cell>
          <cell r="F120">
            <v>265.26774193548385</v>
          </cell>
        </row>
        <row r="121">
          <cell r="D121">
            <v>13797</v>
          </cell>
          <cell r="E121">
            <v>564.66722602457321</v>
          </cell>
          <cell r="F121">
            <v>271.88812154696132</v>
          </cell>
        </row>
        <row r="122">
          <cell r="D122">
            <v>10853</v>
          </cell>
          <cell r="E122">
            <v>528.41876586193121</v>
          </cell>
          <cell r="F122">
            <v>252.6930628153977</v>
          </cell>
        </row>
        <row r="123">
          <cell r="D123">
            <v>7077</v>
          </cell>
          <cell r="E123">
            <v>555.79143208906112</v>
          </cell>
          <cell r="F123">
            <v>269.35911270983206</v>
          </cell>
        </row>
        <row r="124">
          <cell r="D124">
            <v>6767</v>
          </cell>
          <cell r="E124">
            <v>552.16439198188004</v>
          </cell>
          <cell r="F124">
            <v>257.16439198187993</v>
          </cell>
        </row>
        <row r="125">
          <cell r="D125">
            <v>10664</v>
          </cell>
          <cell r="E125">
            <v>562.02610578768952</v>
          </cell>
          <cell r="F125">
            <v>267.02610578768952</v>
          </cell>
        </row>
        <row r="126">
          <cell r="D126">
            <v>11995</v>
          </cell>
          <cell r="E126">
            <v>554.13608218741956</v>
          </cell>
          <cell r="F126">
            <v>259.1360821874195</v>
          </cell>
        </row>
        <row r="127">
          <cell r="D127">
            <v>8104</v>
          </cell>
          <cell r="E127">
            <v>542.6806898965192</v>
          </cell>
          <cell r="F127">
            <v>252.55938727252192</v>
          </cell>
        </row>
        <row r="128">
          <cell r="D128">
            <v>10667</v>
          </cell>
          <cell r="E128">
            <v>564.54418420288528</v>
          </cell>
          <cell r="F128">
            <v>269.54418420288533</v>
          </cell>
        </row>
        <row r="129">
          <cell r="D129">
            <v>5537</v>
          </cell>
          <cell r="E129">
            <v>552.98568602091109</v>
          </cell>
          <cell r="F129">
            <v>268.8719649878617</v>
          </cell>
        </row>
        <row r="130">
          <cell r="D130">
            <v>14457</v>
          </cell>
          <cell r="E130">
            <v>543.9983006823154</v>
          </cell>
          <cell r="F130">
            <v>259.61968525149268</v>
          </cell>
        </row>
        <row r="131">
          <cell r="D131">
            <v>6839</v>
          </cell>
          <cell r="E131">
            <v>561.86790883051719</v>
          </cell>
          <cell r="F131">
            <v>269.5806467514542</v>
          </cell>
        </row>
        <row r="132">
          <cell r="D132">
            <v>9155</v>
          </cell>
          <cell r="E132">
            <v>542.98620094485898</v>
          </cell>
          <cell r="F132">
            <v>256.09593678120041</v>
          </cell>
        </row>
        <row r="133">
          <cell r="D133">
            <v>8578</v>
          </cell>
          <cell r="E133">
            <v>241.56973421401437</v>
          </cell>
          <cell r="F133">
            <v>59.005288860386699</v>
          </cell>
        </row>
        <row r="134">
          <cell r="D134">
            <v>4673</v>
          </cell>
          <cell r="E134">
            <v>541.3361386442499</v>
          </cell>
          <cell r="F134">
            <v>261.49817568128685</v>
          </cell>
        </row>
        <row r="135">
          <cell r="D135">
            <v>4111</v>
          </cell>
          <cell r="E135">
            <v>561.57967198952952</v>
          </cell>
          <cell r="F135">
            <v>271.2584598683174</v>
          </cell>
        </row>
        <row r="136">
          <cell r="D136">
            <v>7822</v>
          </cell>
          <cell r="E136">
            <v>540.94276917567413</v>
          </cell>
          <cell r="F136">
            <v>265.69538212260329</v>
          </cell>
        </row>
        <row r="137">
          <cell r="D137">
            <v>6210</v>
          </cell>
          <cell r="E137">
            <v>567</v>
          </cell>
          <cell r="F137">
            <v>272</v>
          </cell>
        </row>
        <row r="138">
          <cell r="D138">
            <v>5230</v>
          </cell>
          <cell r="E138">
            <v>545.12487011611665</v>
          </cell>
          <cell r="F138">
            <v>265.36300293830629</v>
          </cell>
        </row>
        <row r="139">
          <cell r="D139">
            <v>3878</v>
          </cell>
          <cell r="E139">
            <v>566.38461538461547</v>
          </cell>
          <cell r="F139">
            <v>271.38461538461542</v>
          </cell>
        </row>
        <row r="140">
          <cell r="D140">
            <v>3321</v>
          </cell>
          <cell r="E140">
            <v>556.66900598030725</v>
          </cell>
          <cell r="F140">
            <v>261.66900598030725</v>
          </cell>
        </row>
        <row r="141">
          <cell r="D141">
            <v>2441</v>
          </cell>
          <cell r="E141">
            <v>564.40476190476193</v>
          </cell>
          <cell r="F141">
            <v>269.40476190476193</v>
          </cell>
        </row>
        <row r="142">
          <cell r="D142">
            <v>3401</v>
          </cell>
          <cell r="E142">
            <v>565.41273912629686</v>
          </cell>
          <cell r="F142">
            <v>270.4127391262968</v>
          </cell>
        </row>
        <row r="143">
          <cell r="D143">
            <v>4204</v>
          </cell>
          <cell r="E143">
            <v>552.60667533593414</v>
          </cell>
          <cell r="F143">
            <v>263.39999999999998</v>
          </cell>
        </row>
        <row r="144">
          <cell r="D144">
            <v>4007</v>
          </cell>
          <cell r="E144">
            <v>225.29519305693108</v>
          </cell>
          <cell r="F144">
            <v>136.68425492875622</v>
          </cell>
        </row>
        <row r="145">
          <cell r="D145">
            <v>1974</v>
          </cell>
          <cell r="E145">
            <v>567</v>
          </cell>
          <cell r="F145">
            <v>272</v>
          </cell>
        </row>
        <row r="146">
          <cell r="D146">
            <v>4088</v>
          </cell>
          <cell r="E146">
            <v>565.37621540762916</v>
          </cell>
          <cell r="F146">
            <v>271.85714285714289</v>
          </cell>
        </row>
        <row r="147">
          <cell r="D147">
            <v>2046</v>
          </cell>
          <cell r="E147">
            <v>563.08793103448284</v>
          </cell>
          <cell r="F147">
            <v>268.08793103448278</v>
          </cell>
        </row>
        <row r="148">
          <cell r="D148">
            <v>1918</v>
          </cell>
          <cell r="E148">
            <v>566.83333333333326</v>
          </cell>
          <cell r="F148">
            <v>271.83333333333331</v>
          </cell>
        </row>
        <row r="149">
          <cell r="D149">
            <v>10326</v>
          </cell>
          <cell r="E149">
            <v>559.5430328767186</v>
          </cell>
          <cell r="F149">
            <v>271.9444444444444</v>
          </cell>
        </row>
        <row r="150">
          <cell r="D150">
            <v>5856</v>
          </cell>
          <cell r="E150">
            <v>526.93007814028533</v>
          </cell>
          <cell r="F150">
            <v>261.93007814028545</v>
          </cell>
        </row>
        <row r="151">
          <cell r="D151">
            <v>4411</v>
          </cell>
          <cell r="E151">
            <v>560.58483854637439</v>
          </cell>
          <cell r="F151">
            <v>265.5848385463745</v>
          </cell>
        </row>
        <row r="152">
          <cell r="D152">
            <v>5740</v>
          </cell>
          <cell r="E152">
            <v>506.41906462274312</v>
          </cell>
          <cell r="F152">
            <v>245.3936434724921</v>
          </cell>
        </row>
        <row r="153">
          <cell r="D153">
            <v>12670</v>
          </cell>
          <cell r="E153">
            <v>561.3755564387917</v>
          </cell>
          <cell r="F153">
            <v>270.9485294117647</v>
          </cell>
        </row>
        <row r="154">
          <cell r="D154">
            <v>8391</v>
          </cell>
          <cell r="E154">
            <v>557.00647685898082</v>
          </cell>
          <cell r="F154">
            <v>271.88612440191389</v>
          </cell>
        </row>
        <row r="155">
          <cell r="D155">
            <v>7113</v>
          </cell>
          <cell r="E155">
            <v>567</v>
          </cell>
          <cell r="F155">
            <v>272</v>
          </cell>
        </row>
        <row r="156">
          <cell r="D156">
            <v>9930</v>
          </cell>
          <cell r="E156">
            <v>563.93092895484608</v>
          </cell>
          <cell r="F156">
            <v>272</v>
          </cell>
        </row>
        <row r="157">
          <cell r="D157">
            <v>13280</v>
          </cell>
          <cell r="E157">
            <v>563.82636741778288</v>
          </cell>
          <cell r="F157">
            <v>268.82636741778288</v>
          </cell>
        </row>
        <row r="158">
          <cell r="D158">
            <v>10320</v>
          </cell>
          <cell r="E158">
            <v>549.91503334694426</v>
          </cell>
          <cell r="F158">
            <v>265.24731182795699</v>
          </cell>
        </row>
        <row r="159">
          <cell r="D159">
            <v>2921</v>
          </cell>
          <cell r="E159">
            <v>559.6340733575048</v>
          </cell>
          <cell r="F159">
            <v>266.60882070949191</v>
          </cell>
        </row>
        <row r="160">
          <cell r="D160">
            <v>2596</v>
          </cell>
          <cell r="E160">
            <v>556.03070175438597</v>
          </cell>
          <cell r="F160">
            <v>271.03070175438597</v>
          </cell>
        </row>
        <row r="161">
          <cell r="D161">
            <v>12599</v>
          </cell>
          <cell r="E161">
            <v>532</v>
          </cell>
          <cell r="F161">
            <v>272</v>
          </cell>
        </row>
        <row r="162">
          <cell r="D162">
            <v>4229</v>
          </cell>
          <cell r="E162">
            <v>518.09863945578229</v>
          </cell>
          <cell r="F162">
            <v>249.5</v>
          </cell>
        </row>
        <row r="163">
          <cell r="D163">
            <v>6618</v>
          </cell>
          <cell r="E163">
            <v>563.5844437232704</v>
          </cell>
          <cell r="F163">
            <v>272</v>
          </cell>
        </row>
        <row r="164">
          <cell r="D164">
            <v>2264</v>
          </cell>
          <cell r="E164">
            <v>564.16666666666674</v>
          </cell>
          <cell r="F164">
            <v>269.16666666666669</v>
          </cell>
        </row>
        <row r="165">
          <cell r="D165">
            <v>14138</v>
          </cell>
          <cell r="E165">
            <v>567</v>
          </cell>
          <cell r="F165">
            <v>272</v>
          </cell>
        </row>
        <row r="166">
          <cell r="D166">
            <v>10380</v>
          </cell>
          <cell r="E166">
            <v>522.56469568261366</v>
          </cell>
          <cell r="F166">
            <v>239.23837812621127</v>
          </cell>
        </row>
        <row r="167">
          <cell r="D167">
            <v>16038</v>
          </cell>
          <cell r="E167">
            <v>566.55634271995325</v>
          </cell>
          <cell r="F167">
            <v>271.78344459928059</v>
          </cell>
        </row>
        <row r="168">
          <cell r="D168">
            <v>13395</v>
          </cell>
          <cell r="E168">
            <v>564.20756390193014</v>
          </cell>
          <cell r="F168">
            <v>269.55185185185189</v>
          </cell>
        </row>
        <row r="169">
          <cell r="D169">
            <v>9723</v>
          </cell>
          <cell r="E169">
            <v>563.42939646466175</v>
          </cell>
          <cell r="F169">
            <v>268.42939646466175</v>
          </cell>
        </row>
        <row r="170">
          <cell r="D170">
            <v>8751</v>
          </cell>
          <cell r="E170">
            <v>551.17506045270534</v>
          </cell>
          <cell r="F170">
            <v>256.17506045270534</v>
          </cell>
        </row>
        <row r="171">
          <cell r="D171">
            <v>10821</v>
          </cell>
          <cell r="E171">
            <v>563.94940144742441</v>
          </cell>
          <cell r="F171">
            <v>272</v>
          </cell>
        </row>
        <row r="172">
          <cell r="D172">
            <v>17741</v>
          </cell>
          <cell r="E172">
            <v>525.15233641840018</v>
          </cell>
          <cell r="F172">
            <v>270.84898687396458</v>
          </cell>
        </row>
        <row r="173">
          <cell r="D173">
            <v>9043</v>
          </cell>
          <cell r="E173">
            <v>550.14985457338435</v>
          </cell>
          <cell r="F173">
            <v>267.08870900428388</v>
          </cell>
        </row>
        <row r="174">
          <cell r="D174">
            <v>8477</v>
          </cell>
          <cell r="E174">
            <v>563.84903384914628</v>
          </cell>
          <cell r="F174">
            <v>270.42061846258503</v>
          </cell>
        </row>
        <row r="175">
          <cell r="D175">
            <v>7126</v>
          </cell>
          <cell r="E175">
            <v>567</v>
          </cell>
          <cell r="F175">
            <v>272</v>
          </cell>
        </row>
        <row r="176">
          <cell r="D176">
            <v>10177</v>
          </cell>
          <cell r="E176">
            <v>518.56782418711748</v>
          </cell>
          <cell r="F176">
            <v>255.1702632532303</v>
          </cell>
        </row>
        <row r="177">
          <cell r="D177">
            <v>4596</v>
          </cell>
          <cell r="E177">
            <v>564.73107569721117</v>
          </cell>
          <cell r="F177">
            <v>269.73107569721117</v>
          </cell>
        </row>
        <row r="178">
          <cell r="D178">
            <v>11051</v>
          </cell>
          <cell r="E178">
            <v>564.23184594437612</v>
          </cell>
          <cell r="F178">
            <v>269.43053039202431</v>
          </cell>
        </row>
        <row r="179">
          <cell r="D179">
            <v>9809</v>
          </cell>
          <cell r="E179">
            <v>553.88361121468552</v>
          </cell>
          <cell r="F179">
            <v>263.34075407182843</v>
          </cell>
        </row>
        <row r="180">
          <cell r="D180">
            <v>8624</v>
          </cell>
          <cell r="E180">
            <v>567</v>
          </cell>
          <cell r="F180">
            <v>272</v>
          </cell>
        </row>
        <row r="181">
          <cell r="D181">
            <v>6527</v>
          </cell>
          <cell r="E181">
            <v>565.61431231796269</v>
          </cell>
          <cell r="F181">
            <v>270.75219741371632</v>
          </cell>
        </row>
        <row r="182">
          <cell r="D182">
            <v>15548</v>
          </cell>
          <cell r="E182">
            <v>565.34706273420784</v>
          </cell>
          <cell r="F182">
            <v>270.58923983141153</v>
          </cell>
        </row>
        <row r="183">
          <cell r="D183">
            <v>13590</v>
          </cell>
          <cell r="E183">
            <v>567</v>
          </cell>
          <cell r="F183">
            <v>272</v>
          </cell>
        </row>
        <row r="184">
          <cell r="D184">
            <v>5292</v>
          </cell>
          <cell r="E184">
            <v>566.77639751552806</v>
          </cell>
          <cell r="F184">
            <v>271.776397515528</v>
          </cell>
        </row>
        <row r="185">
          <cell r="D185">
            <v>9659</v>
          </cell>
          <cell r="E185">
            <v>554.89081637774893</v>
          </cell>
          <cell r="F185">
            <v>265.21401770260428</v>
          </cell>
        </row>
        <row r="186">
          <cell r="D186">
            <v>12664</v>
          </cell>
          <cell r="E186">
            <v>561.82666666666671</v>
          </cell>
          <cell r="F186">
            <v>272</v>
          </cell>
        </row>
        <row r="187">
          <cell r="D187">
            <v>6423</v>
          </cell>
          <cell r="E187">
            <v>567</v>
          </cell>
          <cell r="F187">
            <v>272</v>
          </cell>
        </row>
        <row r="188">
          <cell r="D188">
            <v>5146</v>
          </cell>
          <cell r="E188">
            <v>567</v>
          </cell>
          <cell r="F188">
            <v>272</v>
          </cell>
        </row>
        <row r="189">
          <cell r="D189">
            <v>7653</v>
          </cell>
          <cell r="E189">
            <v>565.91141767725776</v>
          </cell>
          <cell r="F189">
            <v>271.90337423312883</v>
          </cell>
        </row>
        <row r="190">
          <cell r="D190">
            <v>7698</v>
          </cell>
          <cell r="E190">
            <v>563.94518889172696</v>
          </cell>
          <cell r="F190">
            <v>269.07600704726332</v>
          </cell>
        </row>
        <row r="191">
          <cell r="D191">
            <v>6372</v>
          </cell>
          <cell r="E191">
            <v>566.39984317080132</v>
          </cell>
          <cell r="F191">
            <v>271.92365269461084</v>
          </cell>
        </row>
        <row r="192">
          <cell r="D192">
            <v>9020</v>
          </cell>
          <cell r="E192">
            <v>549.72920026655083</v>
          </cell>
          <cell r="F192">
            <v>259.30093979479966</v>
          </cell>
        </row>
        <row r="193">
          <cell r="D193">
            <v>4967</v>
          </cell>
          <cell r="E193">
            <v>545.56265412481844</v>
          </cell>
          <cell r="F193">
            <v>256.45447366792155</v>
          </cell>
        </row>
        <row r="194">
          <cell r="D194">
            <v>9001</v>
          </cell>
          <cell r="E194">
            <v>566.78375527426158</v>
          </cell>
          <cell r="F194">
            <v>271.78375527426158</v>
          </cell>
        </row>
        <row r="195">
          <cell r="D195">
            <v>2919</v>
          </cell>
          <cell r="E195">
            <v>476.19335655464107</v>
          </cell>
          <cell r="F195">
            <v>205.95174273398871</v>
          </cell>
        </row>
        <row r="196">
          <cell r="D196">
            <v>7935</v>
          </cell>
          <cell r="E196">
            <v>559.79240506329108</v>
          </cell>
          <cell r="F196">
            <v>266</v>
          </cell>
        </row>
        <row r="197">
          <cell r="D197">
            <v>2663</v>
          </cell>
          <cell r="E197">
            <v>566.75555555555559</v>
          </cell>
          <cell r="F197">
            <v>271.75555555555559</v>
          </cell>
        </row>
        <row r="198">
          <cell r="D198">
            <v>15495</v>
          </cell>
          <cell r="E198">
            <v>519.22818031086058</v>
          </cell>
          <cell r="F198">
            <v>231.36329622899123</v>
          </cell>
        </row>
        <row r="199">
          <cell r="D199">
            <v>5492</v>
          </cell>
          <cell r="E199">
            <v>552.74177573759073</v>
          </cell>
          <cell r="F199">
            <v>261.23066427566931</v>
          </cell>
        </row>
        <row r="200">
          <cell r="D200">
            <v>6747</v>
          </cell>
          <cell r="E200">
            <v>563.01328951685673</v>
          </cell>
          <cell r="F200">
            <v>268.26534431137719</v>
          </cell>
        </row>
        <row r="201">
          <cell r="D201">
            <v>3309</v>
          </cell>
          <cell r="E201">
            <v>365.49022016075645</v>
          </cell>
          <cell r="F201">
            <v>227.8472653083341</v>
          </cell>
        </row>
        <row r="202">
          <cell r="D202">
            <v>9309</v>
          </cell>
          <cell r="E202">
            <v>554.05235840404248</v>
          </cell>
          <cell r="F202">
            <v>262.38603986618341</v>
          </cell>
        </row>
        <row r="203">
          <cell r="D203">
            <v>2441</v>
          </cell>
          <cell r="E203">
            <v>527.92548959137878</v>
          </cell>
          <cell r="F203">
            <v>239.75619876159038</v>
          </cell>
        </row>
        <row r="204">
          <cell r="D204">
            <v>3912</v>
          </cell>
          <cell r="E204">
            <v>470.97836063754056</v>
          </cell>
          <cell r="F204">
            <v>216.91960712019261</v>
          </cell>
        </row>
        <row r="205">
          <cell r="D205">
            <v>3965</v>
          </cell>
          <cell r="E205">
            <v>566.93452699091404</v>
          </cell>
          <cell r="F205">
            <v>272</v>
          </cell>
        </row>
        <row r="206">
          <cell r="D206">
            <v>8378</v>
          </cell>
          <cell r="E206">
            <v>566.99325782092774</v>
          </cell>
          <cell r="F206">
            <v>272</v>
          </cell>
        </row>
        <row r="207">
          <cell r="D207">
            <v>1243</v>
          </cell>
          <cell r="E207">
            <v>556.20990783410139</v>
          </cell>
          <cell r="F207">
            <v>263.63133640552996</v>
          </cell>
        </row>
        <row r="208">
          <cell r="D208">
            <v>7979</v>
          </cell>
          <cell r="E208">
            <v>563.55040443198845</v>
          </cell>
          <cell r="F208">
            <v>268.92261522204046</v>
          </cell>
        </row>
        <row r="209">
          <cell r="D209">
            <v>6198</v>
          </cell>
          <cell r="E209">
            <v>527.29840059064804</v>
          </cell>
          <cell r="F209">
            <v>263.75709393346381</v>
          </cell>
        </row>
        <row r="210">
          <cell r="D210">
            <v>5777</v>
          </cell>
          <cell r="E210">
            <v>521.27536294990693</v>
          </cell>
          <cell r="F210">
            <v>253.29223464179719</v>
          </cell>
        </row>
        <row r="211">
          <cell r="D211">
            <v>6762</v>
          </cell>
          <cell r="E211">
            <v>563.06657098740993</v>
          </cell>
          <cell r="F211">
            <v>271.44691780821921</v>
          </cell>
        </row>
        <row r="212">
          <cell r="D212">
            <v>2499</v>
          </cell>
          <cell r="E212">
            <v>538.12414214614296</v>
          </cell>
          <cell r="F212">
            <v>259.75826749076077</v>
          </cell>
        </row>
        <row r="213">
          <cell r="D213">
            <v>3448</v>
          </cell>
          <cell r="E213">
            <v>563.3446135831382</v>
          </cell>
          <cell r="F213">
            <v>268.3446135831382</v>
          </cell>
        </row>
        <row r="214">
          <cell r="D214">
            <v>5333</v>
          </cell>
          <cell r="E214">
            <v>498.13451321080015</v>
          </cell>
          <cell r="F214">
            <v>236.61197408354045</v>
          </cell>
        </row>
        <row r="215">
          <cell r="D215">
            <v>5895</v>
          </cell>
          <cell r="E215">
            <v>552.90318159961987</v>
          </cell>
          <cell r="F215">
            <v>262.81709007544049</v>
          </cell>
        </row>
        <row r="216">
          <cell r="D216">
            <v>5887</v>
          </cell>
          <cell r="E216">
            <v>563.27381476050846</v>
          </cell>
          <cell r="F216">
            <v>269.09962121212129</v>
          </cell>
        </row>
        <row r="217">
          <cell r="D217">
            <v>1713</v>
          </cell>
          <cell r="E217">
            <v>565.92487046632118</v>
          </cell>
          <cell r="F217">
            <v>272</v>
          </cell>
        </row>
        <row r="218">
          <cell r="D218">
            <v>1974</v>
          </cell>
          <cell r="E218">
            <v>516.02442900942469</v>
          </cell>
          <cell r="F218">
            <v>256.93320697844365</v>
          </cell>
        </row>
        <row r="219">
          <cell r="D219">
            <v>2000</v>
          </cell>
          <cell r="E219">
            <v>537</v>
          </cell>
          <cell r="F219">
            <v>272</v>
          </cell>
        </row>
        <row r="220">
          <cell r="D220">
            <v>2359</v>
          </cell>
          <cell r="E220">
            <v>562.37958715596324</v>
          </cell>
          <cell r="F220">
            <v>267.37958715596329</v>
          </cell>
        </row>
        <row r="221">
          <cell r="D221">
            <v>2199</v>
          </cell>
          <cell r="E221">
            <v>495.46472622453194</v>
          </cell>
          <cell r="F221">
            <v>220.4750237351486</v>
          </cell>
        </row>
        <row r="222">
          <cell r="D222">
            <v>5805</v>
          </cell>
          <cell r="E222">
            <v>567</v>
          </cell>
          <cell r="F222">
            <v>272</v>
          </cell>
        </row>
        <row r="223">
          <cell r="D223">
            <v>1842</v>
          </cell>
          <cell r="E223">
            <v>564.69932170447248</v>
          </cell>
          <cell r="F223">
            <v>270.14264167205351</v>
          </cell>
        </row>
        <row r="224">
          <cell r="D224">
            <v>2001</v>
          </cell>
          <cell r="E224">
            <v>505.14571798654424</v>
          </cell>
          <cell r="F224">
            <v>256.22836782881552</v>
          </cell>
        </row>
        <row r="225">
          <cell r="D225">
            <v>3710</v>
          </cell>
          <cell r="E225">
            <v>551.54124365074813</v>
          </cell>
          <cell r="F225">
            <v>259.73105679531727</v>
          </cell>
        </row>
        <row r="226">
          <cell r="D226">
            <v>2360</v>
          </cell>
          <cell r="E226">
            <v>309.4941380832696</v>
          </cell>
          <cell r="F226">
            <v>129.86148173219181</v>
          </cell>
        </row>
        <row r="227">
          <cell r="D227">
            <v>1658</v>
          </cell>
          <cell r="E227">
            <v>356.1682538925545</v>
          </cell>
          <cell r="F227">
            <v>242.35205415578929</v>
          </cell>
        </row>
        <row r="228">
          <cell r="D228">
            <v>3431</v>
          </cell>
          <cell r="E228">
            <v>518.45398677316291</v>
          </cell>
          <cell r="F228">
            <v>226.18591344213561</v>
          </cell>
        </row>
        <row r="229">
          <cell r="D229">
            <v>1890</v>
          </cell>
          <cell r="E229">
            <v>536.55968468468473</v>
          </cell>
          <cell r="F229">
            <v>271.55968468468473</v>
          </cell>
        </row>
        <row r="230">
          <cell r="D230">
            <v>9165</v>
          </cell>
          <cell r="E230">
            <v>566.78571428571422</v>
          </cell>
          <cell r="F230">
            <v>271.78571428571433</v>
          </cell>
        </row>
        <row r="231">
          <cell r="D231">
            <v>10130</v>
          </cell>
          <cell r="E231">
            <v>556.96665344796224</v>
          </cell>
          <cell r="F231">
            <v>263.47204005421793</v>
          </cell>
        </row>
        <row r="232">
          <cell r="D232">
            <v>7631</v>
          </cell>
          <cell r="E232">
            <v>504.09143746135493</v>
          </cell>
          <cell r="F232">
            <v>259.13817950785</v>
          </cell>
        </row>
        <row r="233">
          <cell r="D233">
            <v>4802</v>
          </cell>
          <cell r="E233">
            <v>473.4386823732741</v>
          </cell>
          <cell r="F233">
            <v>246.92300739340479</v>
          </cell>
        </row>
        <row r="234">
          <cell r="D234">
            <v>2615</v>
          </cell>
          <cell r="E234">
            <v>567</v>
          </cell>
          <cell r="F234">
            <v>272</v>
          </cell>
        </row>
        <row r="235">
          <cell r="D235">
            <v>4789</v>
          </cell>
          <cell r="E235">
            <v>566.54768270944737</v>
          </cell>
          <cell r="F235">
            <v>272</v>
          </cell>
        </row>
        <row r="236">
          <cell r="D236">
            <v>5458</v>
          </cell>
          <cell r="E236">
            <v>567</v>
          </cell>
          <cell r="F236">
            <v>272</v>
          </cell>
        </row>
        <row r="237">
          <cell r="D237">
            <v>4607</v>
          </cell>
          <cell r="E237">
            <v>533.15533428019546</v>
          </cell>
          <cell r="F237">
            <v>268.15533428019546</v>
          </cell>
        </row>
        <row r="238">
          <cell r="D238">
            <v>4683</v>
          </cell>
          <cell r="E238">
            <v>559.4519022690456</v>
          </cell>
          <cell r="F238">
            <v>271.10436649798044</v>
          </cell>
        </row>
        <row r="239">
          <cell r="D239">
            <v>11941</v>
          </cell>
          <cell r="E239">
            <v>540.73533559081852</v>
          </cell>
          <cell r="F239">
            <v>261.00565149136582</v>
          </cell>
        </row>
        <row r="240">
          <cell r="D240">
            <v>7557</v>
          </cell>
          <cell r="E240">
            <v>561.32685421994893</v>
          </cell>
          <cell r="F240">
            <v>266.32685421994893</v>
          </cell>
        </row>
        <row r="241">
          <cell r="D241">
            <v>6972</v>
          </cell>
          <cell r="E241">
            <v>561.53484047195855</v>
          </cell>
          <cell r="F241">
            <v>269.26445849544439</v>
          </cell>
        </row>
        <row r="242">
          <cell r="D242">
            <v>4667</v>
          </cell>
          <cell r="E242">
            <v>562.43228622020911</v>
          </cell>
          <cell r="F242">
            <v>267.43228622020911</v>
          </cell>
        </row>
        <row r="243">
          <cell r="D243">
            <v>8096</v>
          </cell>
          <cell r="E243">
            <v>567</v>
          </cell>
          <cell r="F243">
            <v>272</v>
          </cell>
        </row>
        <row r="244">
          <cell r="D244">
            <v>3752</v>
          </cell>
          <cell r="E244">
            <v>536.5</v>
          </cell>
          <cell r="F244">
            <v>271.5</v>
          </cell>
        </row>
        <row r="245">
          <cell r="D245">
            <v>5955</v>
          </cell>
          <cell r="E245">
            <v>546.83750431738588</v>
          </cell>
          <cell r="F245">
            <v>262.31290022246532</v>
          </cell>
        </row>
        <row r="246">
          <cell r="D246">
            <v>6423</v>
          </cell>
          <cell r="E246">
            <v>462.13362732685988</v>
          </cell>
          <cell r="F246">
            <v>224.8428010535828</v>
          </cell>
        </row>
        <row r="247">
          <cell r="D247">
            <v>10742</v>
          </cell>
          <cell r="E247">
            <v>567</v>
          </cell>
          <cell r="F247">
            <v>272</v>
          </cell>
        </row>
        <row r="248">
          <cell r="D248">
            <v>1644</v>
          </cell>
          <cell r="E248">
            <v>532</v>
          </cell>
          <cell r="F248">
            <v>272</v>
          </cell>
        </row>
        <row r="249">
          <cell r="D249">
            <v>3830</v>
          </cell>
          <cell r="E249">
            <v>540.52016584829425</v>
          </cell>
          <cell r="F249">
            <v>255.5201658482942</v>
          </cell>
        </row>
        <row r="250">
          <cell r="D250">
            <v>7179</v>
          </cell>
          <cell r="E250">
            <v>565.85254988913528</v>
          </cell>
          <cell r="F250">
            <v>270.85254988913528</v>
          </cell>
        </row>
        <row r="251">
          <cell r="D251">
            <v>5448</v>
          </cell>
          <cell r="E251">
            <v>546.52944039828026</v>
          </cell>
          <cell r="F251">
            <v>254.65495226075484</v>
          </cell>
        </row>
        <row r="252">
          <cell r="D252">
            <v>5340</v>
          </cell>
          <cell r="E252">
            <v>500.05391348621794</v>
          </cell>
          <cell r="F252">
            <v>247.37907552388771</v>
          </cell>
        </row>
        <row r="253">
          <cell r="D253">
            <v>5258</v>
          </cell>
          <cell r="E253">
            <v>566.86141304347825</v>
          </cell>
          <cell r="F253">
            <v>271.86141304347831</v>
          </cell>
        </row>
        <row r="254">
          <cell r="D254">
            <v>5857</v>
          </cell>
          <cell r="E254">
            <v>549.20632998502947</v>
          </cell>
          <cell r="F254">
            <v>265.81623097512841</v>
          </cell>
        </row>
        <row r="255">
          <cell r="D255">
            <v>6191</v>
          </cell>
          <cell r="E255">
            <v>561.53788301551572</v>
          </cell>
          <cell r="F255">
            <v>267.57160033939698</v>
          </cell>
        </row>
        <row r="256">
          <cell r="D256">
            <v>6926</v>
          </cell>
          <cell r="E256">
            <v>554.27091031284249</v>
          </cell>
          <cell r="F256">
            <v>259.2709103128426</v>
          </cell>
        </row>
        <row r="257">
          <cell r="D257">
            <v>6118</v>
          </cell>
          <cell r="E257">
            <v>533.5657301448955</v>
          </cell>
          <cell r="F257">
            <v>247.7033421760313</v>
          </cell>
        </row>
        <row r="258">
          <cell r="D258">
            <v>6752</v>
          </cell>
          <cell r="E258">
            <v>554.09861061851416</v>
          </cell>
          <cell r="F258">
            <v>264.41532088752751</v>
          </cell>
        </row>
        <row r="259">
          <cell r="D259">
            <v>7375</v>
          </cell>
          <cell r="E259">
            <v>555.93276281341718</v>
          </cell>
          <cell r="F259">
            <v>262.49772900797336</v>
          </cell>
        </row>
        <row r="260">
          <cell r="D260">
            <v>2466</v>
          </cell>
          <cell r="E260">
            <v>519.13764592443476</v>
          </cell>
          <cell r="F260">
            <v>246.83023798280379</v>
          </cell>
        </row>
        <row r="261">
          <cell r="D261">
            <v>8917</v>
          </cell>
          <cell r="E261">
            <v>539.35705908210457</v>
          </cell>
          <cell r="F261">
            <v>270.97479357301029</v>
          </cell>
        </row>
        <row r="262">
          <cell r="D262">
            <v>4510</v>
          </cell>
          <cell r="E262">
            <v>559.54760131146941</v>
          </cell>
          <cell r="F262">
            <v>267.49273405483234</v>
          </cell>
        </row>
        <row r="263">
          <cell r="D263">
            <v>4660</v>
          </cell>
          <cell r="E263">
            <v>566.40822784810132</v>
          </cell>
          <cell r="F263">
            <v>271.40822784810132</v>
          </cell>
        </row>
        <row r="264">
          <cell r="D264">
            <v>4362</v>
          </cell>
          <cell r="E264">
            <v>529.81244020271276</v>
          </cell>
          <cell r="F264">
            <v>246.84310666696061</v>
          </cell>
        </row>
        <row r="265">
          <cell r="D265">
            <v>10237</v>
          </cell>
          <cell r="E265">
            <v>528.13326446280985</v>
          </cell>
          <cell r="F265">
            <v>271.1332644628099</v>
          </cell>
        </row>
        <row r="266">
          <cell r="D266">
            <v>5484</v>
          </cell>
          <cell r="E266">
            <v>565.9739120509289</v>
          </cell>
          <cell r="F266">
            <v>271.28815786098482</v>
          </cell>
        </row>
        <row r="267">
          <cell r="D267">
            <v>3783</v>
          </cell>
          <cell r="E267">
            <v>567</v>
          </cell>
          <cell r="F267">
            <v>272</v>
          </cell>
        </row>
        <row r="268">
          <cell r="D268">
            <v>2246</v>
          </cell>
          <cell r="E268">
            <v>567</v>
          </cell>
          <cell r="F268">
            <v>272</v>
          </cell>
        </row>
        <row r="269">
          <cell r="D269">
            <v>4540</v>
          </cell>
          <cell r="E269">
            <v>409.52260157102</v>
          </cell>
          <cell r="F269">
            <v>222.98349801615143</v>
          </cell>
        </row>
        <row r="270">
          <cell r="D270">
            <v>2878</v>
          </cell>
          <cell r="E270">
            <v>542</v>
          </cell>
          <cell r="F270">
            <v>272</v>
          </cell>
        </row>
        <row r="271">
          <cell r="D271">
            <v>3902</v>
          </cell>
          <cell r="E271">
            <v>556</v>
          </cell>
          <cell r="F271">
            <v>269</v>
          </cell>
        </row>
        <row r="272">
          <cell r="D272">
            <v>2180</v>
          </cell>
          <cell r="E272">
            <v>559.27632508833926</v>
          </cell>
          <cell r="F272">
            <v>269</v>
          </cell>
        </row>
        <row r="273">
          <cell r="D273">
            <v>2649</v>
          </cell>
          <cell r="E273">
            <v>510.10607410587659</v>
          </cell>
          <cell r="F273">
            <v>269.84535982016229</v>
          </cell>
        </row>
        <row r="274">
          <cell r="D274">
            <v>1315</v>
          </cell>
          <cell r="E274">
            <v>563.29494949494949</v>
          </cell>
          <cell r="F274">
            <v>268.29494949494949</v>
          </cell>
        </row>
        <row r="275">
          <cell r="D275">
            <v>13534</v>
          </cell>
          <cell r="E275">
            <v>557.93512811615437</v>
          </cell>
          <cell r="F275">
            <v>264.27997861449319</v>
          </cell>
        </row>
        <row r="276">
          <cell r="D276">
            <v>6875</v>
          </cell>
          <cell r="E276">
            <v>535.50886209892053</v>
          </cell>
          <cell r="F276">
            <v>251.93570448730131</v>
          </cell>
        </row>
        <row r="277">
          <cell r="D277">
            <v>7245</v>
          </cell>
          <cell r="E277">
            <v>567</v>
          </cell>
          <cell r="F277">
            <v>272</v>
          </cell>
        </row>
        <row r="278">
          <cell r="D278">
            <v>4294</v>
          </cell>
          <cell r="E278">
            <v>554.29555388313838</v>
          </cell>
          <cell r="F278">
            <v>269.18181818181819</v>
          </cell>
        </row>
        <row r="279">
          <cell r="D279">
            <v>18388</v>
          </cell>
          <cell r="E279">
            <v>567</v>
          </cell>
          <cell r="F279">
            <v>272</v>
          </cell>
        </row>
        <row r="280">
          <cell r="D280">
            <v>7493</v>
          </cell>
          <cell r="E280">
            <v>555.21436287466054</v>
          </cell>
          <cell r="F280">
            <v>261.83824680323187</v>
          </cell>
        </row>
        <row r="281">
          <cell r="D281">
            <v>8690</v>
          </cell>
          <cell r="E281">
            <v>565.59714484679671</v>
          </cell>
          <cell r="F281">
            <v>270.59714484679671</v>
          </cell>
        </row>
        <row r="282">
          <cell r="D282">
            <v>6334</v>
          </cell>
          <cell r="E282">
            <v>553.57689310267392</v>
          </cell>
          <cell r="F282">
            <v>258.57689310267392</v>
          </cell>
        </row>
        <row r="283">
          <cell r="D283">
            <v>9486</v>
          </cell>
          <cell r="E283">
            <v>566.82502011263068</v>
          </cell>
          <cell r="F283">
            <v>272</v>
          </cell>
        </row>
        <row r="284">
          <cell r="D284">
            <v>8801</v>
          </cell>
          <cell r="E284">
            <v>566.84722222222217</v>
          </cell>
          <cell r="F284">
            <v>271.84722222222217</v>
          </cell>
        </row>
        <row r="285">
          <cell r="D285">
            <v>8968</v>
          </cell>
          <cell r="E285">
            <v>567</v>
          </cell>
          <cell r="F285">
            <v>272</v>
          </cell>
        </row>
        <row r="286">
          <cell r="D286">
            <v>7139</v>
          </cell>
          <cell r="E286">
            <v>559.96116945229016</v>
          </cell>
          <cell r="F286">
            <v>267.99887524092537</v>
          </cell>
        </row>
        <row r="287">
          <cell r="D287">
            <v>14966</v>
          </cell>
          <cell r="E287">
            <v>559.28082464031922</v>
          </cell>
          <cell r="F287">
            <v>265.43606631968919</v>
          </cell>
        </row>
        <row r="288">
          <cell r="D288">
            <v>4324</v>
          </cell>
          <cell r="E288">
            <v>540.79105835087034</v>
          </cell>
          <cell r="F288">
            <v>261.9830974842767</v>
          </cell>
        </row>
        <row r="289">
          <cell r="D289">
            <v>8394</v>
          </cell>
          <cell r="E289">
            <v>564.89959366829771</v>
          </cell>
          <cell r="F289">
            <v>271.0205074730622</v>
          </cell>
        </row>
        <row r="290">
          <cell r="D290">
            <v>5032</v>
          </cell>
          <cell r="E290">
            <v>550.52705800082822</v>
          </cell>
          <cell r="F290">
            <v>265.86659192825107</v>
          </cell>
        </row>
        <row r="291">
          <cell r="D291">
            <v>5165</v>
          </cell>
          <cell r="E291">
            <v>567</v>
          </cell>
          <cell r="F291">
            <v>272</v>
          </cell>
        </row>
        <row r="292">
          <cell r="D292">
            <v>7947</v>
          </cell>
          <cell r="E292">
            <v>551.55081076152555</v>
          </cell>
          <cell r="F292">
            <v>272</v>
          </cell>
        </row>
        <row r="293">
          <cell r="D293">
            <v>9902</v>
          </cell>
          <cell r="E293">
            <v>565.83333333333326</v>
          </cell>
          <cell r="F293">
            <v>270.83333333333326</v>
          </cell>
        </row>
        <row r="294">
          <cell r="D294">
            <v>8379</v>
          </cell>
          <cell r="E294">
            <v>529.96266305096356</v>
          </cell>
          <cell r="F294">
            <v>269.26539589442814</v>
          </cell>
        </row>
        <row r="295">
          <cell r="D295">
            <v>7308</v>
          </cell>
          <cell r="E295">
            <v>565.62281167108745</v>
          </cell>
          <cell r="F295">
            <v>272</v>
          </cell>
        </row>
        <row r="296">
          <cell r="D296">
            <v>8708</v>
          </cell>
          <cell r="E296">
            <v>567</v>
          </cell>
          <cell r="F296">
            <v>272</v>
          </cell>
        </row>
        <row r="297">
          <cell r="D297">
            <v>7711</v>
          </cell>
          <cell r="E297">
            <v>567</v>
          </cell>
          <cell r="F297">
            <v>272</v>
          </cell>
        </row>
        <row r="298">
          <cell r="D298">
            <v>15461</v>
          </cell>
          <cell r="E298">
            <v>567</v>
          </cell>
          <cell r="F298">
            <v>272</v>
          </cell>
        </row>
        <row r="299">
          <cell r="D299">
            <v>7080</v>
          </cell>
          <cell r="E299">
            <v>561.09746270980156</v>
          </cell>
          <cell r="F299">
            <v>266.7375177683013</v>
          </cell>
        </row>
        <row r="300">
          <cell r="D300">
            <v>5331</v>
          </cell>
          <cell r="E300">
            <v>528.56750038656241</v>
          </cell>
          <cell r="F300">
            <v>255.0137926439233</v>
          </cell>
        </row>
        <row r="301">
          <cell r="D301">
            <v>6038</v>
          </cell>
          <cell r="E301">
            <v>560.61521662114933</v>
          </cell>
          <cell r="F301">
            <v>267.1976495726496</v>
          </cell>
        </row>
        <row r="302">
          <cell r="D302">
            <v>12065</v>
          </cell>
          <cell r="E302">
            <v>558.35413637508736</v>
          </cell>
          <cell r="F302">
            <v>263.35413637508742</v>
          </cell>
        </row>
        <row r="303">
          <cell r="D303">
            <v>11100</v>
          </cell>
          <cell r="E303">
            <v>512.79802355471293</v>
          </cell>
          <cell r="F303">
            <v>255.99491368945567</v>
          </cell>
        </row>
        <row r="304">
          <cell r="D304">
            <v>11975</v>
          </cell>
          <cell r="E304">
            <v>550.71110200202452</v>
          </cell>
          <cell r="F304">
            <v>270.81638168238987</v>
          </cell>
        </row>
        <row r="305">
          <cell r="D305">
            <v>6079</v>
          </cell>
          <cell r="E305">
            <v>550.16481781399534</v>
          </cell>
          <cell r="F305">
            <v>271.86666666666667</v>
          </cell>
        </row>
        <row r="306">
          <cell r="D306">
            <v>6679</v>
          </cell>
          <cell r="E306">
            <v>559.9546380067776</v>
          </cell>
          <cell r="F306">
            <v>264.9546380067776</v>
          </cell>
        </row>
        <row r="307">
          <cell r="D307">
            <v>13180</v>
          </cell>
          <cell r="E307">
            <v>561.52034351075304</v>
          </cell>
          <cell r="F307">
            <v>271.06430693317236</v>
          </cell>
        </row>
        <row r="308">
          <cell r="D308">
            <v>7795</v>
          </cell>
          <cell r="E308">
            <v>566.25</v>
          </cell>
          <cell r="F308">
            <v>271.25</v>
          </cell>
        </row>
        <row r="309">
          <cell r="D309">
            <v>7282</v>
          </cell>
          <cell r="E309">
            <v>544.47909259785035</v>
          </cell>
          <cell r="F309">
            <v>259.47909259785035</v>
          </cell>
        </row>
        <row r="310">
          <cell r="D310">
            <v>10955</v>
          </cell>
          <cell r="E310">
            <v>567</v>
          </cell>
          <cell r="F310">
            <v>272</v>
          </cell>
        </row>
        <row r="311">
          <cell r="D311">
            <v>6327</v>
          </cell>
          <cell r="E311">
            <v>565.80922750473133</v>
          </cell>
          <cell r="F311">
            <v>270.80922750473133</v>
          </cell>
        </row>
        <row r="312">
          <cell r="D312">
            <v>9073</v>
          </cell>
          <cell r="E312">
            <v>559.55699231159497</v>
          </cell>
          <cell r="F312">
            <v>269.64901756216307</v>
          </cell>
        </row>
        <row r="313">
          <cell r="D313">
            <v>12014</v>
          </cell>
          <cell r="E313">
            <v>566.92626262626254</v>
          </cell>
          <cell r="F313">
            <v>271.9262626262626</v>
          </cell>
        </row>
        <row r="314">
          <cell r="D314">
            <v>10154</v>
          </cell>
          <cell r="E314">
            <v>557.90816248049737</v>
          </cell>
          <cell r="F314">
            <v>271.81818181818181</v>
          </cell>
        </row>
        <row r="315">
          <cell r="D315">
            <v>9834</v>
          </cell>
          <cell r="E315">
            <v>565.06277826800977</v>
          </cell>
          <cell r="F315">
            <v>270.06277826800971</v>
          </cell>
        </row>
        <row r="316">
          <cell r="D316">
            <v>7011</v>
          </cell>
          <cell r="E316">
            <v>566.72307692307686</v>
          </cell>
          <cell r="F316">
            <v>271.72307692307686</v>
          </cell>
        </row>
        <row r="317">
          <cell r="D317">
            <v>9102</v>
          </cell>
          <cell r="E317">
            <v>537.37686781708328</v>
          </cell>
          <cell r="F317">
            <v>263.62005364873926</v>
          </cell>
        </row>
        <row r="318">
          <cell r="D318">
            <v>6974</v>
          </cell>
          <cell r="E318">
            <v>544.15156862753304</v>
          </cell>
          <cell r="F318">
            <v>267.07015306122446</v>
          </cell>
        </row>
        <row r="319">
          <cell r="D319">
            <v>6196</v>
          </cell>
          <cell r="E319">
            <v>564.27400127865678</v>
          </cell>
          <cell r="F319">
            <v>270.37967843964151</v>
          </cell>
        </row>
        <row r="320">
          <cell r="D320">
            <v>7059</v>
          </cell>
          <cell r="E320">
            <v>567</v>
          </cell>
          <cell r="F320">
            <v>272</v>
          </cell>
        </row>
        <row r="321">
          <cell r="D321">
            <v>4284</v>
          </cell>
          <cell r="E321">
            <v>561.94466473603643</v>
          </cell>
          <cell r="F321">
            <v>267.09661427732078</v>
          </cell>
        </row>
        <row r="322">
          <cell r="D322">
            <v>8211</v>
          </cell>
          <cell r="E322">
            <v>564.60322127601717</v>
          </cell>
          <cell r="F322">
            <v>270.83333333333326</v>
          </cell>
        </row>
        <row r="323">
          <cell r="D323">
            <v>8432</v>
          </cell>
          <cell r="E323">
            <v>566.98185941043084</v>
          </cell>
          <cell r="F323">
            <v>271.98185941043079</v>
          </cell>
        </row>
        <row r="324">
          <cell r="D324">
            <v>3449</v>
          </cell>
          <cell r="E324">
            <v>553.22831422476258</v>
          </cell>
          <cell r="F324">
            <v>263.77853378505552</v>
          </cell>
        </row>
        <row r="325">
          <cell r="D325">
            <v>3505</v>
          </cell>
          <cell r="E325">
            <v>499.11115804850374</v>
          </cell>
          <cell r="F325">
            <v>251.7632414151654</v>
          </cell>
        </row>
        <row r="326">
          <cell r="D326">
            <v>7411</v>
          </cell>
          <cell r="E326">
            <v>542.40844041961577</v>
          </cell>
          <cell r="F326">
            <v>263.015882493432</v>
          </cell>
        </row>
        <row r="327">
          <cell r="D327">
            <v>10012</v>
          </cell>
          <cell r="E327">
            <v>567</v>
          </cell>
          <cell r="F327">
            <v>272</v>
          </cell>
        </row>
        <row r="328">
          <cell r="D328">
            <v>4630</v>
          </cell>
          <cell r="E328">
            <v>527.7165525745379</v>
          </cell>
          <cell r="F328">
            <v>257.66246783357531</v>
          </cell>
        </row>
        <row r="329">
          <cell r="D329">
            <v>3083</v>
          </cell>
          <cell r="E329">
            <v>567</v>
          </cell>
          <cell r="F329">
            <v>272</v>
          </cell>
        </row>
        <row r="330">
          <cell r="D330">
            <v>5064</v>
          </cell>
          <cell r="E330">
            <v>474.23996940984375</v>
          </cell>
          <cell r="F330">
            <v>230.13456625300861</v>
          </cell>
        </row>
        <row r="331">
          <cell r="D331">
            <v>5390</v>
          </cell>
          <cell r="E331">
            <v>557.76897243467783</v>
          </cell>
          <cell r="F331">
            <v>262.81262083925338</v>
          </cell>
        </row>
        <row r="332">
          <cell r="D332">
            <v>7407</v>
          </cell>
          <cell r="E332">
            <v>551.51859704683079</v>
          </cell>
          <cell r="F332">
            <v>268.75841346153851</v>
          </cell>
        </row>
        <row r="333">
          <cell r="D333">
            <v>5672</v>
          </cell>
          <cell r="E333">
            <v>565.98547661870498</v>
          </cell>
          <cell r="F333">
            <v>270.98547661870498</v>
          </cell>
        </row>
        <row r="334">
          <cell r="D334">
            <v>8116</v>
          </cell>
          <cell r="E334">
            <v>567</v>
          </cell>
          <cell r="F334">
            <v>272</v>
          </cell>
        </row>
        <row r="335">
          <cell r="D335">
            <v>4510</v>
          </cell>
          <cell r="E335">
            <v>553.01912006064788</v>
          </cell>
          <cell r="F335">
            <v>264.32020576825778</v>
          </cell>
        </row>
        <row r="336">
          <cell r="D336">
            <v>7193</v>
          </cell>
          <cell r="E336">
            <v>567</v>
          </cell>
          <cell r="F336">
            <v>272</v>
          </cell>
        </row>
        <row r="337">
          <cell r="D337">
            <v>5562</v>
          </cell>
          <cell r="E337">
            <v>531</v>
          </cell>
          <cell r="F337">
            <v>266</v>
          </cell>
        </row>
        <row r="338">
          <cell r="D338">
            <v>2947</v>
          </cell>
          <cell r="E338">
            <v>511.16834971171431</v>
          </cell>
          <cell r="F338">
            <v>255.92526433589632</v>
          </cell>
        </row>
        <row r="339">
          <cell r="D339">
            <v>6571</v>
          </cell>
          <cell r="E339">
            <v>553.58819875776396</v>
          </cell>
          <cell r="F339">
            <v>268.58819875776396</v>
          </cell>
        </row>
        <row r="340">
          <cell r="D340">
            <v>2596</v>
          </cell>
          <cell r="E340">
            <v>543.46943824404764</v>
          </cell>
          <cell r="F340">
            <v>248.46943824404769</v>
          </cell>
        </row>
        <row r="341">
          <cell r="D341">
            <v>7874</v>
          </cell>
          <cell r="E341">
            <v>567</v>
          </cell>
          <cell r="F341">
            <v>272</v>
          </cell>
        </row>
        <row r="342">
          <cell r="D342">
            <v>7943</v>
          </cell>
          <cell r="E342">
            <v>559.28571428571422</v>
          </cell>
          <cell r="F342">
            <v>264.28571428571428</v>
          </cell>
        </row>
        <row r="343">
          <cell r="D343">
            <v>3377</v>
          </cell>
          <cell r="E343">
            <v>567</v>
          </cell>
          <cell r="F343">
            <v>272</v>
          </cell>
        </row>
        <row r="344">
          <cell r="D344">
            <v>5151</v>
          </cell>
          <cell r="E344">
            <v>566.06970128022772</v>
          </cell>
          <cell r="F344">
            <v>271.06970128022772</v>
          </cell>
        </row>
        <row r="345">
          <cell r="D345">
            <v>17221</v>
          </cell>
          <cell r="E345">
            <v>567</v>
          </cell>
          <cell r="F345">
            <v>272</v>
          </cell>
        </row>
        <row r="346">
          <cell r="D346">
            <v>12121</v>
          </cell>
          <cell r="E346">
            <v>539.36132119018066</v>
          </cell>
          <cell r="F346">
            <v>252.91268189086932</v>
          </cell>
        </row>
        <row r="347">
          <cell r="D347">
            <v>3197</v>
          </cell>
          <cell r="E347">
            <v>527.71439838962874</v>
          </cell>
          <cell r="F347">
            <v>242.71439838962871</v>
          </cell>
        </row>
        <row r="348">
          <cell r="D348">
            <v>5298</v>
          </cell>
          <cell r="E348">
            <v>563.48381468110711</v>
          </cell>
          <cell r="F348">
            <v>268.48381468110711</v>
          </cell>
        </row>
        <row r="349">
          <cell r="D349">
            <v>6319</v>
          </cell>
          <cell r="E349">
            <v>565.76974789915971</v>
          </cell>
          <cell r="F349">
            <v>272</v>
          </cell>
        </row>
        <row r="350">
          <cell r="D350">
            <v>5762</v>
          </cell>
          <cell r="E350">
            <v>552.99425321281137</v>
          </cell>
          <cell r="F350">
            <v>263.01834470989763</v>
          </cell>
        </row>
        <row r="351">
          <cell r="D351">
            <v>8789</v>
          </cell>
          <cell r="E351">
            <v>567</v>
          </cell>
          <cell r="F351">
            <v>272</v>
          </cell>
        </row>
        <row r="352">
          <cell r="D352">
            <v>16443</v>
          </cell>
          <cell r="E352">
            <v>565.29324481381173</v>
          </cell>
          <cell r="F352">
            <v>272</v>
          </cell>
        </row>
        <row r="353">
          <cell r="D353">
            <v>12140</v>
          </cell>
          <cell r="E353">
            <v>505.70861488850568</v>
          </cell>
          <cell r="F353">
            <v>225.44634221606847</v>
          </cell>
        </row>
        <row r="354">
          <cell r="D354">
            <v>5156</v>
          </cell>
          <cell r="E354">
            <v>555.91100076394196</v>
          </cell>
          <cell r="F354">
            <v>271.79411764705878</v>
          </cell>
        </row>
        <row r="355">
          <cell r="D355">
            <v>6101</v>
          </cell>
          <cell r="E355">
            <v>559.08234394675299</v>
          </cell>
          <cell r="F355">
            <v>264.08234394675304</v>
          </cell>
        </row>
        <row r="356">
          <cell r="D356">
            <v>3949</v>
          </cell>
          <cell r="E356">
            <v>567</v>
          </cell>
          <cell r="F356">
            <v>272</v>
          </cell>
        </row>
        <row r="357">
          <cell r="D357">
            <v>4290</v>
          </cell>
          <cell r="E357">
            <v>564.58306878306882</v>
          </cell>
          <cell r="F357">
            <v>269.58306878306882</v>
          </cell>
        </row>
        <row r="358">
          <cell r="D358">
            <v>5815</v>
          </cell>
          <cell r="E358">
            <v>554.39344972074377</v>
          </cell>
          <cell r="F358">
            <v>260.02047674777072</v>
          </cell>
        </row>
        <row r="359">
          <cell r="D359">
            <v>11747</v>
          </cell>
          <cell r="E359">
            <v>566.60993124868958</v>
          </cell>
          <cell r="F359">
            <v>271.60993124868958</v>
          </cell>
        </row>
        <row r="360">
          <cell r="D360">
            <v>4426</v>
          </cell>
          <cell r="E360">
            <v>564.30447470817126</v>
          </cell>
          <cell r="F360">
            <v>269.3044747081712</v>
          </cell>
        </row>
        <row r="361">
          <cell r="D361">
            <v>6539</v>
          </cell>
          <cell r="E361">
            <v>566.34477929175182</v>
          </cell>
          <cell r="F361">
            <v>271.3488372093023</v>
          </cell>
        </row>
        <row r="362">
          <cell r="D362">
            <v>9091</v>
          </cell>
          <cell r="E362">
            <v>567</v>
          </cell>
          <cell r="F362">
            <v>272</v>
          </cell>
        </row>
        <row r="363">
          <cell r="D363">
            <v>3182</v>
          </cell>
          <cell r="E363">
            <v>566.47568922305777</v>
          </cell>
          <cell r="F363">
            <v>271.89473684210532</v>
          </cell>
        </row>
        <row r="364">
          <cell r="D364">
            <v>8044</v>
          </cell>
          <cell r="E364">
            <v>564.00837395954136</v>
          </cell>
          <cell r="F364">
            <v>269.00837395954136</v>
          </cell>
        </row>
        <row r="365">
          <cell r="D365">
            <v>7569</v>
          </cell>
          <cell r="E365">
            <v>553.49409814607839</v>
          </cell>
          <cell r="F365">
            <v>260.99508824508831</v>
          </cell>
        </row>
        <row r="366">
          <cell r="D366">
            <v>8429</v>
          </cell>
          <cell r="E366">
            <v>567</v>
          </cell>
          <cell r="F366">
            <v>272</v>
          </cell>
        </row>
        <row r="367">
          <cell r="D367">
            <v>1721</v>
          </cell>
          <cell r="E367">
            <v>362.24050993229804</v>
          </cell>
          <cell r="F367">
            <v>194.72772797741084</v>
          </cell>
        </row>
        <row r="368">
          <cell r="D368">
            <v>5398</v>
          </cell>
          <cell r="E368">
            <v>566.57142857142867</v>
          </cell>
          <cell r="F368">
            <v>271.57142857142861</v>
          </cell>
        </row>
        <row r="369">
          <cell r="D369">
            <v>15963</v>
          </cell>
          <cell r="E369">
            <v>558.95346144413884</v>
          </cell>
          <cell r="F369">
            <v>263.95346144413895</v>
          </cell>
        </row>
        <row r="370">
          <cell r="D370">
            <v>6949</v>
          </cell>
          <cell r="E370">
            <v>564.48142511059064</v>
          </cell>
          <cell r="F370">
            <v>269.48142511059069</v>
          </cell>
        </row>
        <row r="371">
          <cell r="D371">
            <v>7076</v>
          </cell>
          <cell r="E371">
            <v>567</v>
          </cell>
          <cell r="F371">
            <v>272</v>
          </cell>
        </row>
        <row r="372">
          <cell r="D372">
            <v>6003</v>
          </cell>
          <cell r="E372">
            <v>153.98648085428871</v>
          </cell>
          <cell r="F372">
            <v>93.498473528169697</v>
          </cell>
        </row>
        <row r="373">
          <cell r="D373">
            <v>12250</v>
          </cell>
          <cell r="E373">
            <v>555.96043480862227</v>
          </cell>
          <cell r="F373">
            <v>261.17494212137149</v>
          </cell>
        </row>
        <row r="374">
          <cell r="D374">
            <v>3711</v>
          </cell>
          <cell r="E374">
            <v>554.48573325744644</v>
          </cell>
          <cell r="F374">
            <v>261.37144754316068</v>
          </cell>
        </row>
        <row r="375">
          <cell r="D375">
            <v>17013</v>
          </cell>
          <cell r="E375">
            <v>556.48869875330558</v>
          </cell>
          <cell r="F375">
            <v>263.36362614923979</v>
          </cell>
        </row>
        <row r="376">
          <cell r="D376">
            <v>4224</v>
          </cell>
          <cell r="E376">
            <v>567</v>
          </cell>
          <cell r="F376">
            <v>272</v>
          </cell>
        </row>
        <row r="377">
          <cell r="D377">
            <v>1969</v>
          </cell>
          <cell r="E377">
            <v>550.54448949813468</v>
          </cell>
          <cell r="F377">
            <v>259.71094374833376</v>
          </cell>
        </row>
        <row r="378">
          <cell r="D378">
            <v>5452</v>
          </cell>
          <cell r="E378">
            <v>567</v>
          </cell>
          <cell r="F378">
            <v>272</v>
          </cell>
        </row>
        <row r="379">
          <cell r="D379">
            <v>2318</v>
          </cell>
          <cell r="E379">
            <v>567</v>
          </cell>
          <cell r="F379">
            <v>272</v>
          </cell>
        </row>
        <row r="380">
          <cell r="D380">
            <v>4372</v>
          </cell>
          <cell r="E380">
            <v>567</v>
          </cell>
          <cell r="F380">
            <v>272</v>
          </cell>
        </row>
        <row r="381">
          <cell r="D381">
            <v>9068</v>
          </cell>
          <cell r="E381">
            <v>560.32342898412867</v>
          </cell>
          <cell r="F381">
            <v>268.67415330399342</v>
          </cell>
        </row>
        <row r="382">
          <cell r="D382">
            <v>3010</v>
          </cell>
          <cell r="E382">
            <v>522.51621450988262</v>
          </cell>
          <cell r="F382">
            <v>238.5562967298209</v>
          </cell>
        </row>
        <row r="383">
          <cell r="D383">
            <v>2800</v>
          </cell>
          <cell r="E383">
            <v>553.99415887850466</v>
          </cell>
          <cell r="F383">
            <v>258.99415887850466</v>
          </cell>
        </row>
        <row r="384">
          <cell r="D384">
            <v>24598</v>
          </cell>
          <cell r="E384">
            <v>567</v>
          </cell>
          <cell r="F384">
            <v>272</v>
          </cell>
        </row>
        <row r="385">
          <cell r="D385">
            <v>7828</v>
          </cell>
          <cell r="E385">
            <v>566.57067800850643</v>
          </cell>
          <cell r="F385">
            <v>272</v>
          </cell>
        </row>
        <row r="386">
          <cell r="D386">
            <v>8542</v>
          </cell>
          <cell r="E386">
            <v>567</v>
          </cell>
          <cell r="F386">
            <v>272</v>
          </cell>
        </row>
        <row r="387">
          <cell r="D387">
            <v>8017</v>
          </cell>
          <cell r="E387">
            <v>544.97075491843339</v>
          </cell>
          <cell r="F387">
            <v>264</v>
          </cell>
        </row>
        <row r="388">
          <cell r="D388">
            <v>12181</v>
          </cell>
          <cell r="E388">
            <v>561.23155630707663</v>
          </cell>
          <cell r="F388">
            <v>267.73588312124269</v>
          </cell>
        </row>
        <row r="389">
          <cell r="D389">
            <v>7878</v>
          </cell>
          <cell r="E389">
            <v>499.8162703136876</v>
          </cell>
          <cell r="F389">
            <v>225.4479578851587</v>
          </cell>
        </row>
        <row r="390">
          <cell r="D390">
            <v>5120</v>
          </cell>
          <cell r="E390">
            <v>554.92523438741455</v>
          </cell>
          <cell r="F390">
            <v>271.29064039408871</v>
          </cell>
        </row>
        <row r="391">
          <cell r="D391">
            <v>2667</v>
          </cell>
          <cell r="E391">
            <v>564.87512895030773</v>
          </cell>
          <cell r="F391">
            <v>272</v>
          </cell>
        </row>
        <row r="392">
          <cell r="D392">
            <v>7264</v>
          </cell>
          <cell r="E392">
            <v>563.02453015104334</v>
          </cell>
          <cell r="F392">
            <v>271.22619047619042</v>
          </cell>
        </row>
        <row r="393">
          <cell r="D393">
            <v>8080</v>
          </cell>
          <cell r="E393">
            <v>565.29582893444331</v>
          </cell>
          <cell r="F393">
            <v>271.72009122952522</v>
          </cell>
        </row>
        <row r="394">
          <cell r="D394">
            <v>9604</v>
          </cell>
          <cell r="E394">
            <v>560.476358687691</v>
          </cell>
          <cell r="F394">
            <v>266.01234069668646</v>
          </cell>
        </row>
        <row r="395">
          <cell r="D395">
            <v>4336</v>
          </cell>
          <cell r="E395">
            <v>519.06885715500221</v>
          </cell>
          <cell r="F395">
            <v>254.37056151940553</v>
          </cell>
        </row>
        <row r="396">
          <cell r="D396">
            <v>11401</v>
          </cell>
          <cell r="E396">
            <v>548.86130461346193</v>
          </cell>
          <cell r="F396">
            <v>269.35964912280701</v>
          </cell>
        </row>
        <row r="397">
          <cell r="D397">
            <v>4982</v>
          </cell>
          <cell r="E397">
            <v>565.89988388317124</v>
          </cell>
          <cell r="F397">
            <v>271.390218156228</v>
          </cell>
        </row>
        <row r="398">
          <cell r="D398">
            <v>14419</v>
          </cell>
          <cell r="E398">
            <v>561.05472963141074</v>
          </cell>
          <cell r="F398">
            <v>267.08502673796795</v>
          </cell>
        </row>
        <row r="399">
          <cell r="D399">
            <v>7592</v>
          </cell>
          <cell r="E399">
            <v>567</v>
          </cell>
          <cell r="F399">
            <v>272</v>
          </cell>
        </row>
        <row r="400">
          <cell r="D400">
            <v>5655</v>
          </cell>
          <cell r="E400">
            <v>562</v>
          </cell>
          <cell r="F400">
            <v>267</v>
          </cell>
        </row>
        <row r="401">
          <cell r="D401">
            <v>6201</v>
          </cell>
          <cell r="E401">
            <v>557.89714285714285</v>
          </cell>
          <cell r="F401">
            <v>263.85714285714289</v>
          </cell>
        </row>
        <row r="402">
          <cell r="D402">
            <v>7481</v>
          </cell>
          <cell r="E402">
            <v>567</v>
          </cell>
          <cell r="F402">
            <v>272</v>
          </cell>
        </row>
        <row r="403">
          <cell r="D403">
            <v>7012</v>
          </cell>
          <cell r="E403">
            <v>549.19891376036298</v>
          </cell>
          <cell r="F403">
            <v>265.43680500672565</v>
          </cell>
        </row>
        <row r="404">
          <cell r="D404">
            <v>11447</v>
          </cell>
          <cell r="E404">
            <v>557.43185550082103</v>
          </cell>
          <cell r="F404">
            <v>262.43185550082103</v>
          </cell>
        </row>
        <row r="405">
          <cell r="D405">
            <v>7627</v>
          </cell>
          <cell r="E405">
            <v>562.86263741870198</v>
          </cell>
          <cell r="F405">
            <v>267.88941769867768</v>
          </cell>
        </row>
        <row r="406">
          <cell r="D406">
            <v>8187</v>
          </cell>
          <cell r="E406">
            <v>529.72542136899403</v>
          </cell>
          <cell r="F406">
            <v>262.62755566645751</v>
          </cell>
        </row>
        <row r="407">
          <cell r="D407">
            <v>6255</v>
          </cell>
          <cell r="E407">
            <v>561.59196919751162</v>
          </cell>
          <cell r="F407">
            <v>266.8127694859038</v>
          </cell>
        </row>
        <row r="408">
          <cell r="D408">
            <v>8902</v>
          </cell>
          <cell r="E408">
            <v>567</v>
          </cell>
          <cell r="F408">
            <v>272</v>
          </cell>
        </row>
        <row r="409">
          <cell r="D409">
            <v>6364</v>
          </cell>
          <cell r="E409">
            <v>550.17060502433822</v>
          </cell>
          <cell r="F409">
            <v>257.51611618973743</v>
          </cell>
        </row>
        <row r="410">
          <cell r="D410">
            <v>7027</v>
          </cell>
          <cell r="E410">
            <v>553</v>
          </cell>
          <cell r="F410">
            <v>267.99999999999989</v>
          </cell>
        </row>
        <row r="411">
          <cell r="D411">
            <v>10066</v>
          </cell>
          <cell r="E411">
            <v>567</v>
          </cell>
          <cell r="F411">
            <v>272</v>
          </cell>
        </row>
        <row r="412">
          <cell r="D412">
            <v>9209</v>
          </cell>
          <cell r="E412">
            <v>565.00675675675677</v>
          </cell>
          <cell r="F412">
            <v>272</v>
          </cell>
        </row>
        <row r="413">
          <cell r="D413">
            <v>5928</v>
          </cell>
          <cell r="E413">
            <v>564.9786473314158</v>
          </cell>
          <cell r="F413">
            <v>272</v>
          </cell>
        </row>
        <row r="414">
          <cell r="D414">
            <v>11751</v>
          </cell>
          <cell r="E414">
            <v>547.41405945293491</v>
          </cell>
          <cell r="F414">
            <v>263.88504761311111</v>
          </cell>
        </row>
        <row r="415">
          <cell r="D415">
            <v>8813</v>
          </cell>
          <cell r="E415">
            <v>562.87311570330439</v>
          </cell>
          <cell r="F415">
            <v>269.2962962962963</v>
          </cell>
        </row>
        <row r="416">
          <cell r="D416">
            <v>8771</v>
          </cell>
          <cell r="E416">
            <v>497.00781081732998</v>
          </cell>
          <cell r="F416">
            <v>251.46289698724402</v>
          </cell>
        </row>
        <row r="417">
          <cell r="D417">
            <v>14301</v>
          </cell>
          <cell r="E417">
            <v>555.4964999839242</v>
          </cell>
          <cell r="F417">
            <v>261.65507675736001</v>
          </cell>
        </row>
        <row r="418">
          <cell r="D418">
            <v>7663</v>
          </cell>
          <cell r="E418">
            <v>542.42800059924161</v>
          </cell>
          <cell r="F418">
            <v>257.42800059924173</v>
          </cell>
        </row>
        <row r="419">
          <cell r="D419">
            <v>4211</v>
          </cell>
          <cell r="E419">
            <v>567</v>
          </cell>
          <cell r="F419">
            <v>272</v>
          </cell>
        </row>
        <row r="420">
          <cell r="D420">
            <v>4680</v>
          </cell>
          <cell r="E420">
            <v>555.80818965517244</v>
          </cell>
          <cell r="F420">
            <v>260.80818965517244</v>
          </cell>
        </row>
        <row r="421">
          <cell r="D421">
            <v>7402</v>
          </cell>
          <cell r="E421">
            <v>510.62440296580542</v>
          </cell>
          <cell r="F421">
            <v>222.326209496117</v>
          </cell>
        </row>
        <row r="422">
          <cell r="D422">
            <v>8279</v>
          </cell>
          <cell r="E422">
            <v>560.64189260609919</v>
          </cell>
          <cell r="F422">
            <v>266.34943977591041</v>
          </cell>
        </row>
        <row r="423">
          <cell r="D423">
            <v>14674</v>
          </cell>
          <cell r="E423">
            <v>559.66125026250461</v>
          </cell>
          <cell r="F423">
            <v>265.9782339322399</v>
          </cell>
        </row>
        <row r="424">
          <cell r="D424">
            <v>3562</v>
          </cell>
          <cell r="E424">
            <v>567</v>
          </cell>
          <cell r="F424">
            <v>272</v>
          </cell>
        </row>
        <row r="425">
          <cell r="D425">
            <v>5487</v>
          </cell>
          <cell r="E425">
            <v>567</v>
          </cell>
          <cell r="F425">
            <v>272</v>
          </cell>
        </row>
        <row r="426">
          <cell r="D426">
            <v>3256</v>
          </cell>
          <cell r="E426">
            <v>567</v>
          </cell>
          <cell r="F426">
            <v>272</v>
          </cell>
        </row>
        <row r="427">
          <cell r="D427">
            <v>2503</v>
          </cell>
          <cell r="E427">
            <v>564</v>
          </cell>
          <cell r="F427">
            <v>269</v>
          </cell>
        </row>
        <row r="428">
          <cell r="D428">
            <v>2500</v>
          </cell>
          <cell r="E428">
            <v>543.61842564342555</v>
          </cell>
          <cell r="F428">
            <v>248.80428422928432</v>
          </cell>
        </row>
        <row r="429">
          <cell r="D429">
            <v>3157</v>
          </cell>
          <cell r="E429">
            <v>381</v>
          </cell>
          <cell r="F429">
            <v>266</v>
          </cell>
        </row>
        <row r="430">
          <cell r="D430">
            <v>4470</v>
          </cell>
          <cell r="E430">
            <v>422.02464297096037</v>
          </cell>
          <cell r="F430">
            <v>251.34697943786202</v>
          </cell>
        </row>
        <row r="431">
          <cell r="D431">
            <v>3552</v>
          </cell>
          <cell r="E431">
            <v>564</v>
          </cell>
          <cell r="F431">
            <v>269</v>
          </cell>
        </row>
        <row r="432">
          <cell r="D432">
            <v>6522</v>
          </cell>
          <cell r="E432">
            <v>567</v>
          </cell>
          <cell r="F432">
            <v>272</v>
          </cell>
        </row>
        <row r="433">
          <cell r="D433">
            <v>3916</v>
          </cell>
          <cell r="E433">
            <v>566.01770956316409</v>
          </cell>
          <cell r="F433">
            <v>271.01770956316409</v>
          </cell>
        </row>
        <row r="434">
          <cell r="D434">
            <v>1276</v>
          </cell>
          <cell r="E434">
            <v>525.80855843018924</v>
          </cell>
          <cell r="F434">
            <v>252.2054730983302</v>
          </cell>
        </row>
        <row r="435">
          <cell r="D435">
            <v>3504</v>
          </cell>
          <cell r="E435">
            <v>528.05295375715957</v>
          </cell>
          <cell r="F435">
            <v>255.60690988529481</v>
          </cell>
        </row>
        <row r="436">
          <cell r="D436">
            <v>2954</v>
          </cell>
          <cell r="E436">
            <v>368.41655052264809</v>
          </cell>
          <cell r="F436">
            <v>260.82142857142861</v>
          </cell>
        </row>
        <row r="437">
          <cell r="D437">
            <v>3055</v>
          </cell>
          <cell r="E437">
            <v>559.5663897228402</v>
          </cell>
          <cell r="F437">
            <v>264.93172930129447</v>
          </cell>
        </row>
        <row r="438">
          <cell r="D438">
            <v>7130</v>
          </cell>
          <cell r="E438">
            <v>567</v>
          </cell>
          <cell r="F438">
            <v>272</v>
          </cell>
        </row>
        <row r="439">
          <cell r="D439">
            <v>12042</v>
          </cell>
          <cell r="E439">
            <v>566.24966463230396</v>
          </cell>
          <cell r="F439">
            <v>271.24966463230396</v>
          </cell>
        </row>
        <row r="440">
          <cell r="D440">
            <v>15507</v>
          </cell>
          <cell r="E440">
            <v>530.84297778919847</v>
          </cell>
          <cell r="F440">
            <v>247.57843948239369</v>
          </cell>
        </row>
        <row r="441">
          <cell r="D441">
            <v>4186</v>
          </cell>
          <cell r="E441">
            <v>551.04658928990898</v>
          </cell>
          <cell r="F441">
            <v>258.04975684046371</v>
          </cell>
        </row>
        <row r="442">
          <cell r="D442">
            <v>8636</v>
          </cell>
          <cell r="E442">
            <v>548.09843083177304</v>
          </cell>
          <cell r="F442">
            <v>263.67766132493921</v>
          </cell>
        </row>
        <row r="443">
          <cell r="D443">
            <v>3322</v>
          </cell>
          <cell r="E443">
            <v>562.2360290729107</v>
          </cell>
          <cell r="F443">
            <v>270.81395348837214</v>
          </cell>
        </row>
        <row r="444">
          <cell r="D444">
            <v>7612</v>
          </cell>
          <cell r="E444">
            <v>555.1136642638611</v>
          </cell>
          <cell r="F444">
            <v>260.18785781224824</v>
          </cell>
        </row>
        <row r="445">
          <cell r="D445">
            <v>5566</v>
          </cell>
          <cell r="E445">
            <v>557.29889587598734</v>
          </cell>
          <cell r="F445">
            <v>262.29889587598728</v>
          </cell>
        </row>
        <row r="446">
          <cell r="D446">
            <v>11186</v>
          </cell>
          <cell r="E446">
            <v>567</v>
          </cell>
          <cell r="F446">
            <v>272</v>
          </cell>
        </row>
        <row r="447">
          <cell r="D447">
            <v>2962</v>
          </cell>
          <cell r="E447">
            <v>566.60553892215569</v>
          </cell>
          <cell r="F447">
            <v>271.60553892215569</v>
          </cell>
        </row>
        <row r="448">
          <cell r="D448">
            <v>10676</v>
          </cell>
          <cell r="E448">
            <v>549.64398492960208</v>
          </cell>
          <cell r="F448">
            <v>260.13769241767466</v>
          </cell>
        </row>
        <row r="449">
          <cell r="D449">
            <v>10169</v>
          </cell>
          <cell r="E449">
            <v>550.74580668489079</v>
          </cell>
          <cell r="F449">
            <v>262.4937207177606</v>
          </cell>
        </row>
        <row r="450">
          <cell r="D450">
            <v>3818</v>
          </cell>
          <cell r="E450">
            <v>556.47956276527714</v>
          </cell>
          <cell r="F450">
            <v>261.47956276527714</v>
          </cell>
        </row>
        <row r="451">
          <cell r="D451">
            <v>14297</v>
          </cell>
          <cell r="E451">
            <v>538.27333450899164</v>
          </cell>
          <cell r="F451">
            <v>248.26945639264812</v>
          </cell>
        </row>
        <row r="452">
          <cell r="D452">
            <v>9411</v>
          </cell>
          <cell r="E452">
            <v>566.90492106232273</v>
          </cell>
          <cell r="F452">
            <v>271.95300751879699</v>
          </cell>
        </row>
        <row r="453">
          <cell r="D453">
            <v>8420</v>
          </cell>
          <cell r="E453">
            <v>534.962358605247</v>
          </cell>
          <cell r="F453">
            <v>240.4042328638472</v>
          </cell>
        </row>
        <row r="454">
          <cell r="D454">
            <v>3388</v>
          </cell>
          <cell r="E454">
            <v>565.43571428571431</v>
          </cell>
          <cell r="F454">
            <v>272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ers"/>
      <sheetName val="Compare to previous year"/>
      <sheetName val="Register check"/>
      <sheetName val="ADPF summary"/>
      <sheetName val="£ per point summary"/>
      <sheetName val="£perPoint"/>
      <sheetName val="CHS"/>
      <sheetName val="CON"/>
      <sheetName val="CS"/>
      <sheetName val="MAT"/>
      <sheetName val="AF"/>
      <sheetName val="AST"/>
      <sheetName val="HYP"/>
      <sheetName val="CAN"/>
      <sheetName val="CHD"/>
      <sheetName val="CKD"/>
      <sheetName val="COPD"/>
      <sheetName val="CVDPP"/>
      <sheetName val="DEM"/>
      <sheetName val="DEP"/>
      <sheetName val="DM"/>
      <sheetName val="EP"/>
      <sheetName val="HF001"/>
      <sheetName val="HF003"/>
      <sheetName val="LD"/>
      <sheetName val="MH"/>
      <sheetName val="OB"/>
      <sheetName val="OST"/>
      <sheetName val="PAD"/>
      <sheetName val="PC"/>
      <sheetName val="SMOK002"/>
      <sheetName val="SMOK004"/>
      <sheetName val="STIA"/>
      <sheetName val="THY"/>
      <sheetName val="BP"/>
      <sheetName val="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B2">
            <v>140.91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aths_4Char"/>
      <sheetName val="6.4_2014"/>
      <sheetName val="Vital_Events_6.4"/>
      <sheetName val="Vital_Events_6.04"/>
      <sheetName val="Pop_90+"/>
      <sheetName val="ESP"/>
      <sheetName val="ASR_3YR_EW_CVD"/>
      <sheetName val="1.16"/>
      <sheetName val="1.17"/>
      <sheetName val="1.18"/>
      <sheetName val="1.19"/>
      <sheetName val="IR2018_00471"/>
      <sheetName val="IR2018_00471_2"/>
      <sheetName val="Data"/>
      <sheetName val="Sources"/>
    </sheetNames>
    <sheetDataSet>
      <sheetData sheetId="0">
        <row r="79">
          <cell r="C79"/>
          <cell r="D79"/>
          <cell r="E79" t="str">
            <v>All</v>
          </cell>
          <cell r="F79"/>
          <cell r="G79" t="str">
            <v>ageyrs</v>
          </cell>
          <cell r="H79"/>
          <cell r="I79"/>
          <cell r="J79"/>
          <cell r="K79"/>
          <cell r="L79"/>
          <cell r="M79"/>
          <cell r="N79"/>
          <cell r="O79"/>
          <cell r="P79"/>
          <cell r="Q79"/>
          <cell r="R79"/>
          <cell r="S79"/>
          <cell r="T79"/>
          <cell r="U79"/>
          <cell r="V79"/>
          <cell r="W79"/>
          <cell r="X79"/>
          <cell r="Y79"/>
          <cell r="Z79"/>
          <cell r="AA79"/>
        </row>
        <row r="80">
          <cell r="C80"/>
          <cell r="D80"/>
          <cell r="E80"/>
          <cell r="F80" t="str">
            <v>U75</v>
          </cell>
          <cell r="G80">
            <v>0</v>
          </cell>
          <cell r="H80" t="str">
            <v>1 to 4</v>
          </cell>
          <cell r="I80" t="str">
            <v>5 to 9</v>
          </cell>
          <cell r="J80" t="str">
            <v>10 to 14</v>
          </cell>
          <cell r="K80" t="str">
            <v>15 to 19</v>
          </cell>
          <cell r="L80" t="str">
            <v>20 to 24</v>
          </cell>
          <cell r="M80" t="str">
            <v>25 to 29</v>
          </cell>
          <cell r="N80" t="str">
            <v>30 to 34</v>
          </cell>
          <cell r="O80" t="str">
            <v>35 to 39</v>
          </cell>
          <cell r="P80" t="str">
            <v>40 to 44</v>
          </cell>
          <cell r="Q80" t="str">
            <v>45 to 49</v>
          </cell>
          <cell r="R80" t="str">
            <v>50 to 54</v>
          </cell>
          <cell r="S80" t="str">
            <v>55 to 59</v>
          </cell>
          <cell r="T80" t="str">
            <v>60 to 64</v>
          </cell>
          <cell r="U80" t="str">
            <v>65 to 69</v>
          </cell>
          <cell r="V80" t="str">
            <v>70 to 74</v>
          </cell>
          <cell r="W80" t="str">
            <v>75 to 79</v>
          </cell>
          <cell r="X80" t="str">
            <v>80 to 84</v>
          </cell>
          <cell r="Y80" t="str">
            <v>85+</v>
          </cell>
          <cell r="Z80" t="str">
            <v>85 to 89</v>
          </cell>
          <cell r="AA80" t="str">
            <v>90+</v>
          </cell>
        </row>
        <row r="81">
          <cell r="C81"/>
          <cell r="D81"/>
          <cell r="E81" t="str">
            <v>N</v>
          </cell>
          <cell r="F81"/>
          <cell r="G81" t="str">
            <v>N</v>
          </cell>
          <cell r="H81" t="str">
            <v>N</v>
          </cell>
          <cell r="I81" t="str">
            <v>N</v>
          </cell>
          <cell r="J81" t="str">
            <v>N</v>
          </cell>
          <cell r="K81" t="str">
            <v>N</v>
          </cell>
          <cell r="L81" t="str">
            <v>N</v>
          </cell>
          <cell r="M81" t="str">
            <v>N</v>
          </cell>
          <cell r="N81" t="str">
            <v>N</v>
          </cell>
          <cell r="O81" t="str">
            <v>N</v>
          </cell>
          <cell r="P81" t="str">
            <v>N</v>
          </cell>
          <cell r="Q81" t="str">
            <v>N</v>
          </cell>
          <cell r="R81" t="str">
            <v>N</v>
          </cell>
          <cell r="S81" t="str">
            <v>N</v>
          </cell>
          <cell r="T81" t="str">
            <v>N</v>
          </cell>
          <cell r="U81" t="str">
            <v>N</v>
          </cell>
          <cell r="V81" t="str">
            <v>N</v>
          </cell>
          <cell r="W81" t="str">
            <v>N</v>
          </cell>
          <cell r="X81" t="str">
            <v>N</v>
          </cell>
          <cell r="Y81"/>
          <cell r="Z81" t="str">
            <v>N</v>
          </cell>
          <cell r="AA81" t="str">
            <v>N</v>
          </cell>
        </row>
        <row r="82">
          <cell r="B82" t="str">
            <v>cause</v>
          </cell>
          <cell r="C82" t="str">
            <v>All</v>
          </cell>
          <cell r="D82" t="str">
            <v>cause</v>
          </cell>
          <cell r="E82"/>
          <cell r="F82"/>
          <cell r="G82"/>
          <cell r="H82"/>
          <cell r="I82"/>
          <cell r="J82"/>
          <cell r="K82"/>
          <cell r="L82"/>
          <cell r="M82"/>
          <cell r="N82"/>
          <cell r="O82"/>
          <cell r="P82"/>
          <cell r="Q82"/>
          <cell r="R82">
            <v>2</v>
          </cell>
          <cell r="S82"/>
          <cell r="T82">
            <v>3</v>
          </cell>
          <cell r="U82">
            <v>4</v>
          </cell>
          <cell r="V82">
            <v>2</v>
          </cell>
          <cell r="W82">
            <v>4</v>
          </cell>
          <cell r="X82">
            <v>4</v>
          </cell>
          <cell r="Y82"/>
          <cell r="Z82">
            <v>4</v>
          </cell>
          <cell r="AA82">
            <v>2</v>
          </cell>
        </row>
        <row r="83">
          <cell r="A83" t="str">
            <v>E780</v>
          </cell>
          <cell r="B83" t="str">
            <v>E780</v>
          </cell>
          <cell r="C83"/>
          <cell r="D83" t="str">
            <v>E78.0 Pure hypercholesterolaemia</v>
          </cell>
          <cell r="E83">
            <v>25</v>
          </cell>
          <cell r="F83">
            <v>0</v>
          </cell>
          <cell r="G83"/>
          <cell r="H83"/>
          <cell r="I83"/>
          <cell r="J83"/>
          <cell r="K83"/>
          <cell r="L83"/>
          <cell r="M83"/>
          <cell r="N83"/>
          <cell r="O83"/>
          <cell r="P83"/>
          <cell r="Q83"/>
          <cell r="R83"/>
          <cell r="S83"/>
          <cell r="T83"/>
          <cell r="U83"/>
          <cell r="V83"/>
          <cell r="W83"/>
          <cell r="X83"/>
          <cell r="Y83">
            <v>0</v>
          </cell>
          <cell r="Z83"/>
          <cell r="AA83"/>
        </row>
        <row r="84">
          <cell r="A84" t="str">
            <v>I110</v>
          </cell>
          <cell r="B84" t="str">
            <v>I110</v>
          </cell>
          <cell r="C84"/>
          <cell r="D84" t="str">
            <v>I11.0 Hypertensive heart disease with (congestive) heart failure</v>
          </cell>
          <cell r="E84">
            <v>115</v>
          </cell>
          <cell r="F84">
            <v>16</v>
          </cell>
          <cell r="G84"/>
          <cell r="H84"/>
          <cell r="I84"/>
          <cell r="J84"/>
          <cell r="K84"/>
          <cell r="L84"/>
          <cell r="M84"/>
          <cell r="N84"/>
          <cell r="O84"/>
          <cell r="P84">
            <v>1</v>
          </cell>
          <cell r="Q84">
            <v>1</v>
          </cell>
          <cell r="R84">
            <v>1</v>
          </cell>
          <cell r="S84">
            <v>1</v>
          </cell>
          <cell r="T84">
            <v>4</v>
          </cell>
          <cell r="U84">
            <v>5</v>
          </cell>
          <cell r="V84">
            <v>3</v>
          </cell>
          <cell r="W84">
            <v>15</v>
          </cell>
          <cell r="X84">
            <v>21</v>
          </cell>
          <cell r="Y84">
            <v>63</v>
          </cell>
          <cell r="Z84">
            <v>25</v>
          </cell>
          <cell r="AA84">
            <v>38</v>
          </cell>
        </row>
        <row r="85">
          <cell r="A85" t="str">
            <v>I255</v>
          </cell>
          <cell r="B85" t="str">
            <v>I255</v>
          </cell>
          <cell r="C85"/>
          <cell r="D85" t="str">
            <v>I25.5 Ischaemic cardiomyopathy</v>
          </cell>
          <cell r="E85">
            <v>27</v>
          </cell>
          <cell r="F85">
            <v>12</v>
          </cell>
          <cell r="G85"/>
          <cell r="H85"/>
          <cell r="I85"/>
          <cell r="J85"/>
          <cell r="K85"/>
          <cell r="L85"/>
          <cell r="M85"/>
          <cell r="N85"/>
          <cell r="O85"/>
          <cell r="P85"/>
          <cell r="Q85">
            <v>1</v>
          </cell>
          <cell r="R85"/>
          <cell r="S85">
            <v>1</v>
          </cell>
          <cell r="T85">
            <v>4</v>
          </cell>
          <cell r="U85">
            <v>4</v>
          </cell>
          <cell r="V85">
            <v>2</v>
          </cell>
          <cell r="W85">
            <v>2</v>
          </cell>
          <cell r="X85">
            <v>9</v>
          </cell>
          <cell r="Y85">
            <v>4</v>
          </cell>
          <cell r="Z85">
            <v>3</v>
          </cell>
          <cell r="AA85">
            <v>1</v>
          </cell>
        </row>
        <row r="86">
          <cell r="A86" t="str">
            <v>I420</v>
          </cell>
          <cell r="B86" t="str">
            <v>I420</v>
          </cell>
          <cell r="C86"/>
          <cell r="D86" t="str">
            <v>I42.0 Dilated cardiomyopathy</v>
          </cell>
          <cell r="E86">
            <v>64</v>
          </cell>
          <cell r="F86">
            <v>43</v>
          </cell>
          <cell r="G86"/>
          <cell r="H86"/>
          <cell r="I86"/>
          <cell r="J86"/>
          <cell r="K86"/>
          <cell r="L86"/>
          <cell r="M86">
            <v>1</v>
          </cell>
          <cell r="N86">
            <v>2</v>
          </cell>
          <cell r="O86">
            <v>1</v>
          </cell>
          <cell r="P86">
            <v>4</v>
          </cell>
          <cell r="Q86">
            <v>1</v>
          </cell>
          <cell r="R86">
            <v>4</v>
          </cell>
          <cell r="S86">
            <v>5</v>
          </cell>
          <cell r="T86">
            <v>6</v>
          </cell>
          <cell r="U86">
            <v>11</v>
          </cell>
          <cell r="V86">
            <v>8</v>
          </cell>
          <cell r="W86">
            <v>10</v>
          </cell>
          <cell r="X86">
            <v>8</v>
          </cell>
          <cell r="Y86">
            <v>3</v>
          </cell>
          <cell r="Z86">
            <v>3</v>
          </cell>
          <cell r="AA86"/>
        </row>
        <row r="87">
          <cell r="A87" t="str">
            <v>I429</v>
          </cell>
          <cell r="B87" t="str">
            <v>I429</v>
          </cell>
          <cell r="C87"/>
          <cell r="D87" t="str">
            <v>I42.9 Cardiomyopathy, unspecified</v>
          </cell>
          <cell r="E87">
            <v>20</v>
          </cell>
          <cell r="F87">
            <v>11</v>
          </cell>
          <cell r="G87"/>
          <cell r="H87"/>
          <cell r="I87"/>
          <cell r="J87"/>
          <cell r="K87"/>
          <cell r="L87"/>
          <cell r="M87"/>
          <cell r="N87"/>
          <cell r="O87"/>
          <cell r="P87"/>
          <cell r="Q87">
            <v>1</v>
          </cell>
          <cell r="R87">
            <v>1</v>
          </cell>
          <cell r="S87"/>
          <cell r="T87">
            <v>3</v>
          </cell>
          <cell r="U87">
            <v>3</v>
          </cell>
          <cell r="V87">
            <v>3</v>
          </cell>
          <cell r="W87">
            <v>2</v>
          </cell>
          <cell r="X87">
            <v>5</v>
          </cell>
          <cell r="Y87">
            <v>2</v>
          </cell>
          <cell r="Z87">
            <v>1</v>
          </cell>
          <cell r="AA87">
            <v>1</v>
          </cell>
        </row>
        <row r="88">
          <cell r="A88" t="str">
            <v>I500</v>
          </cell>
          <cell r="B88" t="str">
            <v>I500</v>
          </cell>
          <cell r="C88"/>
          <cell r="D88" t="str">
            <v>I50.0 Congestive heart failure</v>
          </cell>
          <cell r="E88">
            <v>151</v>
          </cell>
          <cell r="F88">
            <v>10</v>
          </cell>
          <cell r="G88"/>
          <cell r="H88"/>
          <cell r="I88"/>
          <cell r="J88"/>
          <cell r="K88"/>
          <cell r="L88"/>
          <cell r="M88"/>
          <cell r="N88"/>
          <cell r="O88"/>
          <cell r="P88"/>
          <cell r="Q88">
            <v>1</v>
          </cell>
          <cell r="R88">
            <v>1</v>
          </cell>
          <cell r="S88">
            <v>2</v>
          </cell>
          <cell r="T88">
            <v>1</v>
          </cell>
          <cell r="U88">
            <v>3</v>
          </cell>
          <cell r="V88">
            <v>2</v>
          </cell>
          <cell r="W88">
            <v>14</v>
          </cell>
          <cell r="X88">
            <v>21</v>
          </cell>
          <cell r="Y88">
            <v>106</v>
          </cell>
          <cell r="Z88">
            <v>39</v>
          </cell>
          <cell r="AA88">
            <v>67</v>
          </cell>
        </row>
        <row r="89">
          <cell r="A89" t="str">
            <v>I501</v>
          </cell>
          <cell r="B89" t="str">
            <v>I501</v>
          </cell>
          <cell r="C89"/>
          <cell r="D89" t="str">
            <v>I50.1 Left ventricular failure</v>
          </cell>
          <cell r="E89">
            <v>58</v>
          </cell>
          <cell r="F89">
            <v>18</v>
          </cell>
          <cell r="G89"/>
          <cell r="H89"/>
          <cell r="I89"/>
          <cell r="J89"/>
          <cell r="K89"/>
          <cell r="L89"/>
          <cell r="M89"/>
          <cell r="N89"/>
          <cell r="O89"/>
          <cell r="P89">
            <v>1</v>
          </cell>
          <cell r="Q89"/>
          <cell r="R89">
            <v>2</v>
          </cell>
          <cell r="S89">
            <v>2</v>
          </cell>
          <cell r="T89">
            <v>4</v>
          </cell>
          <cell r="U89">
            <v>3</v>
          </cell>
          <cell r="V89">
            <v>6</v>
          </cell>
          <cell r="W89">
            <v>6</v>
          </cell>
          <cell r="X89">
            <v>10</v>
          </cell>
          <cell r="Y89">
            <v>24</v>
          </cell>
          <cell r="Z89">
            <v>11</v>
          </cell>
          <cell r="AA89">
            <v>13</v>
          </cell>
        </row>
        <row r="90">
          <cell r="A90" t="str">
            <v>I509</v>
          </cell>
          <cell r="B90" t="str">
            <v>I509</v>
          </cell>
          <cell r="C90"/>
          <cell r="D90" t="str">
            <v>I50.9 Heart failure, unspecified</v>
          </cell>
          <cell r="E90">
            <v>115</v>
          </cell>
          <cell r="F90">
            <v>13</v>
          </cell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>
            <v>3</v>
          </cell>
          <cell r="S90">
            <v>1</v>
          </cell>
          <cell r="T90">
            <v>1</v>
          </cell>
          <cell r="U90">
            <v>4</v>
          </cell>
          <cell r="V90">
            <v>4</v>
          </cell>
          <cell r="W90">
            <v>8</v>
          </cell>
          <cell r="X90">
            <v>18</v>
          </cell>
          <cell r="Y90">
            <v>76</v>
          </cell>
          <cell r="Z90">
            <v>25</v>
          </cell>
          <cell r="AA90">
            <v>51</v>
          </cell>
        </row>
        <row r="91">
          <cell r="A91" t="str">
            <v>I739</v>
          </cell>
          <cell r="B91" t="str">
            <v>I739</v>
          </cell>
          <cell r="C91"/>
          <cell r="D91" t="str">
            <v>I73.9 Peripheral vascular disease, unspecified</v>
          </cell>
          <cell r="E91">
            <v>294</v>
          </cell>
          <cell r="F91">
            <v>48</v>
          </cell>
          <cell r="G91"/>
          <cell r="H91"/>
          <cell r="I91"/>
          <cell r="J91"/>
          <cell r="K91"/>
          <cell r="L91"/>
          <cell r="M91"/>
          <cell r="N91"/>
          <cell r="O91"/>
          <cell r="P91"/>
          <cell r="Q91">
            <v>2</v>
          </cell>
          <cell r="R91">
            <v>2</v>
          </cell>
          <cell r="S91">
            <v>5</v>
          </cell>
          <cell r="T91">
            <v>6</v>
          </cell>
          <cell r="U91">
            <v>14</v>
          </cell>
          <cell r="V91">
            <v>19</v>
          </cell>
          <cell r="W91">
            <v>34</v>
          </cell>
          <cell r="X91">
            <v>62</v>
          </cell>
          <cell r="Y91">
            <v>150</v>
          </cell>
          <cell r="Z91">
            <v>59</v>
          </cell>
          <cell r="AA91">
            <v>91</v>
          </cell>
        </row>
        <row r="92">
          <cell r="A92"/>
          <cell r="B92" t="str">
            <v>cause</v>
          </cell>
          <cell r="C92" t="str">
            <v>sex</v>
          </cell>
          <cell r="D92" t="str">
            <v>cause</v>
          </cell>
          <cell r="E92"/>
          <cell r="F92"/>
          <cell r="G92"/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/>
          <cell r="U92"/>
          <cell r="V92"/>
          <cell r="W92"/>
          <cell r="X92"/>
          <cell r="Y92"/>
          <cell r="Z92"/>
          <cell r="AA92"/>
        </row>
        <row r="93">
          <cell r="A93" t="str">
            <v>E780F</v>
          </cell>
          <cell r="B93" t="str">
            <v>E780</v>
          </cell>
          <cell r="C93" t="str">
            <v>F</v>
          </cell>
          <cell r="D93" t="str">
            <v>E78.0 Pure hypercholesterolaemia</v>
          </cell>
          <cell r="E93">
            <v>11</v>
          </cell>
          <cell r="F93">
            <v>1</v>
          </cell>
          <cell r="G93"/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/>
          <cell r="T93">
            <v>1</v>
          </cell>
          <cell r="U93"/>
          <cell r="V93"/>
          <cell r="W93">
            <v>3</v>
          </cell>
          <cell r="X93">
            <v>2</v>
          </cell>
          <cell r="Y93">
            <v>5</v>
          </cell>
          <cell r="Z93">
            <v>4</v>
          </cell>
          <cell r="AA93">
            <v>1</v>
          </cell>
        </row>
        <row r="94">
          <cell r="A94" t="str">
            <v>I110F</v>
          </cell>
          <cell r="B94" t="str">
            <v>I110</v>
          </cell>
          <cell r="C94"/>
          <cell r="D94" t="str">
            <v>I11.0 Hypertensive heart disease with (congestive) heart failure</v>
          </cell>
          <cell r="E94">
            <v>80</v>
          </cell>
          <cell r="F94">
            <v>7</v>
          </cell>
          <cell r="G94"/>
          <cell r="H94"/>
          <cell r="I94"/>
          <cell r="J94"/>
          <cell r="K94"/>
          <cell r="L94"/>
          <cell r="M94"/>
          <cell r="N94"/>
          <cell r="O94"/>
          <cell r="P94">
            <v>1</v>
          </cell>
          <cell r="Q94">
            <v>1</v>
          </cell>
          <cell r="R94"/>
          <cell r="S94">
            <v>1</v>
          </cell>
          <cell r="T94">
            <v>1</v>
          </cell>
          <cell r="U94">
            <v>1</v>
          </cell>
          <cell r="V94">
            <v>2</v>
          </cell>
          <cell r="W94">
            <v>10</v>
          </cell>
          <cell r="X94">
            <v>16</v>
          </cell>
          <cell r="Y94">
            <v>47</v>
          </cell>
          <cell r="Z94">
            <v>15</v>
          </cell>
          <cell r="AA94">
            <v>32</v>
          </cell>
        </row>
        <row r="95">
          <cell r="A95" t="str">
            <v>I255F</v>
          </cell>
          <cell r="B95" t="str">
            <v>I255</v>
          </cell>
          <cell r="C95"/>
          <cell r="D95" t="str">
            <v>I25.5 Ischaemic cardiomyopathy</v>
          </cell>
          <cell r="E95">
            <v>10</v>
          </cell>
          <cell r="F95">
            <v>5</v>
          </cell>
          <cell r="G95"/>
          <cell r="H95"/>
          <cell r="I95"/>
          <cell r="J95"/>
          <cell r="K95"/>
          <cell r="L95"/>
          <cell r="M95"/>
          <cell r="N95"/>
          <cell r="O95"/>
          <cell r="P95"/>
          <cell r="Q95"/>
          <cell r="R95"/>
          <cell r="S95"/>
          <cell r="T95">
            <v>1</v>
          </cell>
          <cell r="U95">
            <v>2</v>
          </cell>
          <cell r="V95">
            <v>2</v>
          </cell>
          <cell r="W95"/>
          <cell r="X95">
            <v>4</v>
          </cell>
          <cell r="Y95">
            <v>1</v>
          </cell>
          <cell r="Z95">
            <v>1</v>
          </cell>
          <cell r="AA95"/>
        </row>
        <row r="96">
          <cell r="A96" t="str">
            <v>I420F</v>
          </cell>
          <cell r="B96" t="str">
            <v>I420</v>
          </cell>
          <cell r="C96"/>
          <cell r="D96" t="str">
            <v>I42.0 Dilated cardiomyopathy</v>
          </cell>
          <cell r="E96">
            <v>21</v>
          </cell>
          <cell r="F96">
            <v>13</v>
          </cell>
          <cell r="G96"/>
          <cell r="H96"/>
          <cell r="I96"/>
          <cell r="J96"/>
          <cell r="K96"/>
          <cell r="L96"/>
          <cell r="M96"/>
          <cell r="N96">
            <v>2</v>
          </cell>
          <cell r="O96">
            <v>1</v>
          </cell>
          <cell r="P96"/>
          <cell r="Q96">
            <v>1</v>
          </cell>
          <cell r="R96"/>
          <cell r="S96">
            <v>4</v>
          </cell>
          <cell r="T96">
            <v>1</v>
          </cell>
          <cell r="U96">
            <v>3</v>
          </cell>
          <cell r="V96">
            <v>1</v>
          </cell>
          <cell r="W96">
            <v>4</v>
          </cell>
          <cell r="X96">
            <v>4</v>
          </cell>
          <cell r="Y96">
            <v>0</v>
          </cell>
          <cell r="Z96"/>
          <cell r="AA96"/>
        </row>
        <row r="97">
          <cell r="A97" t="str">
            <v>I429F</v>
          </cell>
          <cell r="B97" t="str">
            <v>I429</v>
          </cell>
          <cell r="C97"/>
          <cell r="D97" t="str">
            <v>I42.9 Cardiomyopathy, unspecified</v>
          </cell>
          <cell r="E97">
            <v>5</v>
          </cell>
          <cell r="F97">
            <v>2</v>
          </cell>
          <cell r="G97"/>
          <cell r="H97"/>
          <cell r="I97"/>
          <cell r="J97"/>
          <cell r="K97"/>
          <cell r="L97"/>
          <cell r="M97"/>
          <cell r="N97"/>
          <cell r="O97"/>
          <cell r="P97"/>
          <cell r="Q97"/>
          <cell r="R97"/>
          <cell r="S97"/>
          <cell r="T97">
            <v>1</v>
          </cell>
          <cell r="U97"/>
          <cell r="V97">
            <v>1</v>
          </cell>
          <cell r="W97"/>
          <cell r="X97">
            <v>2</v>
          </cell>
          <cell r="Y97">
            <v>1</v>
          </cell>
          <cell r="Z97">
            <v>1</v>
          </cell>
          <cell r="AA97"/>
        </row>
        <row r="98">
          <cell r="A98" t="str">
            <v>I500F</v>
          </cell>
          <cell r="B98" t="str">
            <v>I500</v>
          </cell>
          <cell r="C98"/>
          <cell r="D98" t="str">
            <v>I50.0 Congestive heart failure</v>
          </cell>
          <cell r="E98">
            <v>94</v>
          </cell>
          <cell r="F98">
            <v>4</v>
          </cell>
          <cell r="G98"/>
          <cell r="H98"/>
          <cell r="I98"/>
          <cell r="J98"/>
          <cell r="K98"/>
          <cell r="L98"/>
          <cell r="M98"/>
          <cell r="N98"/>
          <cell r="O98"/>
          <cell r="P98"/>
          <cell r="Q98">
            <v>1</v>
          </cell>
          <cell r="R98">
            <v>1</v>
          </cell>
          <cell r="S98">
            <v>1</v>
          </cell>
          <cell r="T98"/>
          <cell r="U98"/>
          <cell r="V98">
            <v>1</v>
          </cell>
          <cell r="W98">
            <v>8</v>
          </cell>
          <cell r="X98">
            <v>12</v>
          </cell>
          <cell r="Y98">
            <v>70</v>
          </cell>
          <cell r="Z98">
            <v>23</v>
          </cell>
          <cell r="AA98">
            <v>47</v>
          </cell>
        </row>
        <row r="99">
          <cell r="A99" t="str">
            <v>I501F</v>
          </cell>
          <cell r="B99" t="str">
            <v>I501</v>
          </cell>
          <cell r="C99"/>
          <cell r="D99" t="str">
            <v>I50.1 Left ventricular failure</v>
          </cell>
          <cell r="E99">
            <v>34</v>
          </cell>
          <cell r="F99">
            <v>8</v>
          </cell>
          <cell r="G99"/>
          <cell r="H99"/>
          <cell r="I99"/>
          <cell r="J99"/>
          <cell r="K99"/>
          <cell r="L99"/>
          <cell r="M99"/>
          <cell r="N99"/>
          <cell r="O99"/>
          <cell r="P99">
            <v>1</v>
          </cell>
          <cell r="Q99"/>
          <cell r="R99">
            <v>1</v>
          </cell>
          <cell r="S99"/>
          <cell r="T99">
            <v>2</v>
          </cell>
          <cell r="U99">
            <v>1</v>
          </cell>
          <cell r="V99">
            <v>3</v>
          </cell>
          <cell r="W99">
            <v>5</v>
          </cell>
          <cell r="X99">
            <v>7</v>
          </cell>
          <cell r="Y99">
            <v>14</v>
          </cell>
          <cell r="Z99">
            <v>7</v>
          </cell>
          <cell r="AA99">
            <v>7</v>
          </cell>
        </row>
        <row r="100">
          <cell r="A100" t="str">
            <v>I509F</v>
          </cell>
          <cell r="B100" t="str">
            <v>I509</v>
          </cell>
          <cell r="C100"/>
          <cell r="D100" t="str">
            <v>I50.9 Heart failure, unspecified</v>
          </cell>
          <cell r="E100">
            <v>69</v>
          </cell>
          <cell r="F100">
            <v>7</v>
          </cell>
          <cell r="G100"/>
          <cell r="H100"/>
          <cell r="I100"/>
          <cell r="J100"/>
          <cell r="K100"/>
          <cell r="L100"/>
          <cell r="M100"/>
          <cell r="N100"/>
          <cell r="O100"/>
          <cell r="P100"/>
          <cell r="Q100"/>
          <cell r="R100">
            <v>1</v>
          </cell>
          <cell r="S100">
            <v>1</v>
          </cell>
          <cell r="T100">
            <v>1</v>
          </cell>
          <cell r="U100">
            <v>1</v>
          </cell>
          <cell r="V100">
            <v>3</v>
          </cell>
          <cell r="W100">
            <v>3</v>
          </cell>
          <cell r="X100">
            <v>9</v>
          </cell>
          <cell r="Y100">
            <v>50</v>
          </cell>
          <cell r="Z100">
            <v>13</v>
          </cell>
          <cell r="AA100">
            <v>37</v>
          </cell>
        </row>
        <row r="101">
          <cell r="A101" t="str">
            <v>I739F</v>
          </cell>
          <cell r="B101" t="str">
            <v>I739</v>
          </cell>
          <cell r="C101"/>
          <cell r="D101" t="str">
            <v>I73.9 Peripheral vascular disease, unspecified</v>
          </cell>
          <cell r="E101">
            <v>183</v>
          </cell>
          <cell r="F101">
            <v>23</v>
          </cell>
          <cell r="G101"/>
          <cell r="H101"/>
          <cell r="I101"/>
          <cell r="J101"/>
          <cell r="K101"/>
          <cell r="L101"/>
          <cell r="M101"/>
          <cell r="N101"/>
          <cell r="O101"/>
          <cell r="P101"/>
          <cell r="Q101">
            <v>2</v>
          </cell>
          <cell r="R101">
            <v>1</v>
          </cell>
          <cell r="S101">
            <v>3</v>
          </cell>
          <cell r="T101">
            <v>2</v>
          </cell>
          <cell r="U101">
            <v>4</v>
          </cell>
          <cell r="V101">
            <v>11</v>
          </cell>
          <cell r="W101">
            <v>18</v>
          </cell>
          <cell r="X101">
            <v>39</v>
          </cell>
          <cell r="Y101">
            <v>103</v>
          </cell>
          <cell r="Z101">
            <v>39</v>
          </cell>
          <cell r="AA101">
            <v>64</v>
          </cell>
        </row>
        <row r="102">
          <cell r="A102" t="str">
            <v>E780M</v>
          </cell>
          <cell r="B102" t="str">
            <v>E780</v>
          </cell>
          <cell r="C102" t="str">
            <v>M</v>
          </cell>
          <cell r="D102" t="str">
            <v>E78.0 Pure hypercholesterolaemia</v>
          </cell>
          <cell r="E102">
            <v>14</v>
          </cell>
          <cell r="F102">
            <v>10</v>
          </cell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>
            <v>2</v>
          </cell>
          <cell r="S102"/>
          <cell r="T102">
            <v>2</v>
          </cell>
          <cell r="U102">
            <v>4</v>
          </cell>
          <cell r="V102">
            <v>2</v>
          </cell>
          <cell r="W102">
            <v>1</v>
          </cell>
          <cell r="X102">
            <v>2</v>
          </cell>
          <cell r="Y102">
            <v>1</v>
          </cell>
          <cell r="Z102"/>
          <cell r="AA102">
            <v>1</v>
          </cell>
        </row>
        <row r="103">
          <cell r="A103" t="str">
            <v>I110M</v>
          </cell>
          <cell r="B103" t="str">
            <v>I110</v>
          </cell>
          <cell r="C103"/>
          <cell r="D103" t="str">
            <v>I11.0 Hypertensive heart disease with (congestive) heart failure</v>
          </cell>
          <cell r="E103">
            <v>35</v>
          </cell>
          <cell r="F103">
            <v>9</v>
          </cell>
          <cell r="G103"/>
          <cell r="H103"/>
          <cell r="I103"/>
          <cell r="J103"/>
          <cell r="K103"/>
          <cell r="L103"/>
          <cell r="M103"/>
          <cell r="N103"/>
          <cell r="O103"/>
          <cell r="P103"/>
          <cell r="Q103"/>
          <cell r="R103">
            <v>1</v>
          </cell>
          <cell r="S103"/>
          <cell r="T103">
            <v>3</v>
          </cell>
          <cell r="U103">
            <v>4</v>
          </cell>
          <cell r="V103">
            <v>1</v>
          </cell>
          <cell r="W103">
            <v>5</v>
          </cell>
          <cell r="X103">
            <v>5</v>
          </cell>
          <cell r="Y103">
            <v>16</v>
          </cell>
          <cell r="Z103">
            <v>10</v>
          </cell>
          <cell r="AA103">
            <v>6</v>
          </cell>
        </row>
        <row r="104">
          <cell r="A104" t="str">
            <v>I255M</v>
          </cell>
          <cell r="B104" t="str">
            <v>I255</v>
          </cell>
          <cell r="C104"/>
          <cell r="D104" t="str">
            <v>I25.5 Ischaemic cardiomyopathy</v>
          </cell>
          <cell r="E104">
            <v>17</v>
          </cell>
          <cell r="F104">
            <v>7</v>
          </cell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>
            <v>1</v>
          </cell>
          <cell r="R104"/>
          <cell r="S104">
            <v>1</v>
          </cell>
          <cell r="T104">
            <v>3</v>
          </cell>
          <cell r="U104">
            <v>2</v>
          </cell>
          <cell r="V104"/>
          <cell r="W104">
            <v>2</v>
          </cell>
          <cell r="X104">
            <v>5</v>
          </cell>
          <cell r="Y104">
            <v>3</v>
          </cell>
          <cell r="Z104">
            <v>2</v>
          </cell>
          <cell r="AA104">
            <v>1</v>
          </cell>
        </row>
        <row r="105">
          <cell r="A105" t="str">
            <v>I420M</v>
          </cell>
          <cell r="B105" t="str">
            <v>I420</v>
          </cell>
          <cell r="C105"/>
          <cell r="D105" t="str">
            <v>I42.0 Dilated cardiomyopathy</v>
          </cell>
          <cell r="E105">
            <v>43</v>
          </cell>
          <cell r="F105">
            <v>30</v>
          </cell>
          <cell r="G105"/>
          <cell r="H105"/>
          <cell r="I105"/>
          <cell r="J105"/>
          <cell r="K105"/>
          <cell r="L105"/>
          <cell r="M105">
            <v>1</v>
          </cell>
          <cell r="N105"/>
          <cell r="O105"/>
          <cell r="P105">
            <v>4</v>
          </cell>
          <cell r="Q105"/>
          <cell r="R105">
            <v>4</v>
          </cell>
          <cell r="S105">
            <v>1</v>
          </cell>
          <cell r="T105">
            <v>5</v>
          </cell>
          <cell r="U105">
            <v>8</v>
          </cell>
          <cell r="V105">
            <v>7</v>
          </cell>
          <cell r="W105">
            <v>6</v>
          </cell>
          <cell r="X105">
            <v>4</v>
          </cell>
          <cell r="Y105">
            <v>3</v>
          </cell>
          <cell r="Z105">
            <v>3</v>
          </cell>
          <cell r="AA105"/>
        </row>
        <row r="106">
          <cell r="A106" t="str">
            <v>I429M</v>
          </cell>
          <cell r="B106" t="str">
            <v>I429</v>
          </cell>
          <cell r="C106"/>
          <cell r="D106" t="str">
            <v>I42.9 Cardiomyopathy, unspecified</v>
          </cell>
          <cell r="E106">
            <v>15</v>
          </cell>
          <cell r="F106">
            <v>9</v>
          </cell>
          <cell r="G106"/>
          <cell r="H106"/>
          <cell r="I106"/>
          <cell r="J106"/>
          <cell r="K106"/>
          <cell r="L106"/>
          <cell r="M106"/>
          <cell r="N106"/>
          <cell r="O106"/>
          <cell r="P106"/>
          <cell r="Q106">
            <v>1</v>
          </cell>
          <cell r="R106">
            <v>1</v>
          </cell>
          <cell r="S106"/>
          <cell r="T106">
            <v>2</v>
          </cell>
          <cell r="U106">
            <v>3</v>
          </cell>
          <cell r="V106">
            <v>2</v>
          </cell>
          <cell r="W106">
            <v>2</v>
          </cell>
          <cell r="X106">
            <v>3</v>
          </cell>
          <cell r="Y106">
            <v>1</v>
          </cell>
          <cell r="Z106"/>
          <cell r="AA106">
            <v>1</v>
          </cell>
        </row>
        <row r="107">
          <cell r="A107" t="str">
            <v>I500M</v>
          </cell>
          <cell r="B107" t="str">
            <v>I500</v>
          </cell>
          <cell r="C107"/>
          <cell r="D107" t="str">
            <v>I50.0 Congestive heart failure</v>
          </cell>
          <cell r="E107">
            <v>57</v>
          </cell>
          <cell r="F107">
            <v>6</v>
          </cell>
          <cell r="G107"/>
          <cell r="H107"/>
          <cell r="I107"/>
          <cell r="J107"/>
          <cell r="K107"/>
          <cell r="L107"/>
          <cell r="M107"/>
          <cell r="N107"/>
          <cell r="O107"/>
          <cell r="P107"/>
          <cell r="Q107"/>
          <cell r="R107"/>
          <cell r="S107">
            <v>1</v>
          </cell>
          <cell r="T107">
            <v>1</v>
          </cell>
          <cell r="U107">
            <v>3</v>
          </cell>
          <cell r="V107">
            <v>1</v>
          </cell>
          <cell r="W107">
            <v>6</v>
          </cell>
          <cell r="X107">
            <v>9</v>
          </cell>
          <cell r="Y107">
            <v>36</v>
          </cell>
          <cell r="Z107">
            <v>16</v>
          </cell>
          <cell r="AA107">
            <v>20</v>
          </cell>
        </row>
        <row r="108">
          <cell r="A108" t="str">
            <v>I501M</v>
          </cell>
          <cell r="B108" t="str">
            <v>I501</v>
          </cell>
          <cell r="C108"/>
          <cell r="D108" t="str">
            <v>I50.1 Left ventricular failure</v>
          </cell>
          <cell r="E108">
            <v>24</v>
          </cell>
          <cell r="F108">
            <v>10</v>
          </cell>
          <cell r="G108"/>
          <cell r="H108"/>
          <cell r="I108"/>
          <cell r="J108"/>
          <cell r="K108"/>
          <cell r="L108"/>
          <cell r="M108"/>
          <cell r="N108"/>
          <cell r="O108"/>
          <cell r="P108"/>
          <cell r="Q108"/>
          <cell r="R108">
            <v>1</v>
          </cell>
          <cell r="S108">
            <v>2</v>
          </cell>
          <cell r="T108">
            <v>2</v>
          </cell>
          <cell r="U108">
            <v>2</v>
          </cell>
          <cell r="V108">
            <v>3</v>
          </cell>
          <cell r="W108">
            <v>1</v>
          </cell>
          <cell r="X108">
            <v>3</v>
          </cell>
          <cell r="Y108">
            <v>10</v>
          </cell>
          <cell r="Z108">
            <v>4</v>
          </cell>
          <cell r="AA108">
            <v>6</v>
          </cell>
        </row>
        <row r="109">
          <cell r="A109" t="str">
            <v>I509M</v>
          </cell>
          <cell r="B109" t="str">
            <v>I509</v>
          </cell>
          <cell r="C109"/>
          <cell r="D109" t="str">
            <v>I50.9 Heart failure, unspecified</v>
          </cell>
          <cell r="E109">
            <v>46</v>
          </cell>
          <cell r="F109">
            <v>6</v>
          </cell>
          <cell r="G109"/>
          <cell r="H109"/>
          <cell r="I109"/>
          <cell r="J109"/>
          <cell r="K109"/>
          <cell r="L109"/>
          <cell r="M109"/>
          <cell r="N109"/>
          <cell r="O109"/>
          <cell r="P109"/>
          <cell r="Q109"/>
          <cell r="R109">
            <v>2</v>
          </cell>
          <cell r="S109"/>
          <cell r="T109"/>
          <cell r="U109">
            <v>3</v>
          </cell>
          <cell r="V109">
            <v>1</v>
          </cell>
          <cell r="W109">
            <v>5</v>
          </cell>
          <cell r="X109">
            <v>9</v>
          </cell>
          <cell r="Y109">
            <v>26</v>
          </cell>
          <cell r="Z109">
            <v>12</v>
          </cell>
          <cell r="AA109">
            <v>14</v>
          </cell>
        </row>
        <row r="110">
          <cell r="A110" t="str">
            <v>I739M</v>
          </cell>
          <cell r="B110" t="str">
            <v>I739</v>
          </cell>
          <cell r="C110"/>
          <cell r="D110" t="str">
            <v>I73.9 Peripheral vascular disease, unspecified</v>
          </cell>
          <cell r="E110">
            <v>111</v>
          </cell>
          <cell r="F110">
            <v>25</v>
          </cell>
          <cell r="G110"/>
          <cell r="H110"/>
          <cell r="I110"/>
          <cell r="J110"/>
          <cell r="K110"/>
          <cell r="L110"/>
          <cell r="M110"/>
          <cell r="N110"/>
          <cell r="O110"/>
          <cell r="P110"/>
          <cell r="Q110"/>
          <cell r="R110">
            <v>1</v>
          </cell>
          <cell r="S110">
            <v>2</v>
          </cell>
          <cell r="T110">
            <v>4</v>
          </cell>
          <cell r="U110">
            <v>10</v>
          </cell>
          <cell r="V110">
            <v>8</v>
          </cell>
          <cell r="W110">
            <v>16</v>
          </cell>
          <cell r="X110">
            <v>23</v>
          </cell>
          <cell r="Y110">
            <v>47</v>
          </cell>
          <cell r="Z110">
            <v>20</v>
          </cell>
          <cell r="AA110">
            <v>27</v>
          </cell>
        </row>
        <row r="111">
          <cell r="G111"/>
          <cell r="H111"/>
          <cell r="I111"/>
          <cell r="J111"/>
          <cell r="K111"/>
          <cell r="L111"/>
        </row>
      </sheetData>
      <sheetData sheetId="1"/>
      <sheetData sheetId="2"/>
      <sheetData sheetId="3">
        <row r="1">
          <cell r="A1"/>
          <cell r="B1" t="str">
            <v>Table 6.04: Deaths, by sex, age and cause1, Scotland, 2016</v>
          </cell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/>
          <cell r="Q1"/>
          <cell r="R1"/>
          <cell r="S1"/>
          <cell r="T1"/>
          <cell r="U1"/>
          <cell r="V1"/>
          <cell r="W1"/>
          <cell r="X1"/>
          <cell r="Z1"/>
          <cell r="AA1"/>
        </row>
        <row r="2">
          <cell r="A2">
            <v>1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/>
          <cell r="B3" t="str">
            <v>ICD Codes</v>
          </cell>
          <cell r="C3" t="str">
            <v>Cause of death</v>
          </cell>
          <cell r="D3"/>
          <cell r="E3" t="str">
            <v>All ages</v>
          </cell>
          <cell r="F3" t="str">
            <v>Under 75</v>
          </cell>
          <cell r="G3" t="str">
            <v>Age group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</row>
        <row r="4">
          <cell r="B4"/>
          <cell r="C4"/>
          <cell r="D4"/>
          <cell r="E4"/>
          <cell r="F4"/>
          <cell r="G4" t="str">
            <v>0</v>
          </cell>
          <cell r="H4" t="str">
            <v>1-4</v>
          </cell>
          <cell r="I4" t="str">
            <v>5-9</v>
          </cell>
          <cell r="J4" t="str">
            <v>10-14</v>
          </cell>
          <cell r="K4" t="str">
            <v>15-19</v>
          </cell>
          <cell r="L4" t="str">
            <v>20-24</v>
          </cell>
          <cell r="M4" t="str">
            <v>25-29</v>
          </cell>
          <cell r="N4" t="str">
            <v>30-34</v>
          </cell>
          <cell r="O4" t="str">
            <v>35-39</v>
          </cell>
          <cell r="P4" t="str">
            <v>40-44</v>
          </cell>
          <cell r="Q4" t="str">
            <v>45-49</v>
          </cell>
          <cell r="R4" t="str">
            <v>50-54</v>
          </cell>
          <cell r="S4" t="str">
            <v>55-59</v>
          </cell>
          <cell r="T4" t="str">
            <v>60-64</v>
          </cell>
          <cell r="U4" t="str">
            <v>65-69</v>
          </cell>
          <cell r="V4" t="str">
            <v>70-74</v>
          </cell>
          <cell r="W4" t="str">
            <v>75-79</v>
          </cell>
          <cell r="X4" t="str">
            <v>80-84</v>
          </cell>
          <cell r="Y4" t="str">
            <v>85+</v>
          </cell>
          <cell r="Z4" t="str">
            <v>85-89</v>
          </cell>
          <cell r="AA4" t="str">
            <v>90+</v>
          </cell>
          <cell r="AC4" t="str">
            <v>Under 75</v>
          </cell>
          <cell r="AD4" t="str">
            <v>Under 35</v>
          </cell>
          <cell r="AE4" t="str">
            <v>35-44</v>
          </cell>
          <cell r="AF4" t="str">
            <v xml:space="preserve">    45-54</v>
          </cell>
          <cell r="AG4" t="str">
            <v xml:space="preserve">    55-64</v>
          </cell>
          <cell r="AH4" t="str">
            <v xml:space="preserve">    65-74</v>
          </cell>
          <cell r="AI4" t="str">
            <v>75-84</v>
          </cell>
          <cell r="AJ4" t="str">
            <v>85+</v>
          </cell>
        </row>
        <row r="5">
          <cell r="B5"/>
          <cell r="C5"/>
          <cell r="D5"/>
          <cell r="E5"/>
          <cell r="F5"/>
          <cell r="G5"/>
          <cell r="H5"/>
          <cell r="I5"/>
          <cell r="J5"/>
          <cell r="K5"/>
          <cell r="L5"/>
          <cell r="M5"/>
          <cell r="N5"/>
          <cell r="O5"/>
          <cell r="P5"/>
          <cell r="Q5"/>
          <cell r="R5"/>
          <cell r="S5"/>
          <cell r="T5"/>
          <cell r="U5"/>
          <cell r="V5"/>
          <cell r="W5"/>
          <cell r="X5"/>
          <cell r="Y5"/>
          <cell r="Z5"/>
          <cell r="AA5"/>
          <cell r="AC5"/>
          <cell r="AD5"/>
          <cell r="AE5"/>
          <cell r="AF5"/>
          <cell r="AG5"/>
          <cell r="AH5"/>
          <cell r="AI5"/>
          <cell r="AJ5"/>
        </row>
        <row r="6">
          <cell r="A6" t="str">
            <v>A00-R99,U00-Y89</v>
          </cell>
          <cell r="B6"/>
          <cell r="C6" t="str">
            <v>All causes</v>
          </cell>
          <cell r="D6" t="str">
            <v>P</v>
          </cell>
          <cell r="E6">
            <v>56728</v>
          </cell>
          <cell r="F6">
            <v>21313</v>
          </cell>
          <cell r="G6">
            <v>181</v>
          </cell>
          <cell r="H6">
            <v>42</v>
          </cell>
          <cell r="I6">
            <v>29</v>
          </cell>
          <cell r="J6">
            <v>26</v>
          </cell>
          <cell r="K6">
            <v>98</v>
          </cell>
          <cell r="L6">
            <v>165</v>
          </cell>
          <cell r="M6">
            <v>276</v>
          </cell>
          <cell r="N6">
            <v>363</v>
          </cell>
          <cell r="O6">
            <v>470</v>
          </cell>
          <cell r="P6">
            <v>822</v>
          </cell>
          <cell r="Q6">
            <v>1173</v>
          </cell>
          <cell r="R6">
            <v>1699</v>
          </cell>
          <cell r="S6">
            <v>2302</v>
          </cell>
          <cell r="T6">
            <v>3082</v>
          </cell>
          <cell r="U6">
            <v>4767</v>
          </cell>
          <cell r="V6">
            <v>5818</v>
          </cell>
          <cell r="W6">
            <v>7462</v>
          </cell>
          <cell r="X6">
            <v>9350</v>
          </cell>
          <cell r="Y6">
            <v>18603</v>
          </cell>
          <cell r="Z6">
            <v>9333</v>
          </cell>
          <cell r="AA6">
            <v>9270</v>
          </cell>
          <cell r="AC6">
            <v>21313</v>
          </cell>
          <cell r="AD6">
            <v>1180</v>
          </cell>
          <cell r="AE6">
            <v>1292</v>
          </cell>
          <cell r="AF6">
            <v>2872</v>
          </cell>
          <cell r="AG6">
            <v>5384</v>
          </cell>
          <cell r="AH6">
            <v>10585</v>
          </cell>
          <cell r="AI6">
            <v>16812</v>
          </cell>
          <cell r="AJ6">
            <v>18603</v>
          </cell>
        </row>
        <row r="7">
          <cell r="A7" t="str">
            <v>A00-R99,U00-Y89M</v>
          </cell>
          <cell r="B7"/>
          <cell r="C7"/>
          <cell r="D7" t="str">
            <v>M</v>
          </cell>
          <cell r="E7">
            <v>27760</v>
          </cell>
          <cell r="F7">
            <v>12605</v>
          </cell>
          <cell r="G7">
            <v>94</v>
          </cell>
          <cell r="H7">
            <v>23</v>
          </cell>
          <cell r="I7">
            <v>19</v>
          </cell>
          <cell r="J7">
            <v>13</v>
          </cell>
          <cell r="K7">
            <v>67</v>
          </cell>
          <cell r="L7">
            <v>108</v>
          </cell>
          <cell r="M7">
            <v>206</v>
          </cell>
          <cell r="N7">
            <v>238</v>
          </cell>
          <cell r="O7">
            <v>292</v>
          </cell>
          <cell r="P7">
            <v>530</v>
          </cell>
          <cell r="Q7">
            <v>721</v>
          </cell>
          <cell r="R7">
            <v>1031</v>
          </cell>
          <cell r="S7">
            <v>1367</v>
          </cell>
          <cell r="T7">
            <v>1807</v>
          </cell>
          <cell r="U7">
            <v>2844</v>
          </cell>
          <cell r="V7">
            <v>3245</v>
          </cell>
          <cell r="W7">
            <v>3843</v>
          </cell>
          <cell r="X7">
            <v>4551</v>
          </cell>
          <cell r="Y7">
            <v>6761</v>
          </cell>
          <cell r="Z7">
            <v>3828</v>
          </cell>
          <cell r="AA7">
            <v>2933</v>
          </cell>
          <cell r="AC7">
            <v>12605</v>
          </cell>
          <cell r="AD7">
            <v>768</v>
          </cell>
          <cell r="AE7">
            <v>822</v>
          </cell>
          <cell r="AF7">
            <v>1752</v>
          </cell>
          <cell r="AG7">
            <v>3174</v>
          </cell>
          <cell r="AH7">
            <v>6089</v>
          </cell>
          <cell r="AI7">
            <v>8394</v>
          </cell>
          <cell r="AJ7">
            <v>6761</v>
          </cell>
        </row>
        <row r="8">
          <cell r="A8" t="str">
            <v>A00-R99,U00-Y89F</v>
          </cell>
          <cell r="B8"/>
          <cell r="C8"/>
          <cell r="D8" t="str">
            <v>F</v>
          </cell>
          <cell r="E8">
            <v>28968</v>
          </cell>
          <cell r="F8">
            <v>8708</v>
          </cell>
          <cell r="G8">
            <v>87</v>
          </cell>
          <cell r="H8">
            <v>19</v>
          </cell>
          <cell r="I8">
            <v>10</v>
          </cell>
          <cell r="J8">
            <v>13</v>
          </cell>
          <cell r="K8">
            <v>31</v>
          </cell>
          <cell r="L8">
            <v>57</v>
          </cell>
          <cell r="M8">
            <v>70</v>
          </cell>
          <cell r="N8">
            <v>125</v>
          </cell>
          <cell r="O8">
            <v>178</v>
          </cell>
          <cell r="P8">
            <v>292</v>
          </cell>
          <cell r="Q8">
            <v>452</v>
          </cell>
          <cell r="R8">
            <v>668</v>
          </cell>
          <cell r="S8">
            <v>935</v>
          </cell>
          <cell r="T8">
            <v>1275</v>
          </cell>
          <cell r="U8">
            <v>1923</v>
          </cell>
          <cell r="V8">
            <v>2573</v>
          </cell>
          <cell r="W8">
            <v>3619</v>
          </cell>
          <cell r="X8">
            <v>4799</v>
          </cell>
          <cell r="Y8">
            <v>11842</v>
          </cell>
          <cell r="Z8">
            <v>5505</v>
          </cell>
          <cell r="AA8">
            <v>6337</v>
          </cell>
          <cell r="AC8">
            <v>8708</v>
          </cell>
          <cell r="AD8">
            <v>412</v>
          </cell>
          <cell r="AE8">
            <v>470</v>
          </cell>
          <cell r="AF8">
            <v>1120</v>
          </cell>
          <cell r="AG8">
            <v>2210</v>
          </cell>
          <cell r="AH8">
            <v>4496</v>
          </cell>
          <cell r="AI8">
            <v>8418</v>
          </cell>
          <cell r="AJ8">
            <v>11842</v>
          </cell>
        </row>
        <row r="9">
          <cell r="A9"/>
          <cell r="B9" t="str">
            <v>A00-B99</v>
          </cell>
          <cell r="C9" t="str">
            <v>I. CERTAIN INFECTIOUS AND PARASITIC DISEASES</v>
          </cell>
          <cell r="D9" t="str">
            <v>M</v>
          </cell>
          <cell r="E9">
            <v>343</v>
          </cell>
          <cell r="F9">
            <v>157</v>
          </cell>
          <cell r="G9">
            <v>0</v>
          </cell>
          <cell r="H9">
            <v>7</v>
          </cell>
          <cell r="I9">
            <v>1</v>
          </cell>
          <cell r="J9">
            <v>0</v>
          </cell>
          <cell r="K9">
            <v>0</v>
          </cell>
          <cell r="L9">
            <v>3</v>
          </cell>
          <cell r="M9">
            <v>2</v>
          </cell>
          <cell r="N9">
            <v>1</v>
          </cell>
          <cell r="O9">
            <v>7</v>
          </cell>
          <cell r="P9">
            <v>3</v>
          </cell>
          <cell r="Q9">
            <v>13</v>
          </cell>
          <cell r="R9">
            <v>18</v>
          </cell>
          <cell r="S9">
            <v>14</v>
          </cell>
          <cell r="T9">
            <v>20</v>
          </cell>
          <cell r="U9">
            <v>32</v>
          </cell>
          <cell r="V9">
            <v>36</v>
          </cell>
          <cell r="W9">
            <v>43</v>
          </cell>
          <cell r="X9">
            <v>62</v>
          </cell>
          <cell r="Y9">
            <v>81</v>
          </cell>
          <cell r="Z9">
            <v>46</v>
          </cell>
          <cell r="AA9">
            <v>35</v>
          </cell>
          <cell r="AC9">
            <v>157</v>
          </cell>
          <cell r="AD9">
            <v>14</v>
          </cell>
          <cell r="AE9">
            <v>10</v>
          </cell>
          <cell r="AF9">
            <v>31</v>
          </cell>
          <cell r="AG9">
            <v>34</v>
          </cell>
          <cell r="AH9">
            <v>68</v>
          </cell>
          <cell r="AI9">
            <v>105</v>
          </cell>
          <cell r="AJ9">
            <v>81</v>
          </cell>
        </row>
        <row r="10">
          <cell r="A10"/>
          <cell r="B10"/>
          <cell r="C10"/>
          <cell r="D10" t="str">
            <v>F</v>
          </cell>
          <cell r="E10">
            <v>410</v>
          </cell>
          <cell r="F10">
            <v>132</v>
          </cell>
          <cell r="G10">
            <v>1</v>
          </cell>
          <cell r="H10">
            <v>4</v>
          </cell>
          <cell r="I10">
            <v>3</v>
          </cell>
          <cell r="J10">
            <v>1</v>
          </cell>
          <cell r="K10">
            <v>0</v>
          </cell>
          <cell r="L10">
            <v>1</v>
          </cell>
          <cell r="M10">
            <v>0</v>
          </cell>
          <cell r="N10">
            <v>3</v>
          </cell>
          <cell r="O10">
            <v>3</v>
          </cell>
          <cell r="P10">
            <v>5</v>
          </cell>
          <cell r="Q10">
            <v>9</v>
          </cell>
          <cell r="R10">
            <v>14</v>
          </cell>
          <cell r="S10">
            <v>14</v>
          </cell>
          <cell r="T10">
            <v>15</v>
          </cell>
          <cell r="U10">
            <v>26</v>
          </cell>
          <cell r="V10">
            <v>33</v>
          </cell>
          <cell r="W10">
            <v>49</v>
          </cell>
          <cell r="X10">
            <v>70</v>
          </cell>
          <cell r="Y10">
            <v>159</v>
          </cell>
          <cell r="Z10">
            <v>86</v>
          </cell>
          <cell r="AA10">
            <v>73</v>
          </cell>
          <cell r="AC10">
            <v>132</v>
          </cell>
          <cell r="AD10">
            <v>13</v>
          </cell>
          <cell r="AE10">
            <v>8</v>
          </cell>
          <cell r="AF10">
            <v>23</v>
          </cell>
          <cell r="AG10">
            <v>29</v>
          </cell>
          <cell r="AH10">
            <v>59</v>
          </cell>
          <cell r="AI10">
            <v>119</v>
          </cell>
          <cell r="AJ10">
            <v>159</v>
          </cell>
        </row>
        <row r="11">
          <cell r="A11"/>
          <cell r="B11" t="str">
            <v>A00-09</v>
          </cell>
          <cell r="C11" t="str">
            <v>Intestinal infectious diseases</v>
          </cell>
          <cell r="D11" t="str">
            <v>M</v>
          </cell>
          <cell r="E11">
            <v>49</v>
          </cell>
          <cell r="F11">
            <v>14</v>
          </cell>
          <cell r="G11">
            <v>0</v>
          </cell>
          <cell r="H11">
            <v>1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1</v>
          </cell>
          <cell r="R11">
            <v>2</v>
          </cell>
          <cell r="S11">
            <v>1</v>
          </cell>
          <cell r="T11">
            <v>2</v>
          </cell>
          <cell r="U11">
            <v>4</v>
          </cell>
          <cell r="V11">
            <v>3</v>
          </cell>
          <cell r="W11">
            <v>9</v>
          </cell>
          <cell r="X11">
            <v>10</v>
          </cell>
          <cell r="Y11">
            <v>16</v>
          </cell>
          <cell r="Z11">
            <v>7</v>
          </cell>
          <cell r="AA11">
            <v>9</v>
          </cell>
          <cell r="AC11">
            <v>14</v>
          </cell>
          <cell r="AD11">
            <v>1</v>
          </cell>
          <cell r="AE11">
            <v>0</v>
          </cell>
          <cell r="AF11">
            <v>3</v>
          </cell>
          <cell r="AG11">
            <v>3</v>
          </cell>
          <cell r="AH11">
            <v>7</v>
          </cell>
          <cell r="AI11">
            <v>19</v>
          </cell>
          <cell r="AJ11">
            <v>16</v>
          </cell>
        </row>
        <row r="12">
          <cell r="A12"/>
          <cell r="B12"/>
          <cell r="C12"/>
          <cell r="D12" t="str">
            <v>F</v>
          </cell>
          <cell r="E12">
            <v>95</v>
          </cell>
          <cell r="F12">
            <v>23</v>
          </cell>
          <cell r="G12">
            <v>0</v>
          </cell>
          <cell r="H12">
            <v>0</v>
          </cell>
          <cell r="I12">
            <v>0</v>
          </cell>
          <cell r="J12">
            <v>1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1</v>
          </cell>
          <cell r="S12">
            <v>2</v>
          </cell>
          <cell r="T12">
            <v>0</v>
          </cell>
          <cell r="U12">
            <v>7</v>
          </cell>
          <cell r="V12">
            <v>12</v>
          </cell>
          <cell r="W12">
            <v>8</v>
          </cell>
          <cell r="X12">
            <v>15</v>
          </cell>
          <cell r="Y12">
            <v>49</v>
          </cell>
          <cell r="Z12">
            <v>25</v>
          </cell>
          <cell r="AA12">
            <v>24</v>
          </cell>
          <cell r="AC12">
            <v>23</v>
          </cell>
          <cell r="AD12">
            <v>1</v>
          </cell>
          <cell r="AE12">
            <v>0</v>
          </cell>
          <cell r="AF12">
            <v>1</v>
          </cell>
          <cell r="AG12">
            <v>2</v>
          </cell>
          <cell r="AH12">
            <v>19</v>
          </cell>
          <cell r="AI12">
            <v>23</v>
          </cell>
          <cell r="AJ12">
            <v>49</v>
          </cell>
        </row>
        <row r="13">
          <cell r="A13"/>
          <cell r="B13" t="str">
            <v>A04</v>
          </cell>
          <cell r="C13" t="str">
            <v>Other bacterial intestinal infections</v>
          </cell>
          <cell r="D13" t="str">
            <v>M</v>
          </cell>
          <cell r="E13">
            <v>18</v>
          </cell>
          <cell r="F13">
            <v>6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1</v>
          </cell>
          <cell r="R13">
            <v>1</v>
          </cell>
          <cell r="S13">
            <v>0</v>
          </cell>
          <cell r="T13">
            <v>1</v>
          </cell>
          <cell r="U13">
            <v>3</v>
          </cell>
          <cell r="V13">
            <v>0</v>
          </cell>
          <cell r="W13">
            <v>5</v>
          </cell>
          <cell r="X13">
            <v>5</v>
          </cell>
          <cell r="Y13">
            <v>2</v>
          </cell>
          <cell r="Z13">
            <v>0</v>
          </cell>
          <cell r="AA13">
            <v>2</v>
          </cell>
          <cell r="AC13">
            <v>6</v>
          </cell>
          <cell r="AD13">
            <v>0</v>
          </cell>
          <cell r="AE13">
            <v>0</v>
          </cell>
          <cell r="AF13">
            <v>2</v>
          </cell>
          <cell r="AG13">
            <v>1</v>
          </cell>
          <cell r="AH13">
            <v>3</v>
          </cell>
          <cell r="AI13">
            <v>10</v>
          </cell>
          <cell r="AJ13">
            <v>2</v>
          </cell>
        </row>
        <row r="14">
          <cell r="A14"/>
          <cell r="B14"/>
          <cell r="C14"/>
          <cell r="D14" t="str">
            <v>F</v>
          </cell>
          <cell r="E14">
            <v>36</v>
          </cell>
          <cell r="F14">
            <v>9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</v>
          </cell>
          <cell r="T14">
            <v>0</v>
          </cell>
          <cell r="U14">
            <v>4</v>
          </cell>
          <cell r="V14">
            <v>4</v>
          </cell>
          <cell r="W14">
            <v>3</v>
          </cell>
          <cell r="X14">
            <v>7</v>
          </cell>
          <cell r="Y14">
            <v>17</v>
          </cell>
          <cell r="Z14">
            <v>11</v>
          </cell>
          <cell r="AA14">
            <v>6</v>
          </cell>
          <cell r="AC14">
            <v>9</v>
          </cell>
          <cell r="AD14">
            <v>0</v>
          </cell>
          <cell r="AE14">
            <v>0</v>
          </cell>
          <cell r="AF14">
            <v>0</v>
          </cell>
          <cell r="AG14">
            <v>1</v>
          </cell>
          <cell r="AH14">
            <v>8</v>
          </cell>
          <cell r="AI14">
            <v>10</v>
          </cell>
          <cell r="AJ14">
            <v>17</v>
          </cell>
        </row>
        <row r="15">
          <cell r="A15"/>
          <cell r="B15" t="str">
            <v>A08</v>
          </cell>
          <cell r="C15" t="str">
            <v>Viral and other specified intestinal infections</v>
          </cell>
          <cell r="D15" t="str">
            <v>M</v>
          </cell>
          <cell r="E15">
            <v>8</v>
          </cell>
          <cell r="F15">
            <v>3</v>
          </cell>
          <cell r="G15">
            <v>0</v>
          </cell>
          <cell r="H15">
            <v>1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1</v>
          </cell>
          <cell r="S15">
            <v>0</v>
          </cell>
          <cell r="T15">
            <v>0</v>
          </cell>
          <cell r="U15">
            <v>0</v>
          </cell>
          <cell r="V15">
            <v>1</v>
          </cell>
          <cell r="W15">
            <v>1</v>
          </cell>
          <cell r="X15">
            <v>1</v>
          </cell>
          <cell r="Y15">
            <v>3</v>
          </cell>
          <cell r="Z15">
            <v>2</v>
          </cell>
          <cell r="AA15">
            <v>1</v>
          </cell>
          <cell r="AC15">
            <v>3</v>
          </cell>
          <cell r="AD15">
            <v>1</v>
          </cell>
          <cell r="AE15">
            <v>0</v>
          </cell>
          <cell r="AF15">
            <v>1</v>
          </cell>
          <cell r="AG15">
            <v>0</v>
          </cell>
          <cell r="AH15">
            <v>1</v>
          </cell>
          <cell r="AI15">
            <v>2</v>
          </cell>
          <cell r="AJ15">
            <v>3</v>
          </cell>
        </row>
        <row r="16">
          <cell r="A16"/>
          <cell r="B16"/>
          <cell r="C16"/>
          <cell r="D16" t="str">
            <v>F</v>
          </cell>
          <cell r="E16">
            <v>13</v>
          </cell>
          <cell r="F16">
            <v>3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1</v>
          </cell>
          <cell r="S16">
            <v>0</v>
          </cell>
          <cell r="T16">
            <v>0</v>
          </cell>
          <cell r="U16">
            <v>1</v>
          </cell>
          <cell r="V16">
            <v>1</v>
          </cell>
          <cell r="W16">
            <v>1</v>
          </cell>
          <cell r="X16">
            <v>0</v>
          </cell>
          <cell r="Y16">
            <v>9</v>
          </cell>
          <cell r="Z16">
            <v>2</v>
          </cell>
          <cell r="AA16">
            <v>7</v>
          </cell>
          <cell r="AC16">
            <v>3</v>
          </cell>
          <cell r="AD16">
            <v>0</v>
          </cell>
          <cell r="AE16">
            <v>0</v>
          </cell>
          <cell r="AF16">
            <v>1</v>
          </cell>
          <cell r="AG16">
            <v>0</v>
          </cell>
          <cell r="AH16">
            <v>2</v>
          </cell>
          <cell r="AI16">
            <v>1</v>
          </cell>
          <cell r="AJ16">
            <v>9</v>
          </cell>
        </row>
        <row r="17">
          <cell r="A17"/>
          <cell r="B17" t="str">
            <v>A09</v>
          </cell>
          <cell r="C17" t="str">
            <v>Other gastroenteritis and colitis of infectious and unspecified origin</v>
          </cell>
          <cell r="D17" t="str">
            <v>M</v>
          </cell>
          <cell r="E17">
            <v>23</v>
          </cell>
          <cell r="F17">
            <v>5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1</v>
          </cell>
          <cell r="T17">
            <v>1</v>
          </cell>
          <cell r="U17">
            <v>1</v>
          </cell>
          <cell r="V17">
            <v>2</v>
          </cell>
          <cell r="W17">
            <v>3</v>
          </cell>
          <cell r="X17">
            <v>4</v>
          </cell>
          <cell r="Y17">
            <v>11</v>
          </cell>
          <cell r="Z17">
            <v>5</v>
          </cell>
          <cell r="AA17">
            <v>6</v>
          </cell>
          <cell r="AC17">
            <v>5</v>
          </cell>
          <cell r="AD17">
            <v>0</v>
          </cell>
          <cell r="AE17">
            <v>0</v>
          </cell>
          <cell r="AF17">
            <v>0</v>
          </cell>
          <cell r="AG17">
            <v>2</v>
          </cell>
          <cell r="AH17">
            <v>3</v>
          </cell>
          <cell r="AI17">
            <v>7</v>
          </cell>
          <cell r="AJ17">
            <v>11</v>
          </cell>
        </row>
        <row r="18">
          <cell r="A18"/>
          <cell r="B18"/>
          <cell r="C18"/>
          <cell r="D18" t="str">
            <v>F</v>
          </cell>
          <cell r="E18">
            <v>46</v>
          </cell>
          <cell r="F18">
            <v>11</v>
          </cell>
          <cell r="G18">
            <v>0</v>
          </cell>
          <cell r="H18">
            <v>0</v>
          </cell>
          <cell r="I18">
            <v>0</v>
          </cell>
          <cell r="J18">
            <v>1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1</v>
          </cell>
          <cell r="T18">
            <v>0</v>
          </cell>
          <cell r="U18">
            <v>2</v>
          </cell>
          <cell r="V18">
            <v>7</v>
          </cell>
          <cell r="W18">
            <v>4</v>
          </cell>
          <cell r="X18">
            <v>8</v>
          </cell>
          <cell r="Y18">
            <v>23</v>
          </cell>
          <cell r="Z18">
            <v>12</v>
          </cell>
          <cell r="AA18">
            <v>11</v>
          </cell>
          <cell r="AC18">
            <v>11</v>
          </cell>
          <cell r="AD18">
            <v>1</v>
          </cell>
          <cell r="AE18">
            <v>0</v>
          </cell>
          <cell r="AF18">
            <v>0</v>
          </cell>
          <cell r="AG18">
            <v>1</v>
          </cell>
          <cell r="AH18">
            <v>9</v>
          </cell>
          <cell r="AI18">
            <v>12</v>
          </cell>
          <cell r="AJ18">
            <v>23</v>
          </cell>
        </row>
        <row r="19">
          <cell r="A19"/>
          <cell r="B19" t="str">
            <v>A15-19</v>
          </cell>
          <cell r="C19" t="str">
            <v>Tuberculosis</v>
          </cell>
          <cell r="D19" t="str">
            <v>M</v>
          </cell>
          <cell r="E19">
            <v>13</v>
          </cell>
          <cell r="F19">
            <v>8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1</v>
          </cell>
          <cell r="R19">
            <v>0</v>
          </cell>
          <cell r="S19">
            <v>0</v>
          </cell>
          <cell r="T19">
            <v>2</v>
          </cell>
          <cell r="U19">
            <v>3</v>
          </cell>
          <cell r="V19">
            <v>1</v>
          </cell>
          <cell r="W19">
            <v>2</v>
          </cell>
          <cell r="X19">
            <v>0</v>
          </cell>
          <cell r="Y19">
            <v>3</v>
          </cell>
          <cell r="Z19">
            <v>1</v>
          </cell>
          <cell r="AA19">
            <v>2</v>
          </cell>
          <cell r="AC19">
            <v>8</v>
          </cell>
          <cell r="AD19">
            <v>1</v>
          </cell>
          <cell r="AE19">
            <v>0</v>
          </cell>
          <cell r="AF19">
            <v>1</v>
          </cell>
          <cell r="AG19">
            <v>2</v>
          </cell>
          <cell r="AH19">
            <v>4</v>
          </cell>
          <cell r="AI19">
            <v>2</v>
          </cell>
          <cell r="AJ19">
            <v>3</v>
          </cell>
        </row>
        <row r="20">
          <cell r="A20"/>
          <cell r="B20"/>
          <cell r="C20"/>
          <cell r="D20" t="str">
            <v>F</v>
          </cell>
          <cell r="E20">
            <v>4</v>
          </cell>
          <cell r="F20">
            <v>1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2</v>
          </cell>
          <cell r="Y20">
            <v>1</v>
          </cell>
          <cell r="Z20">
            <v>1</v>
          </cell>
          <cell r="AA20">
            <v>0</v>
          </cell>
          <cell r="AC20">
            <v>1</v>
          </cell>
          <cell r="AD20">
            <v>0</v>
          </cell>
          <cell r="AE20">
            <v>0</v>
          </cell>
          <cell r="AF20">
            <v>0</v>
          </cell>
          <cell r="AG20">
            <v>1</v>
          </cell>
          <cell r="AH20">
            <v>0</v>
          </cell>
          <cell r="AI20">
            <v>2</v>
          </cell>
          <cell r="AJ20">
            <v>1</v>
          </cell>
        </row>
        <row r="21">
          <cell r="A21"/>
          <cell r="B21" t="str">
            <v>A16</v>
          </cell>
          <cell r="C21" t="str">
            <v>Respiratory tuberculosis, not confirmed bacteriologically or histologically</v>
          </cell>
          <cell r="D21" t="str">
            <v>M</v>
          </cell>
          <cell r="E21">
            <v>9</v>
          </cell>
          <cell r="F21">
            <v>6</v>
          </cell>
          <cell r="G21">
            <v>0</v>
          </cell>
          <cell r="H21">
            <v>0</v>
          </cell>
          <cell r="I21">
            <v>1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1</v>
          </cell>
          <cell r="U21">
            <v>2</v>
          </cell>
          <cell r="V21">
            <v>1</v>
          </cell>
          <cell r="W21">
            <v>0</v>
          </cell>
          <cell r="X21">
            <v>0</v>
          </cell>
          <cell r="Y21">
            <v>3</v>
          </cell>
          <cell r="Z21">
            <v>1</v>
          </cell>
          <cell r="AA21">
            <v>2</v>
          </cell>
          <cell r="AC21">
            <v>6</v>
          </cell>
          <cell r="AD21">
            <v>1</v>
          </cell>
          <cell r="AE21">
            <v>0</v>
          </cell>
          <cell r="AF21">
            <v>1</v>
          </cell>
          <cell r="AG21">
            <v>1</v>
          </cell>
          <cell r="AH21">
            <v>3</v>
          </cell>
          <cell r="AI21">
            <v>0</v>
          </cell>
          <cell r="AJ21">
            <v>3</v>
          </cell>
        </row>
        <row r="22">
          <cell r="A22"/>
          <cell r="B22"/>
          <cell r="C22"/>
          <cell r="D22" t="str">
            <v>F</v>
          </cell>
          <cell r="E22">
            <v>4</v>
          </cell>
          <cell r="F22">
            <v>1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1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2</v>
          </cell>
          <cell r="Y22">
            <v>1</v>
          </cell>
          <cell r="Z22">
            <v>1</v>
          </cell>
          <cell r="AA22">
            <v>0</v>
          </cell>
          <cell r="AC22">
            <v>1</v>
          </cell>
          <cell r="AD22">
            <v>0</v>
          </cell>
          <cell r="AE22">
            <v>0</v>
          </cell>
          <cell r="AF22">
            <v>0</v>
          </cell>
          <cell r="AG22">
            <v>1</v>
          </cell>
          <cell r="AH22">
            <v>0</v>
          </cell>
          <cell r="AI22">
            <v>2</v>
          </cell>
          <cell r="AJ22">
            <v>1</v>
          </cell>
        </row>
        <row r="23">
          <cell r="A23"/>
          <cell r="B23" t="str">
            <v>A17</v>
          </cell>
          <cell r="C23" t="str">
            <v>Tuberculosis of nervous system</v>
          </cell>
          <cell r="D23" t="str">
            <v>M</v>
          </cell>
          <cell r="E23">
            <v>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1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1</v>
          </cell>
          <cell r="AJ23">
            <v>0</v>
          </cell>
        </row>
        <row r="24">
          <cell r="A24"/>
          <cell r="B24"/>
          <cell r="C24"/>
          <cell r="D24" t="str">
            <v>F</v>
          </cell>
          <cell r="E24" t="str">
            <v>-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</row>
        <row r="25">
          <cell r="A25"/>
          <cell r="B25" t="str">
            <v>A18</v>
          </cell>
          <cell r="C25" t="str">
            <v>Tuberculosis of other organs</v>
          </cell>
          <cell r="D25" t="str">
            <v>M</v>
          </cell>
          <cell r="E25">
            <v>1</v>
          </cell>
          <cell r="F25">
            <v>1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C25">
            <v>1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1</v>
          </cell>
          <cell r="AI25">
            <v>0</v>
          </cell>
          <cell r="AJ25">
            <v>0</v>
          </cell>
        </row>
        <row r="26">
          <cell r="A26"/>
          <cell r="B26"/>
          <cell r="C26"/>
          <cell r="D26" t="str">
            <v>F</v>
          </cell>
          <cell r="E26" t="str">
            <v>-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</row>
        <row r="27">
          <cell r="A27"/>
          <cell r="B27" t="str">
            <v>A19</v>
          </cell>
          <cell r="C27" t="str">
            <v>Miliary tuberculosis</v>
          </cell>
          <cell r="D27" t="str">
            <v>M</v>
          </cell>
          <cell r="E27">
            <v>2</v>
          </cell>
          <cell r="F27">
            <v>1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1</v>
          </cell>
          <cell r="U27">
            <v>0</v>
          </cell>
          <cell r="V27">
            <v>0</v>
          </cell>
          <cell r="W27">
            <v>1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C27">
            <v>1</v>
          </cell>
          <cell r="AD27">
            <v>0</v>
          </cell>
          <cell r="AE27">
            <v>0</v>
          </cell>
          <cell r="AF27">
            <v>0</v>
          </cell>
          <cell r="AG27">
            <v>1</v>
          </cell>
          <cell r="AH27">
            <v>0</v>
          </cell>
          <cell r="AI27">
            <v>1</v>
          </cell>
          <cell r="AJ27">
            <v>0</v>
          </cell>
        </row>
        <row r="28">
          <cell r="A28"/>
          <cell r="B28"/>
          <cell r="C28"/>
          <cell r="D28" t="str">
            <v>F</v>
          </cell>
          <cell r="E28" t="str">
            <v>-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</row>
        <row r="29">
          <cell r="A29"/>
          <cell r="B29" t="str">
            <v>A20-28</v>
          </cell>
          <cell r="C29" t="str">
            <v>Certain zoonotic bacterial diseases</v>
          </cell>
          <cell r="D29" t="str">
            <v>M</v>
          </cell>
          <cell r="E29">
            <v>1</v>
          </cell>
          <cell r="F29">
            <v>1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C29">
            <v>1</v>
          </cell>
          <cell r="AD29">
            <v>0</v>
          </cell>
          <cell r="AE29">
            <v>1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</row>
        <row r="30">
          <cell r="A30"/>
          <cell r="B30"/>
          <cell r="C30"/>
          <cell r="D30" t="str">
            <v>F</v>
          </cell>
          <cell r="E30" t="str">
            <v>-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</row>
        <row r="31">
          <cell r="A31"/>
          <cell r="B31" t="str">
            <v>A28</v>
          </cell>
          <cell r="C31" t="str">
            <v>Other zoonotic bacterial diseases, not elsewhere classified</v>
          </cell>
          <cell r="D31" t="str">
            <v>M</v>
          </cell>
          <cell r="E31">
            <v>1</v>
          </cell>
          <cell r="F31">
            <v>1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C31">
            <v>1</v>
          </cell>
          <cell r="AD31">
            <v>0</v>
          </cell>
          <cell r="AE31">
            <v>1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</row>
        <row r="32">
          <cell r="A32"/>
          <cell r="B32"/>
          <cell r="C32"/>
          <cell r="D32" t="str">
            <v>F</v>
          </cell>
          <cell r="E32" t="str">
            <v>-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</row>
        <row r="33">
          <cell r="A33"/>
          <cell r="B33" t="str">
            <v>A30-49</v>
          </cell>
          <cell r="C33" t="str">
            <v>Other bacterial diseases</v>
          </cell>
          <cell r="D33" t="str">
            <v>M</v>
          </cell>
          <cell r="E33">
            <v>201</v>
          </cell>
          <cell r="F33">
            <v>78</v>
          </cell>
          <cell r="G33">
            <v>0</v>
          </cell>
          <cell r="H33">
            <v>5</v>
          </cell>
          <cell r="I33">
            <v>0</v>
          </cell>
          <cell r="J33">
            <v>0</v>
          </cell>
          <cell r="K33">
            <v>0</v>
          </cell>
          <cell r="L33">
            <v>3</v>
          </cell>
          <cell r="M33">
            <v>1</v>
          </cell>
          <cell r="N33">
            <v>0</v>
          </cell>
          <cell r="O33">
            <v>1</v>
          </cell>
          <cell r="P33">
            <v>0</v>
          </cell>
          <cell r="Q33">
            <v>5</v>
          </cell>
          <cell r="R33">
            <v>5</v>
          </cell>
          <cell r="S33">
            <v>4</v>
          </cell>
          <cell r="T33">
            <v>13</v>
          </cell>
          <cell r="U33">
            <v>17</v>
          </cell>
          <cell r="V33">
            <v>24</v>
          </cell>
          <cell r="W33">
            <v>26</v>
          </cell>
          <cell r="X33">
            <v>42</v>
          </cell>
          <cell r="Y33">
            <v>55</v>
          </cell>
          <cell r="Z33">
            <v>33</v>
          </cell>
          <cell r="AA33">
            <v>22</v>
          </cell>
          <cell r="AC33">
            <v>78</v>
          </cell>
          <cell r="AD33">
            <v>9</v>
          </cell>
          <cell r="AE33">
            <v>1</v>
          </cell>
          <cell r="AF33">
            <v>10</v>
          </cell>
          <cell r="AG33">
            <v>17</v>
          </cell>
          <cell r="AH33">
            <v>41</v>
          </cell>
          <cell r="AI33">
            <v>68</v>
          </cell>
          <cell r="AJ33">
            <v>55</v>
          </cell>
        </row>
        <row r="34">
          <cell r="A34"/>
          <cell r="B34"/>
          <cell r="C34"/>
          <cell r="D34" t="str">
            <v>F</v>
          </cell>
          <cell r="E34">
            <v>261</v>
          </cell>
          <cell r="F34">
            <v>87</v>
          </cell>
          <cell r="G34">
            <v>0</v>
          </cell>
          <cell r="H34">
            <v>4</v>
          </cell>
          <cell r="I34">
            <v>3</v>
          </cell>
          <cell r="J34">
            <v>0</v>
          </cell>
          <cell r="K34">
            <v>0</v>
          </cell>
          <cell r="L34">
            <v>1</v>
          </cell>
          <cell r="M34">
            <v>0</v>
          </cell>
          <cell r="N34">
            <v>3</v>
          </cell>
          <cell r="O34">
            <v>0</v>
          </cell>
          <cell r="P34">
            <v>2</v>
          </cell>
          <cell r="Q34">
            <v>5</v>
          </cell>
          <cell r="R34">
            <v>11</v>
          </cell>
          <cell r="S34">
            <v>6</v>
          </cell>
          <cell r="T34">
            <v>14</v>
          </cell>
          <cell r="U34">
            <v>18</v>
          </cell>
          <cell r="V34">
            <v>20</v>
          </cell>
          <cell r="W34">
            <v>35</v>
          </cell>
          <cell r="X34">
            <v>45</v>
          </cell>
          <cell r="Y34">
            <v>94</v>
          </cell>
          <cell r="Z34">
            <v>55</v>
          </cell>
          <cell r="AA34">
            <v>39</v>
          </cell>
          <cell r="AC34">
            <v>87</v>
          </cell>
          <cell r="AD34">
            <v>11</v>
          </cell>
          <cell r="AE34">
            <v>2</v>
          </cell>
          <cell r="AF34">
            <v>16</v>
          </cell>
          <cell r="AG34">
            <v>20</v>
          </cell>
          <cell r="AH34">
            <v>38</v>
          </cell>
          <cell r="AI34">
            <v>80</v>
          </cell>
          <cell r="AJ34">
            <v>94</v>
          </cell>
        </row>
        <row r="35">
          <cell r="A35"/>
          <cell r="B35" t="str">
            <v>A31</v>
          </cell>
          <cell r="C35" t="str">
            <v>Infection due to other mycobacteria</v>
          </cell>
          <cell r="D35" t="str">
            <v>M</v>
          </cell>
          <cell r="E35">
            <v>1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1</v>
          </cell>
          <cell r="Y35">
            <v>0</v>
          </cell>
          <cell r="Z35">
            <v>0</v>
          </cell>
          <cell r="AA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</v>
          </cell>
          <cell r="AJ35">
            <v>0</v>
          </cell>
        </row>
        <row r="36">
          <cell r="A36"/>
          <cell r="B36"/>
          <cell r="C36"/>
          <cell r="D36" t="str">
            <v>F</v>
          </cell>
          <cell r="E36">
            <v>1</v>
          </cell>
          <cell r="F36">
            <v>1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1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C36">
            <v>1</v>
          </cell>
          <cell r="AD36">
            <v>0</v>
          </cell>
          <cell r="AE36">
            <v>0</v>
          </cell>
          <cell r="AF36">
            <v>0</v>
          </cell>
          <cell r="AG36">
            <v>1</v>
          </cell>
          <cell r="AH36">
            <v>0</v>
          </cell>
          <cell r="AI36">
            <v>0</v>
          </cell>
          <cell r="AJ36">
            <v>0</v>
          </cell>
        </row>
        <row r="37">
          <cell r="A37"/>
          <cell r="B37" t="str">
            <v>A32</v>
          </cell>
          <cell r="C37" t="str">
            <v>Listeriosis</v>
          </cell>
          <cell r="D37" t="str">
            <v>M</v>
          </cell>
          <cell r="E37" t="str">
            <v>-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A38"/>
          <cell r="B38"/>
          <cell r="C38"/>
          <cell r="D38" t="str">
            <v>F</v>
          </cell>
          <cell r="E38">
            <v>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</row>
        <row r="39">
          <cell r="A39"/>
          <cell r="B39" t="str">
            <v>A39</v>
          </cell>
          <cell r="C39" t="str">
            <v>Meningococcal infection</v>
          </cell>
          <cell r="D39" t="str">
            <v>M</v>
          </cell>
          <cell r="E39">
            <v>2</v>
          </cell>
          <cell r="F39">
            <v>2</v>
          </cell>
          <cell r="G39">
            <v>0</v>
          </cell>
          <cell r="H39">
            <v>1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1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C39">
            <v>2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1</v>
          </cell>
          <cell r="AI39">
            <v>0</v>
          </cell>
          <cell r="AJ39">
            <v>0</v>
          </cell>
        </row>
        <row r="40">
          <cell r="A40"/>
          <cell r="B40"/>
          <cell r="C40"/>
          <cell r="D40" t="str">
            <v>F</v>
          </cell>
          <cell r="E40">
            <v>2</v>
          </cell>
          <cell r="F40">
            <v>1</v>
          </cell>
          <cell r="G40">
            <v>0</v>
          </cell>
          <cell r="H40">
            <v>0</v>
          </cell>
          <cell r="I40">
            <v>1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1</v>
          </cell>
          <cell r="Y40">
            <v>0</v>
          </cell>
          <cell r="Z40">
            <v>0</v>
          </cell>
          <cell r="AA40">
            <v>0</v>
          </cell>
          <cell r="AC40">
            <v>1</v>
          </cell>
          <cell r="AD40">
            <v>1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1</v>
          </cell>
          <cell r="AJ40">
            <v>0</v>
          </cell>
        </row>
        <row r="41">
          <cell r="A41"/>
          <cell r="B41" t="str">
            <v>A40</v>
          </cell>
          <cell r="C41" t="str">
            <v>Streptococcal sepsis</v>
          </cell>
          <cell r="D41" t="str">
            <v>M</v>
          </cell>
          <cell r="E41">
            <v>14</v>
          </cell>
          <cell r="F41">
            <v>11</v>
          </cell>
          <cell r="G41">
            <v>0</v>
          </cell>
          <cell r="H41">
            <v>3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1</v>
          </cell>
          <cell r="S41">
            <v>0</v>
          </cell>
          <cell r="T41">
            <v>2</v>
          </cell>
          <cell r="U41">
            <v>3</v>
          </cell>
          <cell r="V41">
            <v>2</v>
          </cell>
          <cell r="W41">
            <v>1</v>
          </cell>
          <cell r="X41">
            <v>1</v>
          </cell>
          <cell r="Y41">
            <v>1</v>
          </cell>
          <cell r="Z41">
            <v>1</v>
          </cell>
          <cell r="AA41">
            <v>0</v>
          </cell>
          <cell r="AB41"/>
          <cell r="AC41">
            <v>11</v>
          </cell>
          <cell r="AD41">
            <v>3</v>
          </cell>
          <cell r="AE41">
            <v>0</v>
          </cell>
          <cell r="AF41">
            <v>1</v>
          </cell>
          <cell r="AG41">
            <v>2</v>
          </cell>
          <cell r="AH41">
            <v>5</v>
          </cell>
          <cell r="AI41">
            <v>2</v>
          </cell>
          <cell r="AJ41">
            <v>1</v>
          </cell>
        </row>
        <row r="42">
          <cell r="A42"/>
          <cell r="B42"/>
          <cell r="C42"/>
          <cell r="D42" t="str">
            <v>F</v>
          </cell>
          <cell r="E42">
            <v>11</v>
          </cell>
          <cell r="F42">
            <v>6</v>
          </cell>
          <cell r="G42">
            <v>0</v>
          </cell>
          <cell r="H42">
            <v>2</v>
          </cell>
          <cell r="I42">
            <v>2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1</v>
          </cell>
          <cell r="R42">
            <v>1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1</v>
          </cell>
          <cell r="X42">
            <v>2</v>
          </cell>
          <cell r="Y42">
            <v>2</v>
          </cell>
          <cell r="Z42">
            <v>1</v>
          </cell>
          <cell r="AA42">
            <v>1</v>
          </cell>
          <cell r="AB42"/>
          <cell r="AC42">
            <v>6</v>
          </cell>
          <cell r="AD42">
            <v>4</v>
          </cell>
          <cell r="AE42">
            <v>0</v>
          </cell>
          <cell r="AF42">
            <v>2</v>
          </cell>
          <cell r="AG42">
            <v>0</v>
          </cell>
          <cell r="AH42">
            <v>0</v>
          </cell>
          <cell r="AI42">
            <v>3</v>
          </cell>
          <cell r="AJ42">
            <v>2</v>
          </cell>
        </row>
        <row r="43">
          <cell r="A43"/>
          <cell r="B43" t="str">
            <v>A41</v>
          </cell>
          <cell r="C43" t="str">
            <v>Other sepsis</v>
          </cell>
          <cell r="D43" t="str">
            <v>M</v>
          </cell>
          <cell r="E43">
            <v>146</v>
          </cell>
          <cell r="F43">
            <v>52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2</v>
          </cell>
          <cell r="M43">
            <v>1</v>
          </cell>
          <cell r="N43">
            <v>0</v>
          </cell>
          <cell r="O43">
            <v>1</v>
          </cell>
          <cell r="P43">
            <v>0</v>
          </cell>
          <cell r="Q43">
            <v>3</v>
          </cell>
          <cell r="R43">
            <v>4</v>
          </cell>
          <cell r="S43">
            <v>4</v>
          </cell>
          <cell r="T43">
            <v>7</v>
          </cell>
          <cell r="U43">
            <v>10</v>
          </cell>
          <cell r="V43">
            <v>20</v>
          </cell>
          <cell r="W43">
            <v>18</v>
          </cell>
          <cell r="X43">
            <v>32</v>
          </cell>
          <cell r="Y43">
            <v>44</v>
          </cell>
          <cell r="Z43">
            <v>27</v>
          </cell>
          <cell r="AA43">
            <v>17</v>
          </cell>
          <cell r="AC43">
            <v>52</v>
          </cell>
          <cell r="AD43">
            <v>3</v>
          </cell>
          <cell r="AE43">
            <v>1</v>
          </cell>
          <cell r="AF43">
            <v>7</v>
          </cell>
          <cell r="AG43">
            <v>11</v>
          </cell>
          <cell r="AH43">
            <v>30</v>
          </cell>
          <cell r="AI43">
            <v>50</v>
          </cell>
          <cell r="AJ43">
            <v>44</v>
          </cell>
        </row>
        <row r="44">
          <cell r="A44"/>
          <cell r="B44"/>
          <cell r="C44"/>
          <cell r="D44" t="str">
            <v>F</v>
          </cell>
          <cell r="E44">
            <v>211</v>
          </cell>
          <cell r="F44">
            <v>73</v>
          </cell>
          <cell r="G44">
            <v>0</v>
          </cell>
          <cell r="H44">
            <v>1</v>
          </cell>
          <cell r="I44">
            <v>0</v>
          </cell>
          <cell r="J44">
            <v>0</v>
          </cell>
          <cell r="K44">
            <v>0</v>
          </cell>
          <cell r="L44">
            <v>1</v>
          </cell>
          <cell r="M44">
            <v>0</v>
          </cell>
          <cell r="N44">
            <v>2</v>
          </cell>
          <cell r="O44">
            <v>0</v>
          </cell>
          <cell r="P44">
            <v>0</v>
          </cell>
          <cell r="Q44">
            <v>3</v>
          </cell>
          <cell r="R44">
            <v>10</v>
          </cell>
          <cell r="S44">
            <v>5</v>
          </cell>
          <cell r="T44">
            <v>13</v>
          </cell>
          <cell r="U44">
            <v>18</v>
          </cell>
          <cell r="V44">
            <v>20</v>
          </cell>
          <cell r="W44">
            <v>28</v>
          </cell>
          <cell r="X44">
            <v>34</v>
          </cell>
          <cell r="Y44">
            <v>76</v>
          </cell>
          <cell r="Z44">
            <v>46</v>
          </cell>
          <cell r="AA44">
            <v>30</v>
          </cell>
          <cell r="AC44">
            <v>73</v>
          </cell>
          <cell r="AD44">
            <v>4</v>
          </cell>
          <cell r="AE44">
            <v>0</v>
          </cell>
          <cell r="AF44">
            <v>13</v>
          </cell>
          <cell r="AG44">
            <v>18</v>
          </cell>
          <cell r="AH44">
            <v>38</v>
          </cell>
          <cell r="AI44">
            <v>62</v>
          </cell>
          <cell r="AJ44">
            <v>76</v>
          </cell>
        </row>
        <row r="45">
          <cell r="A45"/>
          <cell r="B45" t="str">
            <v>A48</v>
          </cell>
          <cell r="C45" t="str">
            <v>Other bacterial diseases, not elsewhere classified</v>
          </cell>
          <cell r="D45" t="str">
            <v>M</v>
          </cell>
          <cell r="E45">
            <v>4</v>
          </cell>
          <cell r="F45">
            <v>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1</v>
          </cell>
          <cell r="U45">
            <v>1</v>
          </cell>
          <cell r="V45">
            <v>0</v>
          </cell>
          <cell r="W45">
            <v>2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C45">
            <v>2</v>
          </cell>
          <cell r="AD45">
            <v>0</v>
          </cell>
          <cell r="AE45">
            <v>0</v>
          </cell>
          <cell r="AF45">
            <v>0</v>
          </cell>
          <cell r="AG45">
            <v>1</v>
          </cell>
          <cell r="AH45">
            <v>1</v>
          </cell>
          <cell r="AI45">
            <v>2</v>
          </cell>
          <cell r="AJ45">
            <v>0</v>
          </cell>
        </row>
        <row r="46">
          <cell r="A46"/>
          <cell r="B46"/>
          <cell r="C46"/>
          <cell r="D46" t="str">
            <v>F</v>
          </cell>
          <cell r="E46">
            <v>1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1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</row>
        <row r="47">
          <cell r="A47"/>
          <cell r="B47" t="str">
            <v>A49</v>
          </cell>
          <cell r="C47" t="str">
            <v>Bacterial infection of unspecified site</v>
          </cell>
          <cell r="D47" t="str">
            <v>M</v>
          </cell>
          <cell r="E47">
            <v>34</v>
          </cell>
          <cell r="F47">
            <v>11</v>
          </cell>
          <cell r="G47">
            <v>0</v>
          </cell>
          <cell r="H47">
            <v>1</v>
          </cell>
          <cell r="I47">
            <v>0</v>
          </cell>
          <cell r="J47">
            <v>0</v>
          </cell>
          <cell r="K47">
            <v>0</v>
          </cell>
          <cell r="L47">
            <v>1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2</v>
          </cell>
          <cell r="R47">
            <v>0</v>
          </cell>
          <cell r="S47">
            <v>0</v>
          </cell>
          <cell r="T47">
            <v>3</v>
          </cell>
          <cell r="U47">
            <v>2</v>
          </cell>
          <cell r="V47">
            <v>2</v>
          </cell>
          <cell r="W47">
            <v>5</v>
          </cell>
          <cell r="X47">
            <v>8</v>
          </cell>
          <cell r="Y47">
            <v>10</v>
          </cell>
          <cell r="Z47">
            <v>5</v>
          </cell>
          <cell r="AA47">
            <v>5</v>
          </cell>
          <cell r="AC47">
            <v>11</v>
          </cell>
          <cell r="AD47">
            <v>2</v>
          </cell>
          <cell r="AE47">
            <v>0</v>
          </cell>
          <cell r="AF47">
            <v>2</v>
          </cell>
          <cell r="AG47">
            <v>3</v>
          </cell>
          <cell r="AH47">
            <v>4</v>
          </cell>
          <cell r="AI47">
            <v>13</v>
          </cell>
          <cell r="AJ47">
            <v>10</v>
          </cell>
        </row>
        <row r="48">
          <cell r="A48"/>
          <cell r="B48"/>
          <cell r="C48"/>
          <cell r="D48" t="str">
            <v>F</v>
          </cell>
          <cell r="E48">
            <v>34</v>
          </cell>
          <cell r="F48">
            <v>6</v>
          </cell>
          <cell r="G48">
            <v>0</v>
          </cell>
          <cell r="H48">
            <v>1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1</v>
          </cell>
          <cell r="O48">
            <v>0</v>
          </cell>
          <cell r="P48">
            <v>2</v>
          </cell>
          <cell r="Q48">
            <v>1</v>
          </cell>
          <cell r="R48">
            <v>0</v>
          </cell>
          <cell r="S48">
            <v>0</v>
          </cell>
          <cell r="T48">
            <v>1</v>
          </cell>
          <cell r="U48">
            <v>0</v>
          </cell>
          <cell r="V48">
            <v>0</v>
          </cell>
          <cell r="W48">
            <v>4</v>
          </cell>
          <cell r="X48">
            <v>8</v>
          </cell>
          <cell r="Y48">
            <v>16</v>
          </cell>
          <cell r="Z48">
            <v>8</v>
          </cell>
          <cell r="AA48">
            <v>8</v>
          </cell>
          <cell r="AC48">
            <v>6</v>
          </cell>
          <cell r="AD48">
            <v>2</v>
          </cell>
          <cell r="AE48">
            <v>2</v>
          </cell>
          <cell r="AF48">
            <v>1</v>
          </cell>
          <cell r="AG48">
            <v>1</v>
          </cell>
          <cell r="AH48">
            <v>0</v>
          </cell>
          <cell r="AI48">
            <v>12</v>
          </cell>
          <cell r="AJ48">
            <v>16</v>
          </cell>
        </row>
        <row r="49">
          <cell r="A49"/>
          <cell r="B49" t="str">
            <v>A80-89</v>
          </cell>
          <cell r="C49" t="str">
            <v>Viral infections of the central nervous system</v>
          </cell>
          <cell r="D49" t="str">
            <v>M</v>
          </cell>
          <cell r="E49">
            <v>10</v>
          </cell>
          <cell r="F49">
            <v>7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2</v>
          </cell>
          <cell r="P49">
            <v>0</v>
          </cell>
          <cell r="Q49">
            <v>0</v>
          </cell>
          <cell r="R49">
            <v>0</v>
          </cell>
          <cell r="S49">
            <v>2</v>
          </cell>
          <cell r="T49">
            <v>0</v>
          </cell>
          <cell r="U49">
            <v>1</v>
          </cell>
          <cell r="V49">
            <v>2</v>
          </cell>
          <cell r="W49">
            <v>2</v>
          </cell>
          <cell r="X49">
            <v>1</v>
          </cell>
          <cell r="Y49">
            <v>0</v>
          </cell>
          <cell r="Z49">
            <v>0</v>
          </cell>
          <cell r="AA49">
            <v>0</v>
          </cell>
          <cell r="AC49">
            <v>7</v>
          </cell>
          <cell r="AD49">
            <v>0</v>
          </cell>
          <cell r="AE49">
            <v>2</v>
          </cell>
          <cell r="AF49">
            <v>0</v>
          </cell>
          <cell r="AG49">
            <v>2</v>
          </cell>
          <cell r="AH49">
            <v>3</v>
          </cell>
          <cell r="AI49">
            <v>3</v>
          </cell>
          <cell r="AJ49">
            <v>0</v>
          </cell>
        </row>
        <row r="50">
          <cell r="A50"/>
          <cell r="B50"/>
          <cell r="C50"/>
          <cell r="D50" t="str">
            <v>F</v>
          </cell>
          <cell r="E50">
            <v>2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2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2</v>
          </cell>
          <cell r="AJ50">
            <v>0</v>
          </cell>
        </row>
        <row r="51">
          <cell r="A51"/>
          <cell r="B51" t="str">
            <v>A81</v>
          </cell>
          <cell r="C51" t="str">
            <v>Atypical virus infections of central nervous system</v>
          </cell>
          <cell r="D51" t="str">
            <v>M</v>
          </cell>
          <cell r="E51">
            <v>8</v>
          </cell>
          <cell r="F51">
            <v>6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2</v>
          </cell>
          <cell r="T51">
            <v>0</v>
          </cell>
          <cell r="U51">
            <v>1</v>
          </cell>
          <cell r="V51">
            <v>2</v>
          </cell>
          <cell r="W51">
            <v>1</v>
          </cell>
          <cell r="X51">
            <v>1</v>
          </cell>
          <cell r="Y51">
            <v>0</v>
          </cell>
          <cell r="Z51">
            <v>0</v>
          </cell>
          <cell r="AA51">
            <v>0</v>
          </cell>
          <cell r="AC51">
            <v>6</v>
          </cell>
          <cell r="AD51">
            <v>0</v>
          </cell>
          <cell r="AE51">
            <v>1</v>
          </cell>
          <cell r="AF51">
            <v>0</v>
          </cell>
          <cell r="AG51">
            <v>2</v>
          </cell>
          <cell r="AH51">
            <v>3</v>
          </cell>
          <cell r="AI51">
            <v>2</v>
          </cell>
          <cell r="AJ51">
            <v>0</v>
          </cell>
        </row>
        <row r="52">
          <cell r="A52"/>
          <cell r="B52"/>
          <cell r="C52"/>
          <cell r="D52" t="str">
            <v>F</v>
          </cell>
          <cell r="E52">
            <v>2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2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2</v>
          </cell>
          <cell r="AJ52">
            <v>0</v>
          </cell>
        </row>
        <row r="53">
          <cell r="A53"/>
          <cell r="B53" t="str">
            <v>A86</v>
          </cell>
          <cell r="C53" t="str">
            <v>Unspecified viral encephalitis</v>
          </cell>
          <cell r="D53" t="str">
            <v>M</v>
          </cell>
          <cell r="E53">
            <v>2</v>
          </cell>
          <cell r="F53">
            <v>1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1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C53">
            <v>1</v>
          </cell>
          <cell r="AD53">
            <v>0</v>
          </cell>
          <cell r="AE53">
            <v>1</v>
          </cell>
          <cell r="AF53">
            <v>0</v>
          </cell>
          <cell r="AG53">
            <v>0</v>
          </cell>
          <cell r="AH53">
            <v>0</v>
          </cell>
          <cell r="AI53">
            <v>1</v>
          </cell>
          <cell r="AJ53">
            <v>0</v>
          </cell>
        </row>
        <row r="54">
          <cell r="A54"/>
          <cell r="B54"/>
          <cell r="C54"/>
          <cell r="D54" t="str">
            <v>F</v>
          </cell>
          <cell r="E54" t="str">
            <v>-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</row>
        <row r="55">
          <cell r="A55"/>
          <cell r="B55" t="str">
            <v>B00-09</v>
          </cell>
          <cell r="C55" t="str">
            <v>Viral infections characterised by skin and mucous membrane lesions</v>
          </cell>
          <cell r="D55" t="str">
            <v>M</v>
          </cell>
          <cell r="E55">
            <v>6</v>
          </cell>
          <cell r="F55">
            <v>3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1</v>
          </cell>
          <cell r="P55">
            <v>0</v>
          </cell>
          <cell r="Q55">
            <v>0</v>
          </cell>
          <cell r="R55">
            <v>1</v>
          </cell>
          <cell r="S55">
            <v>0</v>
          </cell>
          <cell r="T55">
            <v>0</v>
          </cell>
          <cell r="U55">
            <v>0</v>
          </cell>
          <cell r="V55">
            <v>1</v>
          </cell>
          <cell r="W55">
            <v>1</v>
          </cell>
          <cell r="X55">
            <v>1</v>
          </cell>
          <cell r="Y55">
            <v>1</v>
          </cell>
          <cell r="Z55">
            <v>1</v>
          </cell>
          <cell r="AA55">
            <v>0</v>
          </cell>
          <cell r="AC55">
            <v>3</v>
          </cell>
          <cell r="AD55">
            <v>0</v>
          </cell>
          <cell r="AE55">
            <v>1</v>
          </cell>
          <cell r="AF55">
            <v>1</v>
          </cell>
          <cell r="AG55">
            <v>0</v>
          </cell>
          <cell r="AH55">
            <v>1</v>
          </cell>
          <cell r="AI55">
            <v>2</v>
          </cell>
          <cell r="AJ55">
            <v>1</v>
          </cell>
        </row>
        <row r="56">
          <cell r="A56"/>
          <cell r="B56"/>
          <cell r="C56"/>
          <cell r="D56" t="str">
            <v>F</v>
          </cell>
          <cell r="E56">
            <v>11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3</v>
          </cell>
          <cell r="Y56">
            <v>8</v>
          </cell>
          <cell r="Z56">
            <v>3</v>
          </cell>
          <cell r="AA56">
            <v>5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3</v>
          </cell>
          <cell r="AJ56">
            <v>8</v>
          </cell>
        </row>
        <row r="57">
          <cell r="A57"/>
          <cell r="B57" t="str">
            <v>B00</v>
          </cell>
          <cell r="C57" t="str">
            <v>Herpesviral [herpes simplex] infections</v>
          </cell>
          <cell r="D57" t="str">
            <v>M</v>
          </cell>
          <cell r="E57">
            <v>3</v>
          </cell>
          <cell r="F57">
            <v>1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1</v>
          </cell>
          <cell r="W57">
            <v>1</v>
          </cell>
          <cell r="X57">
            <v>0</v>
          </cell>
          <cell r="Y57">
            <v>1</v>
          </cell>
          <cell r="Z57">
            <v>1</v>
          </cell>
          <cell r="AA57">
            <v>0</v>
          </cell>
          <cell r="AB57"/>
          <cell r="AC57">
            <v>1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1</v>
          </cell>
          <cell r="AI57">
            <v>1</v>
          </cell>
          <cell r="AJ57">
            <v>1</v>
          </cell>
        </row>
        <row r="58">
          <cell r="A58"/>
          <cell r="B58"/>
          <cell r="C58"/>
          <cell r="D58" t="str">
            <v>F</v>
          </cell>
          <cell r="E58">
            <v>3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2</v>
          </cell>
          <cell r="Y58">
            <v>1</v>
          </cell>
          <cell r="Z58">
            <v>1</v>
          </cell>
          <cell r="AA58">
            <v>0</v>
          </cell>
          <cell r="AB58"/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2</v>
          </cell>
          <cell r="AJ58">
            <v>1</v>
          </cell>
        </row>
        <row r="59">
          <cell r="A59"/>
          <cell r="B59" t="str">
            <v>B01</v>
          </cell>
          <cell r="C59" t="str">
            <v>Varicella [chickenpox]</v>
          </cell>
          <cell r="D59" t="str">
            <v>M</v>
          </cell>
          <cell r="E59">
            <v>2</v>
          </cell>
          <cell r="F59">
            <v>1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1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1</v>
          </cell>
          <cell r="Y59">
            <v>0</v>
          </cell>
          <cell r="Z59">
            <v>0</v>
          </cell>
          <cell r="AA59">
            <v>0</v>
          </cell>
          <cell r="AB59"/>
          <cell r="AC59">
            <v>1</v>
          </cell>
          <cell r="AD59">
            <v>0</v>
          </cell>
          <cell r="AE59">
            <v>0</v>
          </cell>
          <cell r="AF59">
            <v>1</v>
          </cell>
          <cell r="AG59">
            <v>0</v>
          </cell>
          <cell r="AH59">
            <v>0</v>
          </cell>
          <cell r="AI59">
            <v>1</v>
          </cell>
          <cell r="AJ59">
            <v>0</v>
          </cell>
        </row>
        <row r="60">
          <cell r="A60"/>
          <cell r="B60"/>
          <cell r="C60"/>
          <cell r="D60" t="str">
            <v>F</v>
          </cell>
          <cell r="E60" t="str">
            <v>-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/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</row>
        <row r="61">
          <cell r="A61"/>
          <cell r="B61" t="str">
            <v>B02</v>
          </cell>
          <cell r="C61" t="str">
            <v>Zoster [herpes zoster]</v>
          </cell>
          <cell r="D61" t="str">
            <v>M</v>
          </cell>
          <cell r="E61">
            <v>1</v>
          </cell>
          <cell r="F61">
            <v>1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1</v>
          </cell>
          <cell r="AD61">
            <v>0</v>
          </cell>
          <cell r="AE61">
            <v>1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</row>
        <row r="62">
          <cell r="A62"/>
          <cell r="B62"/>
          <cell r="C62"/>
          <cell r="D62" t="str">
            <v>F</v>
          </cell>
          <cell r="E62">
            <v>8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1</v>
          </cell>
          <cell r="Y62">
            <v>7</v>
          </cell>
          <cell r="Z62">
            <v>2</v>
          </cell>
          <cell r="AA62">
            <v>5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1</v>
          </cell>
          <cell r="AJ62">
            <v>7</v>
          </cell>
        </row>
        <row r="63">
          <cell r="A63"/>
          <cell r="B63" t="str">
            <v>B15-19</v>
          </cell>
          <cell r="C63" t="str">
            <v>Viral hepatitis</v>
          </cell>
          <cell r="D63" t="str">
            <v>M</v>
          </cell>
          <cell r="E63">
            <v>18</v>
          </cell>
          <cell r="F63">
            <v>18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2</v>
          </cell>
          <cell r="P63">
            <v>0</v>
          </cell>
          <cell r="Q63">
            <v>4</v>
          </cell>
          <cell r="R63">
            <v>5</v>
          </cell>
          <cell r="S63">
            <v>2</v>
          </cell>
          <cell r="T63">
            <v>1</v>
          </cell>
          <cell r="U63">
            <v>3</v>
          </cell>
          <cell r="V63">
            <v>1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18</v>
          </cell>
          <cell r="AD63">
            <v>0</v>
          </cell>
          <cell r="AE63">
            <v>2</v>
          </cell>
          <cell r="AF63">
            <v>9</v>
          </cell>
          <cell r="AG63">
            <v>3</v>
          </cell>
          <cell r="AH63">
            <v>4</v>
          </cell>
          <cell r="AI63">
            <v>0</v>
          </cell>
          <cell r="AJ63">
            <v>0</v>
          </cell>
        </row>
        <row r="64">
          <cell r="A64"/>
          <cell r="B64"/>
          <cell r="C64"/>
          <cell r="D64" t="str">
            <v>F</v>
          </cell>
          <cell r="E64">
            <v>11</v>
          </cell>
          <cell r="F64">
            <v>11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2</v>
          </cell>
          <cell r="P64">
            <v>2</v>
          </cell>
          <cell r="Q64">
            <v>2</v>
          </cell>
          <cell r="R64">
            <v>2</v>
          </cell>
          <cell r="S64">
            <v>2</v>
          </cell>
          <cell r="T64">
            <v>0</v>
          </cell>
          <cell r="U64">
            <v>0</v>
          </cell>
          <cell r="V64">
            <v>1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C64">
            <v>11</v>
          </cell>
          <cell r="AD64">
            <v>0</v>
          </cell>
          <cell r="AE64">
            <v>4</v>
          </cell>
          <cell r="AF64">
            <v>4</v>
          </cell>
          <cell r="AG64">
            <v>2</v>
          </cell>
          <cell r="AH64">
            <v>1</v>
          </cell>
          <cell r="AI64">
            <v>0</v>
          </cell>
          <cell r="AJ64">
            <v>0</v>
          </cell>
        </row>
        <row r="65">
          <cell r="A65"/>
          <cell r="B65" t="str">
            <v>B16</v>
          </cell>
          <cell r="C65" t="str">
            <v>Acute hepatitis B</v>
          </cell>
          <cell r="D65" t="str">
            <v>M</v>
          </cell>
          <cell r="E65">
            <v>1</v>
          </cell>
          <cell r="F65">
            <v>1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1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C65">
            <v>1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1</v>
          </cell>
          <cell r="AI65">
            <v>0</v>
          </cell>
          <cell r="AJ65">
            <v>0</v>
          </cell>
        </row>
        <row r="66">
          <cell r="A66"/>
          <cell r="B66"/>
          <cell r="C66"/>
          <cell r="D66" t="str">
            <v>F</v>
          </cell>
          <cell r="E66" t="str">
            <v>-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</row>
        <row r="67">
          <cell r="A67"/>
          <cell r="B67" t="str">
            <v>B17</v>
          </cell>
          <cell r="C67" t="str">
            <v>Other acute viral hepatitis</v>
          </cell>
          <cell r="D67" t="str">
            <v>M</v>
          </cell>
          <cell r="E67">
            <v>1</v>
          </cell>
          <cell r="F67">
            <v>1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1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C67">
            <v>1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1</v>
          </cell>
          <cell r="AI67">
            <v>0</v>
          </cell>
          <cell r="AJ67">
            <v>0</v>
          </cell>
        </row>
        <row r="68">
          <cell r="A68"/>
          <cell r="B68"/>
          <cell r="C68"/>
          <cell r="D68" t="str">
            <v>F</v>
          </cell>
          <cell r="E68">
            <v>1</v>
          </cell>
          <cell r="F68">
            <v>1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1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C68">
            <v>1</v>
          </cell>
          <cell r="AD68">
            <v>0</v>
          </cell>
          <cell r="AE68">
            <v>0</v>
          </cell>
          <cell r="AF68">
            <v>0</v>
          </cell>
          <cell r="AG68">
            <v>1</v>
          </cell>
          <cell r="AH68">
            <v>0</v>
          </cell>
          <cell r="AI68">
            <v>0</v>
          </cell>
          <cell r="AJ68">
            <v>0</v>
          </cell>
        </row>
        <row r="69">
          <cell r="A69"/>
          <cell r="B69" t="str">
            <v>B18</v>
          </cell>
          <cell r="C69" t="str">
            <v>Chronic viral hepatitis</v>
          </cell>
          <cell r="D69" t="str">
            <v>M</v>
          </cell>
          <cell r="E69">
            <v>16</v>
          </cell>
          <cell r="F69">
            <v>16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2</v>
          </cell>
          <cell r="P69">
            <v>0</v>
          </cell>
          <cell r="Q69">
            <v>4</v>
          </cell>
          <cell r="R69">
            <v>5</v>
          </cell>
          <cell r="S69">
            <v>2</v>
          </cell>
          <cell r="T69">
            <v>1</v>
          </cell>
          <cell r="U69">
            <v>2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16</v>
          </cell>
          <cell r="AD69">
            <v>0</v>
          </cell>
          <cell r="AE69">
            <v>2</v>
          </cell>
          <cell r="AF69">
            <v>9</v>
          </cell>
          <cell r="AG69">
            <v>3</v>
          </cell>
          <cell r="AH69">
            <v>2</v>
          </cell>
          <cell r="AI69">
            <v>0</v>
          </cell>
          <cell r="AJ69">
            <v>0</v>
          </cell>
        </row>
        <row r="70">
          <cell r="A70"/>
          <cell r="B70"/>
          <cell r="C70"/>
          <cell r="D70" t="str">
            <v>F</v>
          </cell>
          <cell r="E70">
            <v>10</v>
          </cell>
          <cell r="F70">
            <v>10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2</v>
          </cell>
          <cell r="P70">
            <v>2</v>
          </cell>
          <cell r="Q70">
            <v>2</v>
          </cell>
          <cell r="R70">
            <v>2</v>
          </cell>
          <cell r="S70">
            <v>1</v>
          </cell>
          <cell r="T70">
            <v>0</v>
          </cell>
          <cell r="U70">
            <v>0</v>
          </cell>
          <cell r="V70">
            <v>1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C70">
            <v>10</v>
          </cell>
          <cell r="AD70">
            <v>0</v>
          </cell>
          <cell r="AE70">
            <v>4</v>
          </cell>
          <cell r="AF70">
            <v>4</v>
          </cell>
          <cell r="AG70">
            <v>1</v>
          </cell>
          <cell r="AH70">
            <v>1</v>
          </cell>
          <cell r="AI70">
            <v>0</v>
          </cell>
          <cell r="AJ70">
            <v>0</v>
          </cell>
        </row>
        <row r="71">
          <cell r="A71"/>
          <cell r="B71" t="str">
            <v>B20-24</v>
          </cell>
          <cell r="C71" t="str">
            <v>Human immunodeficiency virus [HIV] disease</v>
          </cell>
          <cell r="D71" t="str">
            <v>M</v>
          </cell>
          <cell r="E71">
            <v>19</v>
          </cell>
          <cell r="F71">
            <v>17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1</v>
          </cell>
          <cell r="N71">
            <v>1</v>
          </cell>
          <cell r="O71">
            <v>0</v>
          </cell>
          <cell r="P71">
            <v>3</v>
          </cell>
          <cell r="Q71">
            <v>2</v>
          </cell>
          <cell r="R71">
            <v>5</v>
          </cell>
          <cell r="S71">
            <v>2</v>
          </cell>
          <cell r="T71">
            <v>2</v>
          </cell>
          <cell r="U71">
            <v>1</v>
          </cell>
          <cell r="V71">
            <v>0</v>
          </cell>
          <cell r="W71">
            <v>1</v>
          </cell>
          <cell r="X71">
            <v>1</v>
          </cell>
          <cell r="Y71">
            <v>0</v>
          </cell>
          <cell r="Z71">
            <v>0</v>
          </cell>
          <cell r="AA71">
            <v>0</v>
          </cell>
          <cell r="AC71">
            <v>17</v>
          </cell>
          <cell r="AD71">
            <v>2</v>
          </cell>
          <cell r="AE71">
            <v>3</v>
          </cell>
          <cell r="AF71">
            <v>7</v>
          </cell>
          <cell r="AG71">
            <v>4</v>
          </cell>
          <cell r="AH71">
            <v>1</v>
          </cell>
          <cell r="AI71">
            <v>2</v>
          </cell>
          <cell r="AJ71">
            <v>0</v>
          </cell>
        </row>
        <row r="72">
          <cell r="A72"/>
          <cell r="B72"/>
          <cell r="C72"/>
          <cell r="D72" t="str">
            <v>F</v>
          </cell>
          <cell r="E72">
            <v>5</v>
          </cell>
          <cell r="F72">
            <v>5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1</v>
          </cell>
          <cell r="P72">
            <v>1</v>
          </cell>
          <cell r="Q72">
            <v>1</v>
          </cell>
          <cell r="R72">
            <v>0</v>
          </cell>
          <cell r="S72">
            <v>2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C72">
            <v>5</v>
          </cell>
          <cell r="AD72">
            <v>0</v>
          </cell>
          <cell r="AE72">
            <v>2</v>
          </cell>
          <cell r="AF72">
            <v>1</v>
          </cell>
          <cell r="AG72">
            <v>2</v>
          </cell>
          <cell r="AH72">
            <v>0</v>
          </cell>
          <cell r="AI72">
            <v>0</v>
          </cell>
          <cell r="AJ72">
            <v>0</v>
          </cell>
        </row>
        <row r="73">
          <cell r="A73"/>
          <cell r="B73" t="str">
            <v>B20</v>
          </cell>
          <cell r="C73" t="str">
            <v>Human immunodeficiency virus [HIV] disease resulting in infectious and parasitic diseases</v>
          </cell>
          <cell r="D73" t="str">
            <v>M</v>
          </cell>
          <cell r="E73">
            <v>7</v>
          </cell>
          <cell r="F73">
            <v>7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2</v>
          </cell>
          <cell r="Q73">
            <v>0</v>
          </cell>
          <cell r="R73">
            <v>2</v>
          </cell>
          <cell r="S73">
            <v>2</v>
          </cell>
          <cell r="T73">
            <v>1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C73">
            <v>7</v>
          </cell>
          <cell r="AD73">
            <v>0</v>
          </cell>
          <cell r="AE73">
            <v>2</v>
          </cell>
          <cell r="AF73">
            <v>2</v>
          </cell>
          <cell r="AG73">
            <v>3</v>
          </cell>
          <cell r="AH73">
            <v>0</v>
          </cell>
          <cell r="AI73">
            <v>0</v>
          </cell>
          <cell r="AJ73">
            <v>0</v>
          </cell>
        </row>
        <row r="74">
          <cell r="A74"/>
          <cell r="B74"/>
          <cell r="C74"/>
          <cell r="D74" t="str">
            <v>F</v>
          </cell>
          <cell r="E74">
            <v>2</v>
          </cell>
          <cell r="F74">
            <v>2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1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C74">
            <v>2</v>
          </cell>
          <cell r="AD74">
            <v>0</v>
          </cell>
          <cell r="AE74">
            <v>1</v>
          </cell>
          <cell r="AF74">
            <v>0</v>
          </cell>
          <cell r="AG74">
            <v>1</v>
          </cell>
          <cell r="AH74">
            <v>0</v>
          </cell>
          <cell r="AI74">
            <v>0</v>
          </cell>
          <cell r="AJ74">
            <v>0</v>
          </cell>
        </row>
        <row r="75">
          <cell r="A75"/>
          <cell r="B75" t="str">
            <v>B21</v>
          </cell>
          <cell r="C75" t="str">
            <v>Human immunodeficiency virus [HIV] disease resulting in malignant neoplasms</v>
          </cell>
          <cell r="D75" t="str">
            <v>M</v>
          </cell>
          <cell r="E75">
            <v>1</v>
          </cell>
          <cell r="F75">
            <v>1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1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C75">
            <v>1</v>
          </cell>
          <cell r="AD75">
            <v>0</v>
          </cell>
          <cell r="AE75">
            <v>0</v>
          </cell>
          <cell r="AF75">
            <v>1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</row>
        <row r="76">
          <cell r="A76"/>
          <cell r="B76"/>
          <cell r="C76"/>
          <cell r="D76" t="str">
            <v>F</v>
          </cell>
          <cell r="E76">
            <v>1</v>
          </cell>
          <cell r="F76">
            <v>1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1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1</v>
          </cell>
          <cell r="AD76">
            <v>0</v>
          </cell>
          <cell r="AE76">
            <v>1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</row>
        <row r="77">
          <cell r="A77"/>
          <cell r="B77" t="str">
            <v>B22</v>
          </cell>
          <cell r="C77" t="str">
            <v>Human immunodeficiency virus [HIV] disease resulting in other specified diseases</v>
          </cell>
          <cell r="D77" t="str">
            <v>M</v>
          </cell>
          <cell r="E77">
            <v>4</v>
          </cell>
          <cell r="F77">
            <v>4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1</v>
          </cell>
          <cell r="O77">
            <v>0</v>
          </cell>
          <cell r="P77">
            <v>0</v>
          </cell>
          <cell r="Q77">
            <v>0</v>
          </cell>
          <cell r="R77">
            <v>2</v>
          </cell>
          <cell r="S77">
            <v>0</v>
          </cell>
          <cell r="T77">
            <v>1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/>
          <cell r="AC77">
            <v>4</v>
          </cell>
          <cell r="AD77">
            <v>1</v>
          </cell>
          <cell r="AE77">
            <v>0</v>
          </cell>
          <cell r="AF77">
            <v>2</v>
          </cell>
          <cell r="AG77">
            <v>1</v>
          </cell>
          <cell r="AH77">
            <v>0</v>
          </cell>
          <cell r="AI77">
            <v>0</v>
          </cell>
          <cell r="AJ77">
            <v>0</v>
          </cell>
        </row>
        <row r="78">
          <cell r="A78"/>
          <cell r="B78"/>
          <cell r="C78"/>
          <cell r="D78" t="str">
            <v>F</v>
          </cell>
          <cell r="E78" t="str">
            <v>-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/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79">
          <cell r="A79"/>
          <cell r="B79" t="str">
            <v>B23</v>
          </cell>
          <cell r="C79" t="str">
            <v>Human immunodeficiency virus [HIV] disease resulting in other conditions</v>
          </cell>
          <cell r="D79" t="str">
            <v>M</v>
          </cell>
          <cell r="E79">
            <v>4</v>
          </cell>
          <cell r="F79">
            <v>2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1</v>
          </cell>
          <cell r="R79">
            <v>0</v>
          </cell>
          <cell r="S79">
            <v>0</v>
          </cell>
          <cell r="T79">
            <v>0</v>
          </cell>
          <cell r="U79">
            <v>1</v>
          </cell>
          <cell r="V79">
            <v>0</v>
          </cell>
          <cell r="W79">
            <v>1</v>
          </cell>
          <cell r="X79">
            <v>1</v>
          </cell>
          <cell r="Y79">
            <v>0</v>
          </cell>
          <cell r="Z79">
            <v>0</v>
          </cell>
          <cell r="AA79">
            <v>0</v>
          </cell>
          <cell r="AC79">
            <v>2</v>
          </cell>
          <cell r="AD79">
            <v>0</v>
          </cell>
          <cell r="AE79">
            <v>0</v>
          </cell>
          <cell r="AF79">
            <v>1</v>
          </cell>
          <cell r="AG79">
            <v>0</v>
          </cell>
          <cell r="AH79">
            <v>1</v>
          </cell>
          <cell r="AI79">
            <v>2</v>
          </cell>
          <cell r="AJ79">
            <v>0</v>
          </cell>
        </row>
        <row r="80">
          <cell r="A80"/>
          <cell r="B80"/>
          <cell r="C80"/>
          <cell r="D80" t="str">
            <v>F</v>
          </cell>
          <cell r="E80" t="str">
            <v>-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</row>
        <row r="81">
          <cell r="A81"/>
          <cell r="B81" t="str">
            <v>B24</v>
          </cell>
          <cell r="C81" t="str">
            <v>Unspecified human immunodeficiency virus [HIV] disease</v>
          </cell>
          <cell r="D81" t="str">
            <v>M</v>
          </cell>
          <cell r="E81">
            <v>3</v>
          </cell>
          <cell r="F81">
            <v>3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1</v>
          </cell>
          <cell r="N81">
            <v>0</v>
          </cell>
          <cell r="O81">
            <v>0</v>
          </cell>
          <cell r="P81">
            <v>1</v>
          </cell>
          <cell r="Q81">
            <v>1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C81">
            <v>3</v>
          </cell>
          <cell r="AD81">
            <v>1</v>
          </cell>
          <cell r="AE81">
            <v>1</v>
          </cell>
          <cell r="AF81">
            <v>1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</row>
        <row r="82">
          <cell r="A82"/>
          <cell r="B82"/>
          <cell r="C82"/>
          <cell r="D82" t="str">
            <v>F</v>
          </cell>
          <cell r="E82">
            <v>2</v>
          </cell>
          <cell r="F82">
            <v>2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1</v>
          </cell>
          <cell r="R82">
            <v>0</v>
          </cell>
          <cell r="S82">
            <v>1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C82">
            <v>2</v>
          </cell>
          <cell r="AD82">
            <v>0</v>
          </cell>
          <cell r="AE82">
            <v>0</v>
          </cell>
          <cell r="AF82">
            <v>1</v>
          </cell>
          <cell r="AG82">
            <v>1</v>
          </cell>
          <cell r="AH82">
            <v>0</v>
          </cell>
          <cell r="AI82">
            <v>0</v>
          </cell>
          <cell r="AJ82">
            <v>0</v>
          </cell>
        </row>
        <row r="83">
          <cell r="A83"/>
          <cell r="B83" t="str">
            <v>B25-34</v>
          </cell>
          <cell r="C83" t="str">
            <v>Other viral diseases</v>
          </cell>
          <cell r="D83" t="str">
            <v>M</v>
          </cell>
          <cell r="E83">
            <v>5</v>
          </cell>
          <cell r="F83">
            <v>4</v>
          </cell>
          <cell r="G83">
            <v>0</v>
          </cell>
          <cell r="H83">
            <v>1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2</v>
          </cell>
          <cell r="T83">
            <v>0</v>
          </cell>
          <cell r="U83">
            <v>1</v>
          </cell>
          <cell r="V83">
            <v>0</v>
          </cell>
          <cell r="W83">
            <v>0</v>
          </cell>
          <cell r="X83">
            <v>0</v>
          </cell>
          <cell r="Y83">
            <v>1</v>
          </cell>
          <cell r="Z83">
            <v>1</v>
          </cell>
          <cell r="AA83">
            <v>0</v>
          </cell>
          <cell r="AC83">
            <v>4</v>
          </cell>
          <cell r="AD83">
            <v>1</v>
          </cell>
          <cell r="AE83">
            <v>0</v>
          </cell>
          <cell r="AF83">
            <v>0</v>
          </cell>
          <cell r="AG83">
            <v>2</v>
          </cell>
          <cell r="AH83">
            <v>1</v>
          </cell>
          <cell r="AI83">
            <v>0</v>
          </cell>
          <cell r="AJ83">
            <v>1</v>
          </cell>
        </row>
        <row r="84">
          <cell r="A84"/>
          <cell r="B84"/>
          <cell r="C84"/>
          <cell r="D84" t="str">
            <v>F</v>
          </cell>
          <cell r="E84">
            <v>8</v>
          </cell>
          <cell r="F84">
            <v>3</v>
          </cell>
          <cell r="G84">
            <v>1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1</v>
          </cell>
          <cell r="U84">
            <v>1</v>
          </cell>
          <cell r="V84">
            <v>0</v>
          </cell>
          <cell r="W84">
            <v>1</v>
          </cell>
          <cell r="X84">
            <v>2</v>
          </cell>
          <cell r="Y84">
            <v>2</v>
          </cell>
          <cell r="Z84">
            <v>1</v>
          </cell>
          <cell r="AA84">
            <v>1</v>
          </cell>
          <cell r="AC84">
            <v>3</v>
          </cell>
          <cell r="AD84">
            <v>1</v>
          </cell>
          <cell r="AE84">
            <v>0</v>
          </cell>
          <cell r="AF84">
            <v>0</v>
          </cell>
          <cell r="AG84">
            <v>1</v>
          </cell>
          <cell r="AH84">
            <v>1</v>
          </cell>
          <cell r="AI84">
            <v>3</v>
          </cell>
          <cell r="AJ84">
            <v>2</v>
          </cell>
        </row>
        <row r="85">
          <cell r="A85"/>
          <cell r="B85" t="str">
            <v>B25</v>
          </cell>
          <cell r="C85" t="str">
            <v>Cytomegaloviral disease</v>
          </cell>
          <cell r="D85" t="str">
            <v>M</v>
          </cell>
          <cell r="E85">
            <v>1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1</v>
          </cell>
          <cell r="Z85">
            <v>1</v>
          </cell>
          <cell r="AA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1</v>
          </cell>
        </row>
        <row r="86">
          <cell r="A86"/>
          <cell r="B86"/>
          <cell r="C86"/>
          <cell r="D86" t="str">
            <v>F</v>
          </cell>
          <cell r="E86">
            <v>1</v>
          </cell>
          <cell r="F86">
            <v>1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1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C86">
            <v>1</v>
          </cell>
          <cell r="AD86">
            <v>0</v>
          </cell>
          <cell r="AE86">
            <v>0</v>
          </cell>
          <cell r="AF86">
            <v>0</v>
          </cell>
          <cell r="AG86">
            <v>1</v>
          </cell>
          <cell r="AH86">
            <v>0</v>
          </cell>
          <cell r="AI86">
            <v>0</v>
          </cell>
          <cell r="AJ86">
            <v>0</v>
          </cell>
        </row>
        <row r="87">
          <cell r="A87"/>
          <cell r="B87" t="str">
            <v>B26</v>
          </cell>
          <cell r="C87" t="str">
            <v>Mumps</v>
          </cell>
          <cell r="D87" t="str">
            <v>M</v>
          </cell>
          <cell r="E87" t="str">
            <v>-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</row>
        <row r="88">
          <cell r="A88"/>
          <cell r="B88"/>
          <cell r="C88"/>
          <cell r="D88" t="str">
            <v>F</v>
          </cell>
          <cell r="E88">
            <v>1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1</v>
          </cell>
          <cell r="Z88">
            <v>0</v>
          </cell>
          <cell r="AA88">
            <v>1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1</v>
          </cell>
        </row>
        <row r="89">
          <cell r="A89"/>
          <cell r="B89" t="str">
            <v>B27</v>
          </cell>
          <cell r="C89" t="str">
            <v>Infectious mononucleosis</v>
          </cell>
          <cell r="D89" t="str">
            <v>M</v>
          </cell>
          <cell r="E89" t="str">
            <v>-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</row>
        <row r="90">
          <cell r="A90"/>
          <cell r="B90"/>
          <cell r="C90"/>
          <cell r="D90" t="str">
            <v>F</v>
          </cell>
          <cell r="E90">
            <v>1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1</v>
          </cell>
          <cell r="AJ90">
            <v>0</v>
          </cell>
        </row>
        <row r="91">
          <cell r="A91"/>
          <cell r="B91" t="str">
            <v>B33</v>
          </cell>
          <cell r="C91" t="str">
            <v>Other viral diseases, not elsewhere classified</v>
          </cell>
          <cell r="D91" t="str">
            <v>M</v>
          </cell>
          <cell r="E91">
            <v>1</v>
          </cell>
          <cell r="F91">
            <v>1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1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C91">
            <v>1</v>
          </cell>
          <cell r="AD91">
            <v>0</v>
          </cell>
          <cell r="AE91">
            <v>0</v>
          </cell>
          <cell r="AF91">
            <v>0</v>
          </cell>
          <cell r="AG91">
            <v>1</v>
          </cell>
          <cell r="AH91">
            <v>0</v>
          </cell>
          <cell r="AI91">
            <v>0</v>
          </cell>
          <cell r="AJ91">
            <v>0</v>
          </cell>
        </row>
        <row r="92">
          <cell r="A92"/>
          <cell r="B92"/>
          <cell r="C92"/>
          <cell r="D92" t="str">
            <v>F</v>
          </cell>
          <cell r="E92" t="str">
            <v>-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</row>
        <row r="93">
          <cell r="A93"/>
          <cell r="B93" t="str">
            <v>B34</v>
          </cell>
          <cell r="C93" t="str">
            <v>Viral infection of unspecified site</v>
          </cell>
          <cell r="D93" t="str">
            <v>M</v>
          </cell>
          <cell r="E93">
            <v>3</v>
          </cell>
          <cell r="F93">
            <v>3</v>
          </cell>
          <cell r="G93">
            <v>0</v>
          </cell>
          <cell r="H93">
            <v>1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1</v>
          </cell>
          <cell r="T93">
            <v>0</v>
          </cell>
          <cell r="U93">
            <v>1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C93">
            <v>3</v>
          </cell>
          <cell r="AD93">
            <v>1</v>
          </cell>
          <cell r="AE93">
            <v>0</v>
          </cell>
          <cell r="AF93">
            <v>0</v>
          </cell>
          <cell r="AG93">
            <v>1</v>
          </cell>
          <cell r="AH93">
            <v>1</v>
          </cell>
          <cell r="AI93">
            <v>0</v>
          </cell>
          <cell r="AJ93">
            <v>0</v>
          </cell>
        </row>
        <row r="94">
          <cell r="A94"/>
          <cell r="B94"/>
          <cell r="C94"/>
          <cell r="D94" t="str">
            <v>F</v>
          </cell>
          <cell r="E94">
            <v>5</v>
          </cell>
          <cell r="F94">
            <v>2</v>
          </cell>
          <cell r="G94">
            <v>1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1</v>
          </cell>
          <cell r="V94">
            <v>0</v>
          </cell>
          <cell r="W94">
            <v>1</v>
          </cell>
          <cell r="X94">
            <v>1</v>
          </cell>
          <cell r="Y94">
            <v>1</v>
          </cell>
          <cell r="Z94">
            <v>1</v>
          </cell>
          <cell r="AA94">
            <v>0</v>
          </cell>
          <cell r="AC94">
            <v>2</v>
          </cell>
          <cell r="AD94">
            <v>1</v>
          </cell>
          <cell r="AE94">
            <v>0</v>
          </cell>
          <cell r="AF94">
            <v>0</v>
          </cell>
          <cell r="AG94">
            <v>0</v>
          </cell>
          <cell r="AH94">
            <v>1</v>
          </cell>
          <cell r="AI94">
            <v>2</v>
          </cell>
          <cell r="AJ94">
            <v>1</v>
          </cell>
        </row>
        <row r="95">
          <cell r="A95"/>
          <cell r="B95" t="str">
            <v>B35-49</v>
          </cell>
          <cell r="C95" t="str">
            <v>Mycoses</v>
          </cell>
          <cell r="D95" t="str">
            <v>M</v>
          </cell>
          <cell r="E95">
            <v>10</v>
          </cell>
          <cell r="F95">
            <v>5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1</v>
          </cell>
          <cell r="T95">
            <v>0</v>
          </cell>
          <cell r="U95">
            <v>2</v>
          </cell>
          <cell r="V95">
            <v>2</v>
          </cell>
          <cell r="W95">
            <v>2</v>
          </cell>
          <cell r="X95">
            <v>1</v>
          </cell>
          <cell r="Y95">
            <v>2</v>
          </cell>
          <cell r="Z95">
            <v>1</v>
          </cell>
          <cell r="AA95">
            <v>1</v>
          </cell>
          <cell r="AC95">
            <v>5</v>
          </cell>
          <cell r="AD95">
            <v>0</v>
          </cell>
          <cell r="AE95">
            <v>0</v>
          </cell>
          <cell r="AF95">
            <v>0</v>
          </cell>
          <cell r="AG95">
            <v>1</v>
          </cell>
          <cell r="AH95">
            <v>4</v>
          </cell>
          <cell r="AI95">
            <v>3</v>
          </cell>
          <cell r="AJ95">
            <v>2</v>
          </cell>
        </row>
        <row r="96">
          <cell r="A96"/>
          <cell r="B96"/>
          <cell r="C96"/>
          <cell r="D96" t="str">
            <v>F</v>
          </cell>
          <cell r="E96">
            <v>2</v>
          </cell>
          <cell r="F96">
            <v>1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1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1</v>
          </cell>
          <cell r="Z96">
            <v>0</v>
          </cell>
          <cell r="AA96">
            <v>1</v>
          </cell>
          <cell r="AC96">
            <v>1</v>
          </cell>
          <cell r="AD96">
            <v>0</v>
          </cell>
          <cell r="AE96">
            <v>0</v>
          </cell>
          <cell r="AF96">
            <v>1</v>
          </cell>
          <cell r="AG96">
            <v>0</v>
          </cell>
          <cell r="AH96">
            <v>0</v>
          </cell>
          <cell r="AI96">
            <v>0</v>
          </cell>
          <cell r="AJ96">
            <v>1</v>
          </cell>
        </row>
        <row r="97">
          <cell r="A97"/>
          <cell r="B97" t="str">
            <v>B37</v>
          </cell>
          <cell r="C97" t="str">
            <v>Candidiasis</v>
          </cell>
          <cell r="D97" t="str">
            <v>M</v>
          </cell>
          <cell r="E97">
            <v>2</v>
          </cell>
          <cell r="F97">
            <v>1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1</v>
          </cell>
          <cell r="W97">
            <v>0</v>
          </cell>
          <cell r="X97">
            <v>0</v>
          </cell>
          <cell r="Y97">
            <v>1</v>
          </cell>
          <cell r="Z97">
            <v>0</v>
          </cell>
          <cell r="AA97">
            <v>1</v>
          </cell>
          <cell r="AB97"/>
          <cell r="AC97">
            <v>1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1</v>
          </cell>
          <cell r="AI97">
            <v>0</v>
          </cell>
          <cell r="AJ97">
            <v>1</v>
          </cell>
        </row>
        <row r="98">
          <cell r="A98"/>
          <cell r="B98"/>
          <cell r="C98"/>
          <cell r="D98" t="str">
            <v>F</v>
          </cell>
          <cell r="E98">
            <v>2</v>
          </cell>
          <cell r="F98">
            <v>1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1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1</v>
          </cell>
          <cell r="Z98">
            <v>0</v>
          </cell>
          <cell r="AA98">
            <v>1</v>
          </cell>
          <cell r="AB98"/>
          <cell r="AC98">
            <v>1</v>
          </cell>
          <cell r="AD98">
            <v>0</v>
          </cell>
          <cell r="AE98">
            <v>0</v>
          </cell>
          <cell r="AF98">
            <v>1</v>
          </cell>
          <cell r="AG98">
            <v>0</v>
          </cell>
          <cell r="AH98">
            <v>0</v>
          </cell>
          <cell r="AI98">
            <v>0</v>
          </cell>
          <cell r="AJ98">
            <v>1</v>
          </cell>
        </row>
        <row r="99">
          <cell r="A99"/>
          <cell r="B99" t="str">
            <v>B44</v>
          </cell>
          <cell r="C99" t="str">
            <v>Aspergillosis</v>
          </cell>
          <cell r="D99" t="str">
            <v>M</v>
          </cell>
          <cell r="E99">
            <v>7</v>
          </cell>
          <cell r="F99">
            <v>4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1</v>
          </cell>
          <cell r="T99">
            <v>0</v>
          </cell>
          <cell r="U99">
            <v>2</v>
          </cell>
          <cell r="V99">
            <v>1</v>
          </cell>
          <cell r="W99">
            <v>2</v>
          </cell>
          <cell r="X99">
            <v>1</v>
          </cell>
          <cell r="Y99">
            <v>0</v>
          </cell>
          <cell r="Z99">
            <v>0</v>
          </cell>
          <cell r="AA99">
            <v>0</v>
          </cell>
          <cell r="AC99">
            <v>4</v>
          </cell>
          <cell r="AD99">
            <v>0</v>
          </cell>
          <cell r="AE99">
            <v>0</v>
          </cell>
          <cell r="AF99">
            <v>0</v>
          </cell>
          <cell r="AG99">
            <v>1</v>
          </cell>
          <cell r="AH99">
            <v>3</v>
          </cell>
          <cell r="AI99">
            <v>3</v>
          </cell>
          <cell r="AJ99">
            <v>0</v>
          </cell>
        </row>
        <row r="100">
          <cell r="A100"/>
          <cell r="B100"/>
          <cell r="C100"/>
          <cell r="D100" t="str">
            <v>F</v>
          </cell>
          <cell r="E100" t="str">
            <v>-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</row>
        <row r="101">
          <cell r="A101"/>
          <cell r="B101" t="str">
            <v>B45</v>
          </cell>
          <cell r="C101" t="str">
            <v>Cryptococcosis</v>
          </cell>
          <cell r="D101" t="str">
            <v>M</v>
          </cell>
          <cell r="E101">
            <v>1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1</v>
          </cell>
          <cell r="Z101">
            <v>1</v>
          </cell>
          <cell r="AA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1</v>
          </cell>
        </row>
        <row r="102">
          <cell r="A102"/>
          <cell r="B102"/>
          <cell r="C102"/>
          <cell r="D102" t="str">
            <v>F</v>
          </cell>
          <cell r="E102" t="str">
            <v>-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</row>
        <row r="103">
          <cell r="A103"/>
          <cell r="B103" t="str">
            <v>B50-64</v>
          </cell>
          <cell r="C103" t="str">
            <v>Protozoal diseases</v>
          </cell>
          <cell r="D103" t="str">
            <v>M</v>
          </cell>
          <cell r="E103" t="str">
            <v>-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</row>
        <row r="104">
          <cell r="A104"/>
          <cell r="B104"/>
          <cell r="C104"/>
          <cell r="D104" t="str">
            <v>F</v>
          </cell>
          <cell r="E104">
            <v>1</v>
          </cell>
          <cell r="F104">
            <v>1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1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C104">
            <v>1</v>
          </cell>
          <cell r="AD104">
            <v>0</v>
          </cell>
          <cell r="AE104">
            <v>0</v>
          </cell>
          <cell r="AF104">
            <v>0</v>
          </cell>
          <cell r="AG104">
            <v>1</v>
          </cell>
          <cell r="AH104">
            <v>0</v>
          </cell>
          <cell r="AI104">
            <v>0</v>
          </cell>
          <cell r="AJ104">
            <v>0</v>
          </cell>
        </row>
        <row r="105">
          <cell r="A105"/>
          <cell r="B105" t="str">
            <v>B59</v>
          </cell>
          <cell r="C105" t="str">
            <v>Pneumocystosis</v>
          </cell>
          <cell r="D105" t="str">
            <v>M</v>
          </cell>
          <cell r="E105" t="str">
            <v>-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</row>
        <row r="106">
          <cell r="A106"/>
          <cell r="B106"/>
          <cell r="C106"/>
          <cell r="D106" t="str">
            <v>F</v>
          </cell>
          <cell r="E106">
            <v>1</v>
          </cell>
          <cell r="F106">
            <v>1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1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C106">
            <v>1</v>
          </cell>
          <cell r="AD106">
            <v>0</v>
          </cell>
          <cell r="AE106">
            <v>0</v>
          </cell>
          <cell r="AF106">
            <v>0</v>
          </cell>
          <cell r="AG106">
            <v>1</v>
          </cell>
          <cell r="AH106">
            <v>0</v>
          </cell>
          <cell r="AI106">
            <v>0</v>
          </cell>
          <cell r="AJ106">
            <v>0</v>
          </cell>
        </row>
        <row r="107">
          <cell r="A107"/>
          <cell r="B107" t="str">
            <v>B90-94</v>
          </cell>
          <cell r="C107" t="str">
            <v>Sequelae of infectious and parasitic diseases</v>
          </cell>
          <cell r="D107" t="str">
            <v>M</v>
          </cell>
          <cell r="E107">
            <v>10</v>
          </cell>
          <cell r="F107">
            <v>2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2</v>
          </cell>
          <cell r="W107">
            <v>0</v>
          </cell>
          <cell r="X107">
            <v>5</v>
          </cell>
          <cell r="Y107">
            <v>3</v>
          </cell>
          <cell r="Z107">
            <v>2</v>
          </cell>
          <cell r="AA107">
            <v>1</v>
          </cell>
          <cell r="AC107">
            <v>2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2</v>
          </cell>
          <cell r="AI107">
            <v>5</v>
          </cell>
          <cell r="AJ107">
            <v>3</v>
          </cell>
        </row>
        <row r="108">
          <cell r="A108"/>
          <cell r="B108"/>
          <cell r="C108"/>
          <cell r="D108" t="str">
            <v>F</v>
          </cell>
          <cell r="E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2</v>
          </cell>
          <cell r="X108">
            <v>3</v>
          </cell>
          <cell r="Y108">
            <v>2</v>
          </cell>
          <cell r="Z108">
            <v>1</v>
          </cell>
          <cell r="AA108">
            <v>1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5</v>
          </cell>
          <cell r="AJ108">
            <v>2</v>
          </cell>
        </row>
        <row r="109">
          <cell r="A109"/>
          <cell r="B109" t="str">
            <v>B90</v>
          </cell>
          <cell r="C109" t="str">
            <v>Sequelae of tuberculosis</v>
          </cell>
          <cell r="D109" t="str">
            <v>M</v>
          </cell>
          <cell r="E109">
            <v>4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3</v>
          </cell>
          <cell r="Y109">
            <v>1</v>
          </cell>
          <cell r="Z109">
            <v>1</v>
          </cell>
          <cell r="AA109">
            <v>0</v>
          </cell>
          <cell r="AB109"/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</v>
          </cell>
          <cell r="AJ109">
            <v>1</v>
          </cell>
        </row>
        <row r="110">
          <cell r="A110"/>
          <cell r="B110"/>
          <cell r="C110"/>
          <cell r="D110" t="str">
            <v>F</v>
          </cell>
          <cell r="E110">
            <v>5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1</v>
          </cell>
          <cell r="X110">
            <v>3</v>
          </cell>
          <cell r="Y110">
            <v>1</v>
          </cell>
          <cell r="Z110">
            <v>0</v>
          </cell>
          <cell r="AA110">
            <v>1</v>
          </cell>
          <cell r="AB110"/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4</v>
          </cell>
          <cell r="AJ110">
            <v>1</v>
          </cell>
        </row>
        <row r="111">
          <cell r="A111"/>
          <cell r="B111" t="str">
            <v>B91</v>
          </cell>
          <cell r="C111" t="str">
            <v>Sequelae of poliomyelitis</v>
          </cell>
          <cell r="D111" t="str">
            <v>M</v>
          </cell>
          <cell r="E111">
            <v>3</v>
          </cell>
          <cell r="F111">
            <v>1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1</v>
          </cell>
          <cell r="W111">
            <v>0</v>
          </cell>
          <cell r="X111">
            <v>0</v>
          </cell>
          <cell r="Y111">
            <v>2</v>
          </cell>
          <cell r="Z111">
            <v>1</v>
          </cell>
          <cell r="AA111">
            <v>1</v>
          </cell>
          <cell r="AB111"/>
          <cell r="AC111">
            <v>1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1</v>
          </cell>
          <cell r="AI111">
            <v>0</v>
          </cell>
          <cell r="AJ111">
            <v>2</v>
          </cell>
        </row>
        <row r="112">
          <cell r="A112"/>
          <cell r="B112"/>
          <cell r="C112"/>
          <cell r="D112" t="str">
            <v>F</v>
          </cell>
          <cell r="E112">
            <v>1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/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1</v>
          </cell>
          <cell r="AJ112">
            <v>0</v>
          </cell>
        </row>
        <row r="113">
          <cell r="A113"/>
          <cell r="B113" t="str">
            <v>B94</v>
          </cell>
          <cell r="C113" t="str">
            <v>Sequelae of other and unspecified infectious and parasitic diseases</v>
          </cell>
          <cell r="D113" t="str">
            <v>M</v>
          </cell>
          <cell r="E113">
            <v>3</v>
          </cell>
          <cell r="F113">
            <v>1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1</v>
          </cell>
          <cell r="W113">
            <v>0</v>
          </cell>
          <cell r="X113">
            <v>2</v>
          </cell>
          <cell r="Y113">
            <v>0</v>
          </cell>
          <cell r="Z113">
            <v>0</v>
          </cell>
          <cell r="AA113">
            <v>0</v>
          </cell>
          <cell r="AB113"/>
          <cell r="AC113">
            <v>1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1</v>
          </cell>
          <cell r="AI113">
            <v>2</v>
          </cell>
          <cell r="AJ113">
            <v>0</v>
          </cell>
        </row>
        <row r="114">
          <cell r="A114"/>
          <cell r="B114"/>
          <cell r="C114"/>
          <cell r="D114" t="str">
            <v>F</v>
          </cell>
          <cell r="E114">
            <v>1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1</v>
          </cell>
          <cell r="Z114">
            <v>1</v>
          </cell>
          <cell r="AA114">
            <v>0</v>
          </cell>
          <cell r="AB114"/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</row>
        <row r="115">
          <cell r="A115"/>
          <cell r="B115" t="str">
            <v>B99-B99</v>
          </cell>
          <cell r="C115" t="str">
            <v>Other infectious diseases</v>
          </cell>
          <cell r="D115" t="str">
            <v>M</v>
          </cell>
          <cell r="E115">
            <v>1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1</v>
          </cell>
          <cell r="Y115">
            <v>0</v>
          </cell>
          <cell r="Z115">
            <v>0</v>
          </cell>
          <cell r="AA115">
            <v>0</v>
          </cell>
          <cell r="AB115"/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1</v>
          </cell>
          <cell r="AJ115">
            <v>0</v>
          </cell>
        </row>
        <row r="116">
          <cell r="A116"/>
          <cell r="C116"/>
          <cell r="D116" t="str">
            <v>F</v>
          </cell>
          <cell r="E116">
            <v>3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1</v>
          </cell>
          <cell r="X116">
            <v>0</v>
          </cell>
          <cell r="Y116">
            <v>2</v>
          </cell>
          <cell r="Z116">
            <v>0</v>
          </cell>
          <cell r="AA116">
            <v>2</v>
          </cell>
          <cell r="AB116"/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1</v>
          </cell>
          <cell r="AJ116">
            <v>2</v>
          </cell>
        </row>
        <row r="117">
          <cell r="A117"/>
          <cell r="B117" t="str">
            <v>B99</v>
          </cell>
          <cell r="C117" t="str">
            <v>Other and unspecified infectious diseases</v>
          </cell>
          <cell r="D117" t="str">
            <v>M</v>
          </cell>
          <cell r="E117">
            <v>1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1</v>
          </cell>
          <cell r="Y117">
            <v>0</v>
          </cell>
          <cell r="Z117">
            <v>0</v>
          </cell>
          <cell r="AA117">
            <v>0</v>
          </cell>
          <cell r="AB117"/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1</v>
          </cell>
          <cell r="AJ117">
            <v>0</v>
          </cell>
        </row>
        <row r="118">
          <cell r="A118"/>
          <cell r="B118"/>
          <cell r="C118"/>
          <cell r="D118" t="str">
            <v>F</v>
          </cell>
          <cell r="E118">
            <v>3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1</v>
          </cell>
          <cell r="X118">
            <v>0</v>
          </cell>
          <cell r="Y118">
            <v>2</v>
          </cell>
          <cell r="Z118">
            <v>0</v>
          </cell>
          <cell r="AA118">
            <v>2</v>
          </cell>
          <cell r="AB118"/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1</v>
          </cell>
          <cell r="AJ118">
            <v>2</v>
          </cell>
        </row>
        <row r="119">
          <cell r="A119" t="str">
            <v>C00-D48M</v>
          </cell>
          <cell r="B119" t="str">
            <v>C00-D48</v>
          </cell>
          <cell r="C119" t="str">
            <v>II. NEOPLASMS</v>
          </cell>
          <cell r="D119" t="str">
            <v>M</v>
          </cell>
          <cell r="E119">
            <v>8467</v>
          </cell>
          <cell r="F119">
            <v>4276</v>
          </cell>
          <cell r="G119">
            <v>0</v>
          </cell>
          <cell r="H119">
            <v>3</v>
          </cell>
          <cell r="I119">
            <v>6</v>
          </cell>
          <cell r="J119">
            <v>1</v>
          </cell>
          <cell r="K119">
            <v>5</v>
          </cell>
          <cell r="L119">
            <v>9</v>
          </cell>
          <cell r="M119">
            <v>13</v>
          </cell>
          <cell r="N119">
            <v>21</v>
          </cell>
          <cell r="O119">
            <v>22</v>
          </cell>
          <cell r="P119">
            <v>70</v>
          </cell>
          <cell r="Q119">
            <v>171</v>
          </cell>
          <cell r="R119">
            <v>271</v>
          </cell>
          <cell r="S119">
            <v>454</v>
          </cell>
          <cell r="T119">
            <v>734</v>
          </cell>
          <cell r="U119">
            <v>1204</v>
          </cell>
          <cell r="V119">
            <v>1292</v>
          </cell>
          <cell r="W119">
            <v>1374</v>
          </cell>
          <cell r="X119">
            <v>1387</v>
          </cell>
          <cell r="Y119">
            <v>1430</v>
          </cell>
          <cell r="Z119">
            <v>929</v>
          </cell>
          <cell r="AA119">
            <v>501</v>
          </cell>
          <cell r="AC119">
            <v>4276</v>
          </cell>
          <cell r="AD119">
            <v>58</v>
          </cell>
          <cell r="AE119">
            <v>92</v>
          </cell>
          <cell r="AF119">
            <v>442</v>
          </cell>
          <cell r="AG119">
            <v>1188</v>
          </cell>
          <cell r="AH119">
            <v>2496</v>
          </cell>
          <cell r="AI119">
            <v>2761</v>
          </cell>
          <cell r="AJ119">
            <v>1430</v>
          </cell>
        </row>
        <row r="120">
          <cell r="A120" t="str">
            <v>C00-D48F</v>
          </cell>
          <cell r="B120"/>
          <cell r="C120"/>
          <cell r="D120" t="str">
            <v>F</v>
          </cell>
          <cell r="E120">
            <v>7778</v>
          </cell>
          <cell r="F120">
            <v>3578</v>
          </cell>
          <cell r="G120">
            <v>1</v>
          </cell>
          <cell r="H120">
            <v>1</v>
          </cell>
          <cell r="I120">
            <v>1</v>
          </cell>
          <cell r="J120">
            <v>4</v>
          </cell>
          <cell r="K120">
            <v>4</v>
          </cell>
          <cell r="L120">
            <v>7</v>
          </cell>
          <cell r="M120">
            <v>13</v>
          </cell>
          <cell r="N120">
            <v>24</v>
          </cell>
          <cell r="O120">
            <v>49</v>
          </cell>
          <cell r="P120">
            <v>98</v>
          </cell>
          <cell r="Q120">
            <v>154</v>
          </cell>
          <cell r="R120">
            <v>291</v>
          </cell>
          <cell r="S120">
            <v>440</v>
          </cell>
          <cell r="T120">
            <v>557</v>
          </cell>
          <cell r="U120">
            <v>869</v>
          </cell>
          <cell r="V120">
            <v>1065</v>
          </cell>
          <cell r="W120">
            <v>1246</v>
          </cell>
          <cell r="X120">
            <v>1231</v>
          </cell>
          <cell r="Y120">
            <v>1723</v>
          </cell>
          <cell r="Z120">
            <v>1019</v>
          </cell>
          <cell r="AA120">
            <v>704</v>
          </cell>
          <cell r="AC120">
            <v>3578</v>
          </cell>
          <cell r="AD120">
            <v>55</v>
          </cell>
          <cell r="AE120">
            <v>147</v>
          </cell>
          <cell r="AF120">
            <v>445</v>
          </cell>
          <cell r="AG120">
            <v>997</v>
          </cell>
          <cell r="AH120">
            <v>1934</v>
          </cell>
          <cell r="AI120">
            <v>2477</v>
          </cell>
          <cell r="AJ120">
            <v>1723</v>
          </cell>
        </row>
        <row r="121">
          <cell r="A121" t="str">
            <v>C00-97M</v>
          </cell>
          <cell r="B121" t="str">
            <v>C00-97</v>
          </cell>
          <cell r="C121" t="str">
            <v>Malignant neoplasms</v>
          </cell>
          <cell r="D121" t="str">
            <v>M</v>
          </cell>
          <cell r="E121">
            <v>8303</v>
          </cell>
          <cell r="F121">
            <v>4221</v>
          </cell>
          <cell r="G121">
            <v>0</v>
          </cell>
          <cell r="H121">
            <v>2</v>
          </cell>
          <cell r="I121">
            <v>6</v>
          </cell>
          <cell r="J121">
            <v>1</v>
          </cell>
          <cell r="K121">
            <v>5</v>
          </cell>
          <cell r="L121">
            <v>8</v>
          </cell>
          <cell r="M121">
            <v>13</v>
          </cell>
          <cell r="N121">
            <v>21</v>
          </cell>
          <cell r="O121">
            <v>21</v>
          </cell>
          <cell r="P121">
            <v>70</v>
          </cell>
          <cell r="Q121">
            <v>168</v>
          </cell>
          <cell r="R121">
            <v>268</v>
          </cell>
          <cell r="S121">
            <v>448</v>
          </cell>
          <cell r="T121">
            <v>726</v>
          </cell>
          <cell r="U121">
            <v>1192</v>
          </cell>
          <cell r="V121">
            <v>1272</v>
          </cell>
          <cell r="W121">
            <v>1351</v>
          </cell>
          <cell r="X121">
            <v>1354</v>
          </cell>
          <cell r="Y121">
            <v>1377</v>
          </cell>
          <cell r="Z121">
            <v>898</v>
          </cell>
          <cell r="AA121">
            <v>479</v>
          </cell>
          <cell r="AC121">
            <v>4221</v>
          </cell>
          <cell r="AD121">
            <v>56</v>
          </cell>
          <cell r="AE121">
            <v>91</v>
          </cell>
          <cell r="AF121">
            <v>436</v>
          </cell>
          <cell r="AG121">
            <v>1174</v>
          </cell>
          <cell r="AH121">
            <v>2464</v>
          </cell>
          <cell r="AI121">
            <v>2705</v>
          </cell>
          <cell r="AJ121">
            <v>1377</v>
          </cell>
        </row>
        <row r="122">
          <cell r="A122" t="str">
            <v>F</v>
          </cell>
          <cell r="B122"/>
          <cell r="C122"/>
          <cell r="D122" t="str">
            <v>F</v>
          </cell>
          <cell r="E122">
            <v>7598</v>
          </cell>
          <cell r="F122">
            <v>3536</v>
          </cell>
          <cell r="G122">
            <v>0</v>
          </cell>
          <cell r="H122">
            <v>1</v>
          </cell>
          <cell r="I122">
            <v>1</v>
          </cell>
          <cell r="J122">
            <v>4</v>
          </cell>
          <cell r="K122">
            <v>4</v>
          </cell>
          <cell r="L122">
            <v>7</v>
          </cell>
          <cell r="M122">
            <v>13</v>
          </cell>
          <cell r="N122">
            <v>23</v>
          </cell>
          <cell r="O122">
            <v>49</v>
          </cell>
          <cell r="P122">
            <v>95</v>
          </cell>
          <cell r="Q122">
            <v>153</v>
          </cell>
          <cell r="R122">
            <v>288</v>
          </cell>
          <cell r="S122">
            <v>435</v>
          </cell>
          <cell r="T122">
            <v>555</v>
          </cell>
          <cell r="U122">
            <v>863</v>
          </cell>
          <cell r="V122">
            <v>1045</v>
          </cell>
          <cell r="W122">
            <v>1225</v>
          </cell>
          <cell r="X122">
            <v>1198</v>
          </cell>
          <cell r="Y122">
            <v>1639</v>
          </cell>
          <cell r="Z122">
            <v>989</v>
          </cell>
          <cell r="AA122">
            <v>650</v>
          </cell>
          <cell r="AC122">
            <v>3536</v>
          </cell>
          <cell r="AD122">
            <v>53</v>
          </cell>
          <cell r="AE122">
            <v>144</v>
          </cell>
          <cell r="AF122">
            <v>441</v>
          </cell>
          <cell r="AG122">
            <v>990</v>
          </cell>
          <cell r="AH122">
            <v>1908</v>
          </cell>
          <cell r="AI122">
            <v>2423</v>
          </cell>
          <cell r="AJ122">
            <v>1639</v>
          </cell>
        </row>
        <row r="123">
          <cell r="A123" t="str">
            <v>C00-14M</v>
          </cell>
          <cell r="B123" t="str">
            <v>C00-14</v>
          </cell>
          <cell r="C123" t="str">
            <v>Lip, oral cavity and pharynx</v>
          </cell>
          <cell r="D123" t="str">
            <v>M</v>
          </cell>
          <cell r="E123">
            <v>239</v>
          </cell>
          <cell r="F123">
            <v>184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1</v>
          </cell>
          <cell r="M123">
            <v>0</v>
          </cell>
          <cell r="N123">
            <v>0</v>
          </cell>
          <cell r="O123">
            <v>0</v>
          </cell>
          <cell r="P123">
            <v>2</v>
          </cell>
          <cell r="Q123">
            <v>12</v>
          </cell>
          <cell r="R123">
            <v>16</v>
          </cell>
          <cell r="S123">
            <v>21</v>
          </cell>
          <cell r="T123">
            <v>44</v>
          </cell>
          <cell r="U123">
            <v>54</v>
          </cell>
          <cell r="V123">
            <v>34</v>
          </cell>
          <cell r="W123">
            <v>19</v>
          </cell>
          <cell r="X123">
            <v>24</v>
          </cell>
          <cell r="Y123">
            <v>12</v>
          </cell>
          <cell r="Z123">
            <v>10</v>
          </cell>
          <cell r="AA123">
            <v>2</v>
          </cell>
          <cell r="AC123">
            <v>184</v>
          </cell>
          <cell r="AD123">
            <v>1</v>
          </cell>
          <cell r="AE123">
            <v>2</v>
          </cell>
          <cell r="AF123">
            <v>28</v>
          </cell>
          <cell r="AG123">
            <v>65</v>
          </cell>
          <cell r="AH123">
            <v>88</v>
          </cell>
          <cell r="AI123">
            <v>43</v>
          </cell>
          <cell r="AJ123">
            <v>12</v>
          </cell>
        </row>
        <row r="124">
          <cell r="A124" t="str">
            <v>F</v>
          </cell>
          <cell r="B124"/>
          <cell r="C124"/>
          <cell r="D124" t="str">
            <v>F</v>
          </cell>
          <cell r="E124">
            <v>119</v>
          </cell>
          <cell r="F124">
            <v>58</v>
          </cell>
          <cell r="G124">
            <v>0</v>
          </cell>
          <cell r="H124">
            <v>0</v>
          </cell>
          <cell r="I124">
            <v>0</v>
          </cell>
          <cell r="J124">
            <v>1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2</v>
          </cell>
          <cell r="R124">
            <v>5</v>
          </cell>
          <cell r="S124">
            <v>3</v>
          </cell>
          <cell r="T124">
            <v>9</v>
          </cell>
          <cell r="U124">
            <v>16</v>
          </cell>
          <cell r="V124">
            <v>22</v>
          </cell>
          <cell r="W124">
            <v>20</v>
          </cell>
          <cell r="X124">
            <v>17</v>
          </cell>
          <cell r="Y124">
            <v>24</v>
          </cell>
          <cell r="Z124">
            <v>13</v>
          </cell>
          <cell r="AA124">
            <v>11</v>
          </cell>
          <cell r="AC124">
            <v>58</v>
          </cell>
          <cell r="AD124">
            <v>1</v>
          </cell>
          <cell r="AE124">
            <v>0</v>
          </cell>
          <cell r="AF124">
            <v>7</v>
          </cell>
          <cell r="AG124">
            <v>12</v>
          </cell>
          <cell r="AH124">
            <v>38</v>
          </cell>
          <cell r="AI124">
            <v>37</v>
          </cell>
          <cell r="AJ124">
            <v>24</v>
          </cell>
        </row>
        <row r="125">
          <cell r="A125" t="str">
            <v>C00M</v>
          </cell>
          <cell r="B125" t="str">
            <v>C00</v>
          </cell>
          <cell r="C125" t="str">
            <v>Malignant neoplasm of lip</v>
          </cell>
          <cell r="D125" t="str">
            <v>M</v>
          </cell>
          <cell r="E125">
            <v>3</v>
          </cell>
          <cell r="F125">
            <v>3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1</v>
          </cell>
          <cell r="T125">
            <v>2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C125">
            <v>3</v>
          </cell>
          <cell r="AD125">
            <v>0</v>
          </cell>
          <cell r="AE125">
            <v>0</v>
          </cell>
          <cell r="AF125">
            <v>0</v>
          </cell>
          <cell r="AG125">
            <v>3</v>
          </cell>
          <cell r="AH125">
            <v>0</v>
          </cell>
          <cell r="AI125">
            <v>0</v>
          </cell>
          <cell r="AJ125">
            <v>0</v>
          </cell>
        </row>
        <row r="126">
          <cell r="A126" t="str">
            <v>F</v>
          </cell>
          <cell r="B126"/>
          <cell r="C126"/>
          <cell r="D126" t="str">
            <v>F</v>
          </cell>
          <cell r="E126" t="str">
            <v>-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</row>
        <row r="127">
          <cell r="A127" t="str">
            <v>C01M</v>
          </cell>
          <cell r="B127" t="str">
            <v>C01</v>
          </cell>
          <cell r="C127" t="str">
            <v>Malignant neoplasm of base of tongue</v>
          </cell>
          <cell r="D127" t="str">
            <v>M</v>
          </cell>
          <cell r="E127">
            <v>14</v>
          </cell>
          <cell r="F127">
            <v>11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2</v>
          </cell>
          <cell r="R127">
            <v>0</v>
          </cell>
          <cell r="S127">
            <v>3</v>
          </cell>
          <cell r="T127">
            <v>2</v>
          </cell>
          <cell r="U127">
            <v>2</v>
          </cell>
          <cell r="V127">
            <v>2</v>
          </cell>
          <cell r="W127">
            <v>1</v>
          </cell>
          <cell r="X127">
            <v>1</v>
          </cell>
          <cell r="Y127">
            <v>1</v>
          </cell>
          <cell r="Z127">
            <v>0</v>
          </cell>
          <cell r="AA127">
            <v>1</v>
          </cell>
          <cell r="AC127">
            <v>11</v>
          </cell>
          <cell r="AD127">
            <v>0</v>
          </cell>
          <cell r="AE127">
            <v>0</v>
          </cell>
          <cell r="AF127">
            <v>2</v>
          </cell>
          <cell r="AG127">
            <v>5</v>
          </cell>
          <cell r="AH127">
            <v>4</v>
          </cell>
          <cell r="AI127">
            <v>2</v>
          </cell>
          <cell r="AJ127">
            <v>1</v>
          </cell>
        </row>
        <row r="128">
          <cell r="A128" t="str">
            <v>F</v>
          </cell>
          <cell r="B128"/>
          <cell r="C128"/>
          <cell r="D128" t="str">
            <v>F</v>
          </cell>
          <cell r="E128">
            <v>7</v>
          </cell>
          <cell r="F128">
            <v>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1</v>
          </cell>
          <cell r="S128">
            <v>2</v>
          </cell>
          <cell r="T128">
            <v>1</v>
          </cell>
          <cell r="U128">
            <v>0</v>
          </cell>
          <cell r="V128">
            <v>1</v>
          </cell>
          <cell r="W128">
            <v>2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C128">
            <v>5</v>
          </cell>
          <cell r="AD128">
            <v>0</v>
          </cell>
          <cell r="AE128">
            <v>0</v>
          </cell>
          <cell r="AF128">
            <v>1</v>
          </cell>
          <cell r="AG128">
            <v>3</v>
          </cell>
          <cell r="AH128">
            <v>1</v>
          </cell>
          <cell r="AI128">
            <v>2</v>
          </cell>
          <cell r="AJ128">
            <v>0</v>
          </cell>
        </row>
        <row r="129">
          <cell r="A129" t="str">
            <v>C02M</v>
          </cell>
          <cell r="B129" t="str">
            <v>C02</v>
          </cell>
          <cell r="C129" t="str">
            <v>Malignant neoplasm of other and unspecified parts of tongue</v>
          </cell>
          <cell r="D129" t="str">
            <v>M</v>
          </cell>
          <cell r="E129">
            <v>45</v>
          </cell>
          <cell r="F129">
            <v>30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1</v>
          </cell>
          <cell r="M129">
            <v>0</v>
          </cell>
          <cell r="N129">
            <v>0</v>
          </cell>
          <cell r="O129">
            <v>0</v>
          </cell>
          <cell r="P129">
            <v>1</v>
          </cell>
          <cell r="Q129">
            <v>1</v>
          </cell>
          <cell r="R129">
            <v>2</v>
          </cell>
          <cell r="S129">
            <v>2</v>
          </cell>
          <cell r="T129">
            <v>7</v>
          </cell>
          <cell r="U129">
            <v>11</v>
          </cell>
          <cell r="V129">
            <v>5</v>
          </cell>
          <cell r="W129">
            <v>5</v>
          </cell>
          <cell r="X129">
            <v>5</v>
          </cell>
          <cell r="Y129">
            <v>5</v>
          </cell>
          <cell r="Z129">
            <v>4</v>
          </cell>
          <cell r="AA129">
            <v>1</v>
          </cell>
          <cell r="AB129"/>
          <cell r="AC129">
            <v>30</v>
          </cell>
          <cell r="AD129">
            <v>1</v>
          </cell>
          <cell r="AE129">
            <v>1</v>
          </cell>
          <cell r="AF129">
            <v>3</v>
          </cell>
          <cell r="AG129">
            <v>9</v>
          </cell>
          <cell r="AH129">
            <v>16</v>
          </cell>
          <cell r="AI129">
            <v>10</v>
          </cell>
          <cell r="AJ129">
            <v>5</v>
          </cell>
        </row>
        <row r="130">
          <cell r="A130" t="str">
            <v>F</v>
          </cell>
          <cell r="B130"/>
          <cell r="C130"/>
          <cell r="D130" t="str">
            <v>F</v>
          </cell>
          <cell r="E130">
            <v>27</v>
          </cell>
          <cell r="F130">
            <v>14</v>
          </cell>
          <cell r="G130">
            <v>0</v>
          </cell>
          <cell r="H130">
            <v>0</v>
          </cell>
          <cell r="I130">
            <v>0</v>
          </cell>
          <cell r="J130">
            <v>1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1</v>
          </cell>
          <cell r="S130">
            <v>0</v>
          </cell>
          <cell r="T130">
            <v>1</v>
          </cell>
          <cell r="U130">
            <v>3</v>
          </cell>
          <cell r="V130">
            <v>8</v>
          </cell>
          <cell r="W130">
            <v>3</v>
          </cell>
          <cell r="X130">
            <v>5</v>
          </cell>
          <cell r="Y130">
            <v>5</v>
          </cell>
          <cell r="Z130">
            <v>2</v>
          </cell>
          <cell r="AA130">
            <v>3</v>
          </cell>
          <cell r="AB130"/>
          <cell r="AC130">
            <v>14</v>
          </cell>
          <cell r="AD130">
            <v>1</v>
          </cell>
          <cell r="AE130">
            <v>0</v>
          </cell>
          <cell r="AF130">
            <v>1</v>
          </cell>
          <cell r="AG130">
            <v>1</v>
          </cell>
          <cell r="AH130">
            <v>11</v>
          </cell>
          <cell r="AI130">
            <v>8</v>
          </cell>
          <cell r="AJ130">
            <v>5</v>
          </cell>
        </row>
        <row r="131">
          <cell r="A131" t="str">
            <v>C03M</v>
          </cell>
          <cell r="B131" t="str">
            <v>C03</v>
          </cell>
          <cell r="C131" t="str">
            <v>Malignant neoplasm of gum</v>
          </cell>
          <cell r="D131" t="str">
            <v>M</v>
          </cell>
          <cell r="E131">
            <v>2</v>
          </cell>
          <cell r="F131">
            <v>2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/>
          <cell r="AC131">
            <v>2</v>
          </cell>
          <cell r="AD131">
            <v>0</v>
          </cell>
          <cell r="AE131">
            <v>0</v>
          </cell>
          <cell r="AF131">
            <v>0</v>
          </cell>
          <cell r="AG131">
            <v>1</v>
          </cell>
          <cell r="AH131">
            <v>1</v>
          </cell>
          <cell r="AI131">
            <v>0</v>
          </cell>
          <cell r="AJ131">
            <v>0</v>
          </cell>
        </row>
        <row r="132">
          <cell r="A132" t="str">
            <v>F</v>
          </cell>
          <cell r="B132"/>
          <cell r="C132"/>
          <cell r="D132" t="str">
            <v>F</v>
          </cell>
          <cell r="E132">
            <v>1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1</v>
          </cell>
          <cell r="Z132">
            <v>1</v>
          </cell>
          <cell r="AA132">
            <v>0</v>
          </cell>
          <cell r="AB132"/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1</v>
          </cell>
        </row>
        <row r="133">
          <cell r="A133" t="str">
            <v>C04M</v>
          </cell>
          <cell r="B133" t="str">
            <v>C04</v>
          </cell>
          <cell r="C133" t="str">
            <v>Malignant neoplasm of floor of mouth</v>
          </cell>
          <cell r="D133" t="str">
            <v>M</v>
          </cell>
          <cell r="E133">
            <v>5</v>
          </cell>
          <cell r="F133">
            <v>3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2</v>
          </cell>
          <cell r="T133">
            <v>0</v>
          </cell>
          <cell r="U133">
            <v>1</v>
          </cell>
          <cell r="V133">
            <v>0</v>
          </cell>
          <cell r="W133">
            <v>1</v>
          </cell>
          <cell r="X133">
            <v>1</v>
          </cell>
          <cell r="Y133">
            <v>0</v>
          </cell>
          <cell r="Z133">
            <v>0</v>
          </cell>
          <cell r="AA133">
            <v>0</v>
          </cell>
          <cell r="AC133">
            <v>3</v>
          </cell>
          <cell r="AD133">
            <v>0</v>
          </cell>
          <cell r="AE133">
            <v>0</v>
          </cell>
          <cell r="AF133">
            <v>0</v>
          </cell>
          <cell r="AG133">
            <v>2</v>
          </cell>
          <cell r="AH133">
            <v>1</v>
          </cell>
          <cell r="AI133">
            <v>2</v>
          </cell>
          <cell r="AJ133">
            <v>0</v>
          </cell>
        </row>
        <row r="134">
          <cell r="A134" t="str">
            <v>F</v>
          </cell>
          <cell r="B134"/>
          <cell r="C134"/>
          <cell r="D134" t="str">
            <v>F</v>
          </cell>
          <cell r="E134">
            <v>9</v>
          </cell>
          <cell r="F134">
            <v>2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2</v>
          </cell>
          <cell r="U134">
            <v>0</v>
          </cell>
          <cell r="V134">
            <v>0</v>
          </cell>
          <cell r="W134">
            <v>3</v>
          </cell>
          <cell r="X134">
            <v>2</v>
          </cell>
          <cell r="Y134">
            <v>2</v>
          </cell>
          <cell r="Z134">
            <v>2</v>
          </cell>
          <cell r="AA134">
            <v>0</v>
          </cell>
          <cell r="AC134">
            <v>2</v>
          </cell>
          <cell r="AD134">
            <v>0</v>
          </cell>
          <cell r="AE134">
            <v>0</v>
          </cell>
          <cell r="AF134">
            <v>0</v>
          </cell>
          <cell r="AG134">
            <v>2</v>
          </cell>
          <cell r="AH134">
            <v>0</v>
          </cell>
          <cell r="AI134">
            <v>5</v>
          </cell>
          <cell r="AJ134">
            <v>2</v>
          </cell>
        </row>
        <row r="135">
          <cell r="A135" t="str">
            <v>C05M</v>
          </cell>
          <cell r="B135" t="str">
            <v>C05</v>
          </cell>
          <cell r="C135" t="str">
            <v>Malignant neoplasm of palate</v>
          </cell>
          <cell r="D135" t="str">
            <v>M</v>
          </cell>
          <cell r="E135">
            <v>6</v>
          </cell>
          <cell r="F135">
            <v>5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2</v>
          </cell>
          <cell r="U135">
            <v>2</v>
          </cell>
          <cell r="V135">
            <v>1</v>
          </cell>
          <cell r="W135">
            <v>1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C135">
            <v>5</v>
          </cell>
          <cell r="AD135">
            <v>0</v>
          </cell>
          <cell r="AE135">
            <v>0</v>
          </cell>
          <cell r="AF135">
            <v>0</v>
          </cell>
          <cell r="AG135">
            <v>2</v>
          </cell>
          <cell r="AH135">
            <v>3</v>
          </cell>
          <cell r="AI135">
            <v>1</v>
          </cell>
          <cell r="AJ135">
            <v>0</v>
          </cell>
        </row>
        <row r="136">
          <cell r="A136" t="str">
            <v>F</v>
          </cell>
          <cell r="B136"/>
          <cell r="C136"/>
          <cell r="D136" t="str">
            <v>F</v>
          </cell>
          <cell r="E136">
            <v>4</v>
          </cell>
          <cell r="F136">
            <v>2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1</v>
          </cell>
          <cell r="V136">
            <v>1</v>
          </cell>
          <cell r="W136">
            <v>2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C136">
            <v>2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2</v>
          </cell>
          <cell r="AI136">
            <v>2</v>
          </cell>
          <cell r="AJ136">
            <v>0</v>
          </cell>
        </row>
        <row r="137">
          <cell r="A137" t="str">
            <v>C06M</v>
          </cell>
          <cell r="B137" t="str">
            <v>C06</v>
          </cell>
          <cell r="C137" t="str">
            <v>Malignant neoplasm of other and unspecified parts of mouth</v>
          </cell>
          <cell r="D137" t="str">
            <v>M</v>
          </cell>
          <cell r="E137">
            <v>22</v>
          </cell>
          <cell r="F137">
            <v>17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1</v>
          </cell>
          <cell r="R137">
            <v>1</v>
          </cell>
          <cell r="S137">
            <v>1</v>
          </cell>
          <cell r="T137">
            <v>8</v>
          </cell>
          <cell r="U137">
            <v>4</v>
          </cell>
          <cell r="V137">
            <v>2</v>
          </cell>
          <cell r="W137">
            <v>4</v>
          </cell>
          <cell r="X137">
            <v>0</v>
          </cell>
          <cell r="Y137">
            <v>1</v>
          </cell>
          <cell r="Z137">
            <v>1</v>
          </cell>
          <cell r="AA137">
            <v>0</v>
          </cell>
          <cell r="AC137">
            <v>17</v>
          </cell>
          <cell r="AD137">
            <v>0</v>
          </cell>
          <cell r="AE137">
            <v>0</v>
          </cell>
          <cell r="AF137">
            <v>2</v>
          </cell>
          <cell r="AG137">
            <v>9</v>
          </cell>
          <cell r="AH137">
            <v>6</v>
          </cell>
          <cell r="AI137">
            <v>4</v>
          </cell>
          <cell r="AJ137">
            <v>1</v>
          </cell>
        </row>
        <row r="138">
          <cell r="A138" t="str">
            <v>F</v>
          </cell>
          <cell r="B138"/>
          <cell r="C138"/>
          <cell r="D138" t="str">
            <v>F</v>
          </cell>
          <cell r="E138">
            <v>20</v>
          </cell>
          <cell r="F138">
            <v>5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1</v>
          </cell>
          <cell r="S138">
            <v>0</v>
          </cell>
          <cell r="T138">
            <v>1</v>
          </cell>
          <cell r="U138">
            <v>1</v>
          </cell>
          <cell r="V138">
            <v>2</v>
          </cell>
          <cell r="W138">
            <v>1</v>
          </cell>
          <cell r="X138">
            <v>3</v>
          </cell>
          <cell r="Y138">
            <v>11</v>
          </cell>
          <cell r="Z138">
            <v>5</v>
          </cell>
          <cell r="AA138">
            <v>6</v>
          </cell>
          <cell r="AC138">
            <v>5</v>
          </cell>
          <cell r="AD138">
            <v>0</v>
          </cell>
          <cell r="AE138">
            <v>0</v>
          </cell>
          <cell r="AF138">
            <v>1</v>
          </cell>
          <cell r="AG138">
            <v>1</v>
          </cell>
          <cell r="AH138">
            <v>3</v>
          </cell>
          <cell r="AI138">
            <v>4</v>
          </cell>
          <cell r="AJ138">
            <v>11</v>
          </cell>
        </row>
        <row r="139">
          <cell r="A139" t="str">
            <v>C07M</v>
          </cell>
          <cell r="B139" t="str">
            <v>C07</v>
          </cell>
          <cell r="C139" t="str">
            <v>Malignant neoplasm of parotid gland</v>
          </cell>
          <cell r="D139" t="str">
            <v>M</v>
          </cell>
          <cell r="E139">
            <v>12</v>
          </cell>
          <cell r="F139">
            <v>5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2</v>
          </cell>
          <cell r="S139">
            <v>1</v>
          </cell>
          <cell r="T139">
            <v>0</v>
          </cell>
          <cell r="U139">
            <v>1</v>
          </cell>
          <cell r="V139">
            <v>1</v>
          </cell>
          <cell r="W139">
            <v>1</v>
          </cell>
          <cell r="X139">
            <v>4</v>
          </cell>
          <cell r="Y139">
            <v>2</v>
          </cell>
          <cell r="Z139">
            <v>2</v>
          </cell>
          <cell r="AA139">
            <v>0</v>
          </cell>
          <cell r="AC139">
            <v>5</v>
          </cell>
          <cell r="AD139">
            <v>0</v>
          </cell>
          <cell r="AE139">
            <v>0</v>
          </cell>
          <cell r="AF139">
            <v>2</v>
          </cell>
          <cell r="AG139">
            <v>1</v>
          </cell>
          <cell r="AH139">
            <v>2</v>
          </cell>
          <cell r="AI139">
            <v>5</v>
          </cell>
          <cell r="AJ139">
            <v>2</v>
          </cell>
        </row>
        <row r="140">
          <cell r="A140" t="str">
            <v>F</v>
          </cell>
          <cell r="B140"/>
          <cell r="C140"/>
          <cell r="D140" t="str">
            <v>F</v>
          </cell>
          <cell r="E140">
            <v>8</v>
          </cell>
          <cell r="F140">
            <v>5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1</v>
          </cell>
          <cell r="T140">
            <v>0</v>
          </cell>
          <cell r="U140">
            <v>1</v>
          </cell>
          <cell r="V140">
            <v>3</v>
          </cell>
          <cell r="W140">
            <v>0</v>
          </cell>
          <cell r="X140">
            <v>0</v>
          </cell>
          <cell r="Y140">
            <v>3</v>
          </cell>
          <cell r="Z140">
            <v>2</v>
          </cell>
          <cell r="AA140">
            <v>1</v>
          </cell>
          <cell r="AC140">
            <v>5</v>
          </cell>
          <cell r="AD140">
            <v>0</v>
          </cell>
          <cell r="AE140">
            <v>0</v>
          </cell>
          <cell r="AF140">
            <v>0</v>
          </cell>
          <cell r="AG140">
            <v>1</v>
          </cell>
          <cell r="AH140">
            <v>4</v>
          </cell>
          <cell r="AI140">
            <v>0</v>
          </cell>
          <cell r="AJ140">
            <v>3</v>
          </cell>
        </row>
        <row r="141">
          <cell r="A141" t="str">
            <v>C08M</v>
          </cell>
          <cell r="B141" t="str">
            <v>C08</v>
          </cell>
          <cell r="C141" t="str">
            <v>Malignant neoplasm of other and unspecified major salivary glands</v>
          </cell>
          <cell r="D141" t="str">
            <v>M</v>
          </cell>
          <cell r="E141">
            <v>3</v>
          </cell>
          <cell r="F141">
            <v>3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1</v>
          </cell>
          <cell r="T141">
            <v>0</v>
          </cell>
          <cell r="U141">
            <v>0</v>
          </cell>
          <cell r="V141">
            <v>2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/>
          <cell r="AC141">
            <v>3</v>
          </cell>
          <cell r="AD141">
            <v>0</v>
          </cell>
          <cell r="AE141">
            <v>0</v>
          </cell>
          <cell r="AF141">
            <v>0</v>
          </cell>
          <cell r="AG141">
            <v>1</v>
          </cell>
          <cell r="AH141">
            <v>2</v>
          </cell>
          <cell r="AI141">
            <v>0</v>
          </cell>
          <cell r="AJ141">
            <v>0</v>
          </cell>
        </row>
        <row r="142">
          <cell r="A142" t="str">
            <v>F</v>
          </cell>
          <cell r="B142"/>
          <cell r="C142"/>
          <cell r="D142" t="str">
            <v>F</v>
          </cell>
          <cell r="E142">
            <v>1</v>
          </cell>
          <cell r="F142">
            <v>1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1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/>
          <cell r="AC142">
            <v>1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1</v>
          </cell>
          <cell r="AI142">
            <v>0</v>
          </cell>
          <cell r="AJ142">
            <v>0</v>
          </cell>
        </row>
        <row r="143">
          <cell r="A143" t="str">
            <v>C09M</v>
          </cell>
          <cell r="B143" t="str">
            <v>C09</v>
          </cell>
          <cell r="C143" t="str">
            <v>Malignant neoplasm of tonsil</v>
          </cell>
          <cell r="D143" t="str">
            <v>M</v>
          </cell>
          <cell r="E143">
            <v>20</v>
          </cell>
          <cell r="F143">
            <v>18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3</v>
          </cell>
          <cell r="R143">
            <v>0</v>
          </cell>
          <cell r="S143">
            <v>4</v>
          </cell>
          <cell r="T143">
            <v>4</v>
          </cell>
          <cell r="U143">
            <v>4</v>
          </cell>
          <cell r="V143">
            <v>3</v>
          </cell>
          <cell r="W143">
            <v>1</v>
          </cell>
          <cell r="X143">
            <v>1</v>
          </cell>
          <cell r="Y143">
            <v>0</v>
          </cell>
          <cell r="Z143">
            <v>0</v>
          </cell>
          <cell r="AA143">
            <v>0</v>
          </cell>
          <cell r="AB143"/>
          <cell r="AC143">
            <v>18</v>
          </cell>
          <cell r="AD143">
            <v>0</v>
          </cell>
          <cell r="AE143">
            <v>0</v>
          </cell>
          <cell r="AF143">
            <v>3</v>
          </cell>
          <cell r="AG143">
            <v>8</v>
          </cell>
          <cell r="AH143">
            <v>7</v>
          </cell>
          <cell r="AI143">
            <v>2</v>
          </cell>
          <cell r="AJ143">
            <v>0</v>
          </cell>
        </row>
        <row r="144">
          <cell r="A144" t="str">
            <v>F</v>
          </cell>
          <cell r="B144"/>
          <cell r="C144"/>
          <cell r="D144" t="str">
            <v>F</v>
          </cell>
          <cell r="E144">
            <v>11</v>
          </cell>
          <cell r="F144">
            <v>8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1</v>
          </cell>
          <cell r="S144">
            <v>0</v>
          </cell>
          <cell r="T144">
            <v>1</v>
          </cell>
          <cell r="U144">
            <v>2</v>
          </cell>
          <cell r="V144">
            <v>4</v>
          </cell>
          <cell r="W144">
            <v>0</v>
          </cell>
          <cell r="X144">
            <v>3</v>
          </cell>
          <cell r="Y144">
            <v>0</v>
          </cell>
          <cell r="Z144">
            <v>0</v>
          </cell>
          <cell r="AA144">
            <v>0</v>
          </cell>
          <cell r="AB144"/>
          <cell r="AC144">
            <v>8</v>
          </cell>
          <cell r="AD144">
            <v>0</v>
          </cell>
          <cell r="AE144">
            <v>0</v>
          </cell>
          <cell r="AF144">
            <v>1</v>
          </cell>
          <cell r="AG144">
            <v>1</v>
          </cell>
          <cell r="AH144">
            <v>6</v>
          </cell>
          <cell r="AI144">
            <v>3</v>
          </cell>
          <cell r="AJ144">
            <v>0</v>
          </cell>
        </row>
        <row r="145">
          <cell r="A145" t="str">
            <v>C10M</v>
          </cell>
          <cell r="B145" t="str">
            <v>C10</v>
          </cell>
          <cell r="C145" t="str">
            <v>Malignant neoplasm of oropharynx</v>
          </cell>
          <cell r="D145" t="str">
            <v>M</v>
          </cell>
          <cell r="E145">
            <v>34</v>
          </cell>
          <cell r="F145">
            <v>30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1</v>
          </cell>
          <cell r="Q145">
            <v>3</v>
          </cell>
          <cell r="R145">
            <v>2</v>
          </cell>
          <cell r="S145">
            <v>2</v>
          </cell>
          <cell r="T145">
            <v>5</v>
          </cell>
          <cell r="U145">
            <v>12</v>
          </cell>
          <cell r="V145">
            <v>5</v>
          </cell>
          <cell r="W145">
            <v>1</v>
          </cell>
          <cell r="X145">
            <v>2</v>
          </cell>
          <cell r="Y145">
            <v>1</v>
          </cell>
          <cell r="Z145">
            <v>1</v>
          </cell>
          <cell r="AA145">
            <v>0</v>
          </cell>
          <cell r="AB145"/>
          <cell r="AC145">
            <v>30</v>
          </cell>
          <cell r="AD145">
            <v>0</v>
          </cell>
          <cell r="AE145">
            <v>1</v>
          </cell>
          <cell r="AF145">
            <v>5</v>
          </cell>
          <cell r="AG145">
            <v>7</v>
          </cell>
          <cell r="AH145">
            <v>17</v>
          </cell>
          <cell r="AI145">
            <v>3</v>
          </cell>
          <cell r="AJ145">
            <v>1</v>
          </cell>
        </row>
        <row r="146">
          <cell r="A146" t="str">
            <v>F</v>
          </cell>
          <cell r="B146"/>
          <cell r="C146"/>
          <cell r="D146" t="str">
            <v>F</v>
          </cell>
          <cell r="E146">
            <v>12</v>
          </cell>
          <cell r="F146">
            <v>7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2</v>
          </cell>
          <cell r="U146">
            <v>3</v>
          </cell>
          <cell r="V146">
            <v>2</v>
          </cell>
          <cell r="W146">
            <v>5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/>
          <cell r="AC146">
            <v>7</v>
          </cell>
          <cell r="AD146">
            <v>0</v>
          </cell>
          <cell r="AE146">
            <v>0</v>
          </cell>
          <cell r="AF146">
            <v>0</v>
          </cell>
          <cell r="AG146">
            <v>2</v>
          </cell>
          <cell r="AH146">
            <v>5</v>
          </cell>
          <cell r="AI146">
            <v>5</v>
          </cell>
          <cell r="AJ146">
            <v>0</v>
          </cell>
        </row>
        <row r="147">
          <cell r="A147" t="str">
            <v>C11M</v>
          </cell>
          <cell r="B147" t="str">
            <v>C11</v>
          </cell>
          <cell r="C147" t="str">
            <v>Malignant neoplasm of nasopharynx</v>
          </cell>
          <cell r="D147" t="str">
            <v>M</v>
          </cell>
          <cell r="E147">
            <v>7</v>
          </cell>
          <cell r="F147">
            <v>4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1</v>
          </cell>
          <cell r="S147">
            <v>0</v>
          </cell>
          <cell r="T147">
            <v>2</v>
          </cell>
          <cell r="U147">
            <v>1</v>
          </cell>
          <cell r="V147">
            <v>0</v>
          </cell>
          <cell r="W147">
            <v>0</v>
          </cell>
          <cell r="X147">
            <v>3</v>
          </cell>
          <cell r="Y147">
            <v>0</v>
          </cell>
          <cell r="Z147">
            <v>0</v>
          </cell>
          <cell r="AA147">
            <v>0</v>
          </cell>
          <cell r="AC147">
            <v>4</v>
          </cell>
          <cell r="AD147">
            <v>0</v>
          </cell>
          <cell r="AE147">
            <v>0</v>
          </cell>
          <cell r="AF147">
            <v>1</v>
          </cell>
          <cell r="AG147">
            <v>2</v>
          </cell>
          <cell r="AH147">
            <v>1</v>
          </cell>
          <cell r="AI147">
            <v>3</v>
          </cell>
          <cell r="AJ147">
            <v>0</v>
          </cell>
        </row>
        <row r="148">
          <cell r="A148" t="str">
            <v>F</v>
          </cell>
          <cell r="B148"/>
          <cell r="C148"/>
          <cell r="D148" t="str">
            <v>F</v>
          </cell>
          <cell r="E148">
            <v>4</v>
          </cell>
          <cell r="F148">
            <v>2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1</v>
          </cell>
          <cell r="R148">
            <v>0</v>
          </cell>
          <cell r="S148">
            <v>0</v>
          </cell>
          <cell r="T148">
            <v>0</v>
          </cell>
          <cell r="U148">
            <v>1</v>
          </cell>
          <cell r="V148">
            <v>0</v>
          </cell>
          <cell r="W148">
            <v>1</v>
          </cell>
          <cell r="X148">
            <v>0</v>
          </cell>
          <cell r="Y148">
            <v>1</v>
          </cell>
          <cell r="Z148">
            <v>1</v>
          </cell>
          <cell r="AA148">
            <v>0</v>
          </cell>
          <cell r="AC148">
            <v>2</v>
          </cell>
          <cell r="AD148">
            <v>0</v>
          </cell>
          <cell r="AE148">
            <v>0</v>
          </cell>
          <cell r="AF148">
            <v>1</v>
          </cell>
          <cell r="AG148">
            <v>0</v>
          </cell>
          <cell r="AH148">
            <v>1</v>
          </cell>
          <cell r="AI148">
            <v>1</v>
          </cell>
          <cell r="AJ148">
            <v>1</v>
          </cell>
        </row>
        <row r="149">
          <cell r="A149" t="str">
            <v>C12M</v>
          </cell>
          <cell r="B149" t="str">
            <v>C12</v>
          </cell>
          <cell r="C149" t="str">
            <v>Malignant neoplasm of pyriform sinus</v>
          </cell>
          <cell r="D149" t="str">
            <v>M</v>
          </cell>
          <cell r="E149">
            <v>16</v>
          </cell>
          <cell r="F149">
            <v>13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1</v>
          </cell>
          <cell r="S149">
            <v>2</v>
          </cell>
          <cell r="T149">
            <v>5</v>
          </cell>
          <cell r="U149">
            <v>2</v>
          </cell>
          <cell r="V149">
            <v>3</v>
          </cell>
          <cell r="W149">
            <v>1</v>
          </cell>
          <cell r="X149">
            <v>2</v>
          </cell>
          <cell r="Y149">
            <v>0</v>
          </cell>
          <cell r="Z149">
            <v>0</v>
          </cell>
          <cell r="AA149">
            <v>0</v>
          </cell>
          <cell r="AC149">
            <v>13</v>
          </cell>
          <cell r="AD149">
            <v>0</v>
          </cell>
          <cell r="AE149">
            <v>0</v>
          </cell>
          <cell r="AF149">
            <v>1</v>
          </cell>
          <cell r="AG149">
            <v>7</v>
          </cell>
          <cell r="AH149">
            <v>5</v>
          </cell>
          <cell r="AI149">
            <v>3</v>
          </cell>
          <cell r="AJ149">
            <v>0</v>
          </cell>
        </row>
        <row r="150">
          <cell r="A150" t="str">
            <v>F</v>
          </cell>
          <cell r="B150"/>
          <cell r="C150"/>
          <cell r="D150" t="str">
            <v>F</v>
          </cell>
          <cell r="E150">
            <v>1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1</v>
          </cell>
          <cell r="Y150">
            <v>0</v>
          </cell>
          <cell r="Z150">
            <v>0</v>
          </cell>
          <cell r="AA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1</v>
          </cell>
          <cell r="AJ150">
            <v>0</v>
          </cell>
        </row>
        <row r="151">
          <cell r="A151" t="str">
            <v>C13M</v>
          </cell>
          <cell r="B151" t="str">
            <v>C13</v>
          </cell>
          <cell r="C151" t="str">
            <v>Malignant neoplasm of hypopharynx</v>
          </cell>
          <cell r="D151" t="str">
            <v>M</v>
          </cell>
          <cell r="E151">
            <v>24</v>
          </cell>
          <cell r="F151">
            <v>19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2</v>
          </cell>
          <cell r="R151">
            <v>2</v>
          </cell>
          <cell r="S151">
            <v>0</v>
          </cell>
          <cell r="T151">
            <v>2</v>
          </cell>
          <cell r="U151">
            <v>8</v>
          </cell>
          <cell r="V151">
            <v>5</v>
          </cell>
          <cell r="W151">
            <v>2</v>
          </cell>
          <cell r="X151">
            <v>2</v>
          </cell>
          <cell r="Y151">
            <v>1</v>
          </cell>
          <cell r="Z151">
            <v>1</v>
          </cell>
          <cell r="AA151">
            <v>0</v>
          </cell>
          <cell r="AC151">
            <v>19</v>
          </cell>
          <cell r="AD151">
            <v>0</v>
          </cell>
          <cell r="AE151">
            <v>0</v>
          </cell>
          <cell r="AF151">
            <v>4</v>
          </cell>
          <cell r="AG151">
            <v>2</v>
          </cell>
          <cell r="AH151">
            <v>13</v>
          </cell>
          <cell r="AI151">
            <v>4</v>
          </cell>
          <cell r="AJ151">
            <v>1</v>
          </cell>
        </row>
        <row r="152">
          <cell r="A152" t="str">
            <v>F</v>
          </cell>
          <cell r="B152"/>
          <cell r="C152"/>
          <cell r="D152" t="str">
            <v>F</v>
          </cell>
          <cell r="E152">
            <v>6</v>
          </cell>
          <cell r="F152">
            <v>3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1</v>
          </cell>
          <cell r="U152">
            <v>2</v>
          </cell>
          <cell r="V152">
            <v>0</v>
          </cell>
          <cell r="W152">
            <v>1</v>
          </cell>
          <cell r="X152">
            <v>1</v>
          </cell>
          <cell r="Y152">
            <v>1</v>
          </cell>
          <cell r="Z152">
            <v>0</v>
          </cell>
          <cell r="AA152">
            <v>1</v>
          </cell>
          <cell r="AC152">
            <v>3</v>
          </cell>
          <cell r="AD152">
            <v>0</v>
          </cell>
          <cell r="AE152">
            <v>0</v>
          </cell>
          <cell r="AF152">
            <v>0</v>
          </cell>
          <cell r="AG152">
            <v>1</v>
          </cell>
          <cell r="AH152">
            <v>2</v>
          </cell>
          <cell r="AI152">
            <v>2</v>
          </cell>
          <cell r="AJ152">
            <v>1</v>
          </cell>
        </row>
        <row r="153">
          <cell r="A153" t="str">
            <v>C14M</v>
          </cell>
          <cell r="B153" t="str">
            <v>C14</v>
          </cell>
          <cell r="C153" t="str">
            <v>Malignant neoplasm of other and ill-defined sites in the lip, oral cavity and pharynx</v>
          </cell>
          <cell r="D153" t="str">
            <v>M</v>
          </cell>
          <cell r="E153">
            <v>26</v>
          </cell>
          <cell r="F153">
            <v>21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5</v>
          </cell>
          <cell r="S153">
            <v>2</v>
          </cell>
          <cell r="T153">
            <v>4</v>
          </cell>
          <cell r="U153">
            <v>5</v>
          </cell>
          <cell r="V153">
            <v>5</v>
          </cell>
          <cell r="W153">
            <v>1</v>
          </cell>
          <cell r="X153">
            <v>3</v>
          </cell>
          <cell r="Y153">
            <v>1</v>
          </cell>
          <cell r="Z153">
            <v>1</v>
          </cell>
          <cell r="AA153">
            <v>0</v>
          </cell>
          <cell r="AC153">
            <v>21</v>
          </cell>
          <cell r="AD153">
            <v>0</v>
          </cell>
          <cell r="AE153">
            <v>0</v>
          </cell>
          <cell r="AF153">
            <v>5</v>
          </cell>
          <cell r="AG153">
            <v>6</v>
          </cell>
          <cell r="AH153">
            <v>10</v>
          </cell>
          <cell r="AI153">
            <v>4</v>
          </cell>
          <cell r="AJ153">
            <v>1</v>
          </cell>
        </row>
        <row r="154">
          <cell r="A154" t="str">
            <v>F</v>
          </cell>
          <cell r="B154"/>
          <cell r="C154"/>
          <cell r="D154" t="str">
            <v>F</v>
          </cell>
          <cell r="E154">
            <v>8</v>
          </cell>
          <cell r="F154">
            <v>4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1</v>
          </cell>
          <cell r="R154">
            <v>1</v>
          </cell>
          <cell r="S154">
            <v>0</v>
          </cell>
          <cell r="T154">
            <v>0</v>
          </cell>
          <cell r="U154">
            <v>1</v>
          </cell>
          <cell r="V154">
            <v>1</v>
          </cell>
          <cell r="W154">
            <v>2</v>
          </cell>
          <cell r="X154">
            <v>2</v>
          </cell>
          <cell r="Y154">
            <v>0</v>
          </cell>
          <cell r="Z154">
            <v>0</v>
          </cell>
          <cell r="AA154">
            <v>0</v>
          </cell>
          <cell r="AC154">
            <v>4</v>
          </cell>
          <cell r="AD154">
            <v>0</v>
          </cell>
          <cell r="AE154">
            <v>0</v>
          </cell>
          <cell r="AF154">
            <v>2</v>
          </cell>
          <cell r="AG154">
            <v>0</v>
          </cell>
          <cell r="AH154">
            <v>2</v>
          </cell>
          <cell r="AI154">
            <v>4</v>
          </cell>
          <cell r="AJ154">
            <v>0</v>
          </cell>
        </row>
        <row r="155">
          <cell r="A155" t="str">
            <v>C15-26M</v>
          </cell>
          <cell r="B155" t="str">
            <v>C15-26</v>
          </cell>
          <cell r="C155" t="str">
            <v>Digestive organs</v>
          </cell>
          <cell r="D155" t="str">
            <v>M</v>
          </cell>
          <cell r="E155">
            <v>2628</v>
          </cell>
          <cell r="F155">
            <v>1419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1</v>
          </cell>
          <cell r="L155">
            <v>2</v>
          </cell>
          <cell r="M155">
            <v>2</v>
          </cell>
          <cell r="N155">
            <v>5</v>
          </cell>
          <cell r="O155">
            <v>3</v>
          </cell>
          <cell r="P155">
            <v>23</v>
          </cell>
          <cell r="Q155">
            <v>59</v>
          </cell>
          <cell r="R155">
            <v>103</v>
          </cell>
          <cell r="S155">
            <v>172</v>
          </cell>
          <cell r="T155">
            <v>238</v>
          </cell>
          <cell r="U155">
            <v>393</v>
          </cell>
          <cell r="V155">
            <v>418</v>
          </cell>
          <cell r="W155">
            <v>433</v>
          </cell>
          <cell r="X155">
            <v>407</v>
          </cell>
          <cell r="Y155">
            <v>369</v>
          </cell>
          <cell r="Z155">
            <v>241</v>
          </cell>
          <cell r="AA155">
            <v>128</v>
          </cell>
          <cell r="AC155">
            <v>1419</v>
          </cell>
          <cell r="AD155">
            <v>10</v>
          </cell>
          <cell r="AE155">
            <v>26</v>
          </cell>
          <cell r="AF155">
            <v>162</v>
          </cell>
          <cell r="AG155">
            <v>410</v>
          </cell>
          <cell r="AH155">
            <v>811</v>
          </cell>
          <cell r="AI155">
            <v>840</v>
          </cell>
          <cell r="AJ155">
            <v>369</v>
          </cell>
        </row>
        <row r="156">
          <cell r="A156" t="str">
            <v>F</v>
          </cell>
          <cell r="B156"/>
          <cell r="C156"/>
          <cell r="D156" t="str">
            <v>F</v>
          </cell>
          <cell r="E156">
            <v>1980</v>
          </cell>
          <cell r="F156">
            <v>848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1</v>
          </cell>
          <cell r="L156">
            <v>1</v>
          </cell>
          <cell r="M156">
            <v>1</v>
          </cell>
          <cell r="N156">
            <v>5</v>
          </cell>
          <cell r="O156">
            <v>7</v>
          </cell>
          <cell r="P156">
            <v>20</v>
          </cell>
          <cell r="Q156">
            <v>41</v>
          </cell>
          <cell r="R156">
            <v>58</v>
          </cell>
          <cell r="S156">
            <v>104</v>
          </cell>
          <cell r="T156">
            <v>142</v>
          </cell>
          <cell r="U156">
            <v>191</v>
          </cell>
          <cell r="V156">
            <v>277</v>
          </cell>
          <cell r="W156">
            <v>287</v>
          </cell>
          <cell r="X156">
            <v>363</v>
          </cell>
          <cell r="Y156">
            <v>482</v>
          </cell>
          <cell r="Z156">
            <v>292</v>
          </cell>
          <cell r="AA156">
            <v>190</v>
          </cell>
          <cell r="AC156">
            <v>848</v>
          </cell>
          <cell r="AD156">
            <v>8</v>
          </cell>
          <cell r="AE156">
            <v>27</v>
          </cell>
          <cell r="AF156">
            <v>99</v>
          </cell>
          <cell r="AG156">
            <v>246</v>
          </cell>
          <cell r="AH156">
            <v>468</v>
          </cell>
          <cell r="AI156">
            <v>650</v>
          </cell>
          <cell r="AJ156">
            <v>482</v>
          </cell>
        </row>
        <row r="157">
          <cell r="A157" t="str">
            <v>C15M</v>
          </cell>
          <cell r="B157" t="str">
            <v>C15</v>
          </cell>
          <cell r="C157" t="str">
            <v>Malignant neoplasm of oesophagus</v>
          </cell>
          <cell r="D157" t="str">
            <v>M</v>
          </cell>
          <cell r="E157">
            <v>553</v>
          </cell>
          <cell r="F157">
            <v>347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1</v>
          </cell>
          <cell r="O157">
            <v>0</v>
          </cell>
          <cell r="P157">
            <v>6</v>
          </cell>
          <cell r="Q157">
            <v>16</v>
          </cell>
          <cell r="R157">
            <v>25</v>
          </cell>
          <cell r="S157">
            <v>34</v>
          </cell>
          <cell r="T157">
            <v>61</v>
          </cell>
          <cell r="U157">
            <v>97</v>
          </cell>
          <cell r="V157">
            <v>107</v>
          </cell>
          <cell r="W157">
            <v>80</v>
          </cell>
          <cell r="X157">
            <v>68</v>
          </cell>
          <cell r="Y157">
            <v>58</v>
          </cell>
          <cell r="Z157">
            <v>38</v>
          </cell>
          <cell r="AA157">
            <v>20</v>
          </cell>
          <cell r="AC157">
            <v>347</v>
          </cell>
          <cell r="AD157">
            <v>1</v>
          </cell>
          <cell r="AE157">
            <v>6</v>
          </cell>
          <cell r="AF157">
            <v>41</v>
          </cell>
          <cell r="AG157">
            <v>95</v>
          </cell>
          <cell r="AH157">
            <v>204</v>
          </cell>
          <cell r="AI157">
            <v>148</v>
          </cell>
          <cell r="AJ157">
            <v>58</v>
          </cell>
        </row>
        <row r="158">
          <cell r="A158" t="str">
            <v>F</v>
          </cell>
          <cell r="B158"/>
          <cell r="C158"/>
          <cell r="D158" t="str">
            <v>F</v>
          </cell>
          <cell r="E158">
            <v>267</v>
          </cell>
          <cell r="F158">
            <v>114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1</v>
          </cell>
          <cell r="P158">
            <v>1</v>
          </cell>
          <cell r="Q158">
            <v>4</v>
          </cell>
          <cell r="R158">
            <v>8</v>
          </cell>
          <cell r="S158">
            <v>16</v>
          </cell>
          <cell r="T158">
            <v>28</v>
          </cell>
          <cell r="U158">
            <v>22</v>
          </cell>
          <cell r="V158">
            <v>34</v>
          </cell>
          <cell r="W158">
            <v>40</v>
          </cell>
          <cell r="X158">
            <v>61</v>
          </cell>
          <cell r="Y158">
            <v>52</v>
          </cell>
          <cell r="Z158">
            <v>31</v>
          </cell>
          <cell r="AA158">
            <v>21</v>
          </cell>
          <cell r="AC158">
            <v>114</v>
          </cell>
          <cell r="AD158">
            <v>0</v>
          </cell>
          <cell r="AE158">
            <v>2</v>
          </cell>
          <cell r="AF158">
            <v>12</v>
          </cell>
          <cell r="AG158">
            <v>44</v>
          </cell>
          <cell r="AH158">
            <v>56</v>
          </cell>
          <cell r="AI158">
            <v>101</v>
          </cell>
          <cell r="AJ158">
            <v>52</v>
          </cell>
        </row>
        <row r="159">
          <cell r="A159" t="str">
            <v>C16M</v>
          </cell>
          <cell r="B159" t="str">
            <v>C16</v>
          </cell>
          <cell r="C159" t="str">
            <v>Malignant neoplasm of stomach</v>
          </cell>
          <cell r="D159" t="str">
            <v>M</v>
          </cell>
          <cell r="E159">
            <v>272</v>
          </cell>
          <cell r="F159">
            <v>134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2</v>
          </cell>
          <cell r="M159">
            <v>0</v>
          </cell>
          <cell r="N159">
            <v>3</v>
          </cell>
          <cell r="O159">
            <v>0</v>
          </cell>
          <cell r="P159">
            <v>3</v>
          </cell>
          <cell r="Q159">
            <v>4</v>
          </cell>
          <cell r="R159">
            <v>13</v>
          </cell>
          <cell r="S159">
            <v>22</v>
          </cell>
          <cell r="T159">
            <v>22</v>
          </cell>
          <cell r="U159">
            <v>26</v>
          </cell>
          <cell r="V159">
            <v>39</v>
          </cell>
          <cell r="W159">
            <v>54</v>
          </cell>
          <cell r="X159">
            <v>47</v>
          </cell>
          <cell r="Y159">
            <v>37</v>
          </cell>
          <cell r="Z159">
            <v>26</v>
          </cell>
          <cell r="AA159">
            <v>11</v>
          </cell>
          <cell r="AC159">
            <v>134</v>
          </cell>
          <cell r="AD159">
            <v>5</v>
          </cell>
          <cell r="AE159">
            <v>3</v>
          </cell>
          <cell r="AF159">
            <v>17</v>
          </cell>
          <cell r="AG159">
            <v>44</v>
          </cell>
          <cell r="AH159">
            <v>65</v>
          </cell>
          <cell r="AI159">
            <v>101</v>
          </cell>
          <cell r="AJ159">
            <v>37</v>
          </cell>
        </row>
        <row r="160">
          <cell r="A160" t="str">
            <v>F</v>
          </cell>
          <cell r="B160"/>
          <cell r="C160"/>
          <cell r="D160" t="str">
            <v>F</v>
          </cell>
          <cell r="E160">
            <v>136</v>
          </cell>
          <cell r="F160">
            <v>49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2</v>
          </cell>
          <cell r="P160">
            <v>1</v>
          </cell>
          <cell r="Q160">
            <v>6</v>
          </cell>
          <cell r="R160">
            <v>3</v>
          </cell>
          <cell r="S160">
            <v>14</v>
          </cell>
          <cell r="T160">
            <v>5</v>
          </cell>
          <cell r="U160">
            <v>8</v>
          </cell>
          <cell r="V160">
            <v>10</v>
          </cell>
          <cell r="W160">
            <v>22</v>
          </cell>
          <cell r="X160">
            <v>25</v>
          </cell>
          <cell r="Y160">
            <v>40</v>
          </cell>
          <cell r="Z160">
            <v>29</v>
          </cell>
          <cell r="AA160">
            <v>11</v>
          </cell>
          <cell r="AC160">
            <v>49</v>
          </cell>
          <cell r="AD160">
            <v>0</v>
          </cell>
          <cell r="AE160">
            <v>3</v>
          </cell>
          <cell r="AF160">
            <v>9</v>
          </cell>
          <cell r="AG160">
            <v>19</v>
          </cell>
          <cell r="AH160">
            <v>18</v>
          </cell>
          <cell r="AI160">
            <v>47</v>
          </cell>
          <cell r="AJ160">
            <v>40</v>
          </cell>
        </row>
        <row r="161">
          <cell r="A161" t="str">
            <v>C17M</v>
          </cell>
          <cell r="B161" t="str">
            <v>C17</v>
          </cell>
          <cell r="C161" t="str">
            <v>Malignant neoplasm of small intestine</v>
          </cell>
          <cell r="D161" t="str">
            <v>M</v>
          </cell>
          <cell r="E161">
            <v>39</v>
          </cell>
          <cell r="F161">
            <v>24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1</v>
          </cell>
          <cell r="Q161">
            <v>2</v>
          </cell>
          <cell r="R161">
            <v>2</v>
          </cell>
          <cell r="S161">
            <v>2</v>
          </cell>
          <cell r="T161">
            <v>2</v>
          </cell>
          <cell r="U161">
            <v>9</v>
          </cell>
          <cell r="V161">
            <v>6</v>
          </cell>
          <cell r="W161">
            <v>2</v>
          </cell>
          <cell r="X161">
            <v>9</v>
          </cell>
          <cell r="Y161">
            <v>4</v>
          </cell>
          <cell r="Z161">
            <v>3</v>
          </cell>
          <cell r="AA161">
            <v>1</v>
          </cell>
          <cell r="AC161">
            <v>24</v>
          </cell>
          <cell r="AD161">
            <v>0</v>
          </cell>
          <cell r="AE161">
            <v>1</v>
          </cell>
          <cell r="AF161">
            <v>4</v>
          </cell>
          <cell r="AG161">
            <v>4</v>
          </cell>
          <cell r="AH161">
            <v>15</v>
          </cell>
          <cell r="AI161">
            <v>11</v>
          </cell>
          <cell r="AJ161">
            <v>4</v>
          </cell>
        </row>
        <row r="162">
          <cell r="A162" t="str">
            <v>F</v>
          </cell>
          <cell r="B162"/>
          <cell r="C162"/>
          <cell r="D162" t="str">
            <v>F</v>
          </cell>
          <cell r="E162">
            <v>33</v>
          </cell>
          <cell r="F162">
            <v>14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1</v>
          </cell>
          <cell r="R162">
            <v>2</v>
          </cell>
          <cell r="S162">
            <v>0</v>
          </cell>
          <cell r="T162">
            <v>2</v>
          </cell>
          <cell r="U162">
            <v>2</v>
          </cell>
          <cell r="V162">
            <v>7</v>
          </cell>
          <cell r="W162">
            <v>7</v>
          </cell>
          <cell r="X162">
            <v>4</v>
          </cell>
          <cell r="Y162">
            <v>8</v>
          </cell>
          <cell r="Z162">
            <v>4</v>
          </cell>
          <cell r="AA162">
            <v>4</v>
          </cell>
          <cell r="AC162">
            <v>14</v>
          </cell>
          <cell r="AD162">
            <v>0</v>
          </cell>
          <cell r="AE162">
            <v>0</v>
          </cell>
          <cell r="AF162">
            <v>3</v>
          </cell>
          <cell r="AG162">
            <v>2</v>
          </cell>
          <cell r="AH162">
            <v>9</v>
          </cell>
          <cell r="AI162">
            <v>11</v>
          </cell>
          <cell r="AJ162">
            <v>8</v>
          </cell>
        </row>
        <row r="163">
          <cell r="A163" t="str">
            <v>C18M</v>
          </cell>
          <cell r="B163" t="str">
            <v>C18</v>
          </cell>
          <cell r="C163" t="str">
            <v>Malignant neoplasm of colon</v>
          </cell>
          <cell r="D163" t="str">
            <v>M</v>
          </cell>
          <cell r="E163">
            <v>464</v>
          </cell>
          <cell r="F163">
            <v>206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1</v>
          </cell>
          <cell r="L163">
            <v>0</v>
          </cell>
          <cell r="M163">
            <v>1</v>
          </cell>
          <cell r="N163">
            <v>0</v>
          </cell>
          <cell r="O163">
            <v>0</v>
          </cell>
          <cell r="P163">
            <v>4</v>
          </cell>
          <cell r="Q163">
            <v>13</v>
          </cell>
          <cell r="R163">
            <v>14</v>
          </cell>
          <cell r="S163">
            <v>25</v>
          </cell>
          <cell r="T163">
            <v>33</v>
          </cell>
          <cell r="U163">
            <v>62</v>
          </cell>
          <cell r="V163">
            <v>53</v>
          </cell>
          <cell r="W163">
            <v>85</v>
          </cell>
          <cell r="X163">
            <v>87</v>
          </cell>
          <cell r="Y163">
            <v>86</v>
          </cell>
          <cell r="Z163">
            <v>56</v>
          </cell>
          <cell r="AA163">
            <v>30</v>
          </cell>
          <cell r="AC163">
            <v>206</v>
          </cell>
          <cell r="AD163">
            <v>2</v>
          </cell>
          <cell r="AE163">
            <v>4</v>
          </cell>
          <cell r="AF163">
            <v>27</v>
          </cell>
          <cell r="AG163">
            <v>58</v>
          </cell>
          <cell r="AH163">
            <v>115</v>
          </cell>
          <cell r="AI163">
            <v>172</v>
          </cell>
          <cell r="AJ163">
            <v>86</v>
          </cell>
        </row>
        <row r="164">
          <cell r="A164" t="str">
            <v>F</v>
          </cell>
          <cell r="B164"/>
          <cell r="C164"/>
          <cell r="D164" t="str">
            <v>F</v>
          </cell>
          <cell r="E164">
            <v>492</v>
          </cell>
          <cell r="F164">
            <v>193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1</v>
          </cell>
          <cell r="M164">
            <v>0</v>
          </cell>
          <cell r="N164">
            <v>4</v>
          </cell>
          <cell r="O164">
            <v>2</v>
          </cell>
          <cell r="P164">
            <v>6</v>
          </cell>
          <cell r="Q164">
            <v>12</v>
          </cell>
          <cell r="R164">
            <v>14</v>
          </cell>
          <cell r="S164">
            <v>17</v>
          </cell>
          <cell r="T164">
            <v>28</v>
          </cell>
          <cell r="U164">
            <v>38</v>
          </cell>
          <cell r="V164">
            <v>71</v>
          </cell>
          <cell r="W164">
            <v>58</v>
          </cell>
          <cell r="X164">
            <v>90</v>
          </cell>
          <cell r="Y164">
            <v>151</v>
          </cell>
          <cell r="Z164">
            <v>83</v>
          </cell>
          <cell r="AA164">
            <v>68</v>
          </cell>
          <cell r="AC164">
            <v>193</v>
          </cell>
          <cell r="AD164">
            <v>5</v>
          </cell>
          <cell r="AE164">
            <v>8</v>
          </cell>
          <cell r="AF164">
            <v>26</v>
          </cell>
          <cell r="AG164">
            <v>45</v>
          </cell>
          <cell r="AH164">
            <v>109</v>
          </cell>
          <cell r="AI164">
            <v>148</v>
          </cell>
          <cell r="AJ164">
            <v>151</v>
          </cell>
        </row>
        <row r="165">
          <cell r="A165" t="str">
            <v>C19M</v>
          </cell>
          <cell r="B165" t="str">
            <v>C19</v>
          </cell>
          <cell r="C165" t="str">
            <v>Malignant neoplasm of rectosigmoid junction</v>
          </cell>
          <cell r="D165" t="str">
            <v>M</v>
          </cell>
          <cell r="E165">
            <v>160</v>
          </cell>
          <cell r="F165">
            <v>85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2</v>
          </cell>
          <cell r="Q165">
            <v>1</v>
          </cell>
          <cell r="R165">
            <v>6</v>
          </cell>
          <cell r="S165">
            <v>9</v>
          </cell>
          <cell r="T165">
            <v>17</v>
          </cell>
          <cell r="U165">
            <v>27</v>
          </cell>
          <cell r="V165">
            <v>23</v>
          </cell>
          <cell r="W165">
            <v>30</v>
          </cell>
          <cell r="X165">
            <v>28</v>
          </cell>
          <cell r="Y165">
            <v>17</v>
          </cell>
          <cell r="Z165">
            <v>10</v>
          </cell>
          <cell r="AA165">
            <v>7</v>
          </cell>
          <cell r="AC165">
            <v>85</v>
          </cell>
          <cell r="AD165">
            <v>0</v>
          </cell>
          <cell r="AE165">
            <v>2</v>
          </cell>
          <cell r="AF165">
            <v>7</v>
          </cell>
          <cell r="AG165">
            <v>26</v>
          </cell>
          <cell r="AH165">
            <v>50</v>
          </cell>
          <cell r="AI165">
            <v>58</v>
          </cell>
          <cell r="AJ165">
            <v>17</v>
          </cell>
        </row>
        <row r="166">
          <cell r="A166" t="str">
            <v>F</v>
          </cell>
          <cell r="B166"/>
          <cell r="C166"/>
          <cell r="D166" t="str">
            <v>F</v>
          </cell>
          <cell r="E166">
            <v>129</v>
          </cell>
          <cell r="F166">
            <v>61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1</v>
          </cell>
          <cell r="P166">
            <v>2</v>
          </cell>
          <cell r="Q166">
            <v>7</v>
          </cell>
          <cell r="R166">
            <v>7</v>
          </cell>
          <cell r="S166">
            <v>9</v>
          </cell>
          <cell r="T166">
            <v>9</v>
          </cell>
          <cell r="U166">
            <v>12</v>
          </cell>
          <cell r="V166">
            <v>14</v>
          </cell>
          <cell r="W166">
            <v>14</v>
          </cell>
          <cell r="X166">
            <v>23</v>
          </cell>
          <cell r="Y166">
            <v>31</v>
          </cell>
          <cell r="Z166">
            <v>21</v>
          </cell>
          <cell r="AA166">
            <v>10</v>
          </cell>
          <cell r="AC166">
            <v>61</v>
          </cell>
          <cell r="AD166">
            <v>0</v>
          </cell>
          <cell r="AE166">
            <v>3</v>
          </cell>
          <cell r="AF166">
            <v>14</v>
          </cell>
          <cell r="AG166">
            <v>18</v>
          </cell>
          <cell r="AH166">
            <v>26</v>
          </cell>
          <cell r="AI166">
            <v>37</v>
          </cell>
          <cell r="AJ166">
            <v>31</v>
          </cell>
        </row>
        <row r="167">
          <cell r="A167" t="str">
            <v>C20M</v>
          </cell>
          <cell r="B167" t="str">
            <v>C20</v>
          </cell>
          <cell r="C167" t="str">
            <v>Malignant neoplasm of rectum</v>
          </cell>
          <cell r="D167" t="str">
            <v>M</v>
          </cell>
          <cell r="E167">
            <v>233</v>
          </cell>
          <cell r="F167">
            <v>108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1</v>
          </cell>
          <cell r="N167">
            <v>0</v>
          </cell>
          <cell r="O167">
            <v>2</v>
          </cell>
          <cell r="P167">
            <v>1</v>
          </cell>
          <cell r="Q167">
            <v>3</v>
          </cell>
          <cell r="R167">
            <v>10</v>
          </cell>
          <cell r="S167">
            <v>17</v>
          </cell>
          <cell r="T167">
            <v>12</v>
          </cell>
          <cell r="U167">
            <v>24</v>
          </cell>
          <cell r="V167">
            <v>38</v>
          </cell>
          <cell r="W167">
            <v>47</v>
          </cell>
          <cell r="X167">
            <v>40</v>
          </cell>
          <cell r="Y167">
            <v>38</v>
          </cell>
          <cell r="Z167">
            <v>23</v>
          </cell>
          <cell r="AA167">
            <v>15</v>
          </cell>
          <cell r="AC167">
            <v>108</v>
          </cell>
          <cell r="AD167">
            <v>1</v>
          </cell>
          <cell r="AE167">
            <v>3</v>
          </cell>
          <cell r="AF167">
            <v>13</v>
          </cell>
          <cell r="AG167">
            <v>29</v>
          </cell>
          <cell r="AH167">
            <v>62</v>
          </cell>
          <cell r="AI167">
            <v>87</v>
          </cell>
          <cell r="AJ167">
            <v>38</v>
          </cell>
        </row>
        <row r="168">
          <cell r="A168" t="str">
            <v>F</v>
          </cell>
          <cell r="B168"/>
          <cell r="C168"/>
          <cell r="D168" t="str">
            <v>F</v>
          </cell>
          <cell r="E168">
            <v>139</v>
          </cell>
          <cell r="F168">
            <v>51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1</v>
          </cell>
          <cell r="O168">
            <v>1</v>
          </cell>
          <cell r="P168">
            <v>1</v>
          </cell>
          <cell r="Q168">
            <v>0</v>
          </cell>
          <cell r="R168">
            <v>1</v>
          </cell>
          <cell r="S168">
            <v>7</v>
          </cell>
          <cell r="T168">
            <v>10</v>
          </cell>
          <cell r="U168">
            <v>10</v>
          </cell>
          <cell r="V168">
            <v>20</v>
          </cell>
          <cell r="W168">
            <v>17</v>
          </cell>
          <cell r="X168">
            <v>28</v>
          </cell>
          <cell r="Y168">
            <v>43</v>
          </cell>
          <cell r="Z168">
            <v>28</v>
          </cell>
          <cell r="AA168">
            <v>15</v>
          </cell>
          <cell r="AC168">
            <v>51</v>
          </cell>
          <cell r="AD168">
            <v>1</v>
          </cell>
          <cell r="AE168">
            <v>2</v>
          </cell>
          <cell r="AF168">
            <v>1</v>
          </cell>
          <cell r="AG168">
            <v>17</v>
          </cell>
          <cell r="AH168">
            <v>30</v>
          </cell>
          <cell r="AI168">
            <v>45</v>
          </cell>
          <cell r="AJ168">
            <v>43</v>
          </cell>
        </row>
        <row r="169">
          <cell r="A169" t="str">
            <v>C21M</v>
          </cell>
          <cell r="B169" t="str">
            <v>C21</v>
          </cell>
          <cell r="C169" t="str">
            <v>Malignant neoplasm of anus and anal canal</v>
          </cell>
          <cell r="D169" t="str">
            <v>M</v>
          </cell>
          <cell r="E169">
            <v>15</v>
          </cell>
          <cell r="F169">
            <v>11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1</v>
          </cell>
          <cell r="Q169">
            <v>0</v>
          </cell>
          <cell r="R169">
            <v>1</v>
          </cell>
          <cell r="S169">
            <v>2</v>
          </cell>
          <cell r="T169">
            <v>2</v>
          </cell>
          <cell r="U169">
            <v>2</v>
          </cell>
          <cell r="V169">
            <v>3</v>
          </cell>
          <cell r="W169">
            <v>0</v>
          </cell>
          <cell r="X169">
            <v>2</v>
          </cell>
          <cell r="Y169">
            <v>2</v>
          </cell>
          <cell r="Z169">
            <v>2</v>
          </cell>
          <cell r="AA169">
            <v>0</v>
          </cell>
          <cell r="AC169">
            <v>11</v>
          </cell>
          <cell r="AD169">
            <v>0</v>
          </cell>
          <cell r="AE169">
            <v>1</v>
          </cell>
          <cell r="AF169">
            <v>1</v>
          </cell>
          <cell r="AG169">
            <v>4</v>
          </cell>
          <cell r="AH169">
            <v>5</v>
          </cell>
          <cell r="AI169">
            <v>2</v>
          </cell>
          <cell r="AJ169">
            <v>2</v>
          </cell>
        </row>
        <row r="170">
          <cell r="A170" t="str">
            <v>F</v>
          </cell>
          <cell r="B170"/>
          <cell r="C170"/>
          <cell r="D170" t="str">
            <v>F</v>
          </cell>
          <cell r="E170">
            <v>29</v>
          </cell>
          <cell r="F170">
            <v>17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2</v>
          </cell>
          <cell r="Q170">
            <v>3</v>
          </cell>
          <cell r="R170">
            <v>1</v>
          </cell>
          <cell r="S170">
            <v>3</v>
          </cell>
          <cell r="T170">
            <v>2</v>
          </cell>
          <cell r="U170">
            <v>4</v>
          </cell>
          <cell r="V170">
            <v>2</v>
          </cell>
          <cell r="W170">
            <v>1</v>
          </cell>
          <cell r="X170">
            <v>6</v>
          </cell>
          <cell r="Y170">
            <v>5</v>
          </cell>
          <cell r="Z170">
            <v>3</v>
          </cell>
          <cell r="AA170">
            <v>2</v>
          </cell>
          <cell r="AC170">
            <v>17</v>
          </cell>
          <cell r="AD170">
            <v>0</v>
          </cell>
          <cell r="AE170">
            <v>2</v>
          </cell>
          <cell r="AF170">
            <v>4</v>
          </cell>
          <cell r="AG170">
            <v>5</v>
          </cell>
          <cell r="AH170">
            <v>6</v>
          </cell>
          <cell r="AI170">
            <v>7</v>
          </cell>
          <cell r="AJ170">
            <v>5</v>
          </cell>
        </row>
        <row r="171">
          <cell r="A171" t="str">
            <v>C22M</v>
          </cell>
          <cell r="B171" t="str">
            <v>C22</v>
          </cell>
          <cell r="C171" t="str">
            <v>Malignant neoplasm of liver and intrahepatic bile ducts</v>
          </cell>
          <cell r="D171" t="str">
            <v>M</v>
          </cell>
          <cell r="E171">
            <v>373</v>
          </cell>
          <cell r="F171">
            <v>215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1</v>
          </cell>
          <cell r="P171">
            <v>2</v>
          </cell>
          <cell r="Q171">
            <v>7</v>
          </cell>
          <cell r="R171">
            <v>15</v>
          </cell>
          <cell r="S171">
            <v>32</v>
          </cell>
          <cell r="T171">
            <v>36</v>
          </cell>
          <cell r="U171">
            <v>64</v>
          </cell>
          <cell r="V171">
            <v>58</v>
          </cell>
          <cell r="W171">
            <v>62</v>
          </cell>
          <cell r="X171">
            <v>45</v>
          </cell>
          <cell r="Y171">
            <v>51</v>
          </cell>
          <cell r="Z171">
            <v>34</v>
          </cell>
          <cell r="AA171">
            <v>17</v>
          </cell>
          <cell r="AC171">
            <v>215</v>
          </cell>
          <cell r="AD171">
            <v>0</v>
          </cell>
          <cell r="AE171">
            <v>3</v>
          </cell>
          <cell r="AF171">
            <v>22</v>
          </cell>
          <cell r="AG171">
            <v>68</v>
          </cell>
          <cell r="AH171">
            <v>122</v>
          </cell>
          <cell r="AI171">
            <v>107</v>
          </cell>
          <cell r="AJ171">
            <v>51</v>
          </cell>
        </row>
        <row r="172">
          <cell r="A172" t="str">
            <v>F</v>
          </cell>
          <cell r="B172"/>
          <cell r="C172"/>
          <cell r="D172" t="str">
            <v>F</v>
          </cell>
          <cell r="E172">
            <v>211</v>
          </cell>
          <cell r="F172">
            <v>94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1</v>
          </cell>
          <cell r="N172">
            <v>0</v>
          </cell>
          <cell r="O172">
            <v>0</v>
          </cell>
          <cell r="P172">
            <v>1</v>
          </cell>
          <cell r="Q172">
            <v>1</v>
          </cell>
          <cell r="R172">
            <v>12</v>
          </cell>
          <cell r="S172">
            <v>10</v>
          </cell>
          <cell r="T172">
            <v>17</v>
          </cell>
          <cell r="U172">
            <v>22</v>
          </cell>
          <cell r="V172">
            <v>30</v>
          </cell>
          <cell r="W172">
            <v>46</v>
          </cell>
          <cell r="X172">
            <v>32</v>
          </cell>
          <cell r="Y172">
            <v>39</v>
          </cell>
          <cell r="Z172">
            <v>31</v>
          </cell>
          <cell r="AA172">
            <v>8</v>
          </cell>
          <cell r="AC172">
            <v>94</v>
          </cell>
          <cell r="AD172">
            <v>1</v>
          </cell>
          <cell r="AE172">
            <v>1</v>
          </cell>
          <cell r="AF172">
            <v>13</v>
          </cell>
          <cell r="AG172">
            <v>27</v>
          </cell>
          <cell r="AH172">
            <v>52</v>
          </cell>
          <cell r="AI172">
            <v>78</v>
          </cell>
          <cell r="AJ172">
            <v>39</v>
          </cell>
        </row>
        <row r="173">
          <cell r="A173" t="str">
            <v>C23M</v>
          </cell>
          <cell r="B173" t="str">
            <v>C23</v>
          </cell>
          <cell r="C173" t="str">
            <v>Malignant neoplasm of gallbladder</v>
          </cell>
          <cell r="D173" t="str">
            <v>M</v>
          </cell>
          <cell r="E173">
            <v>19</v>
          </cell>
          <cell r="F173">
            <v>10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1</v>
          </cell>
          <cell r="R173">
            <v>1</v>
          </cell>
          <cell r="S173">
            <v>1</v>
          </cell>
          <cell r="T173">
            <v>3</v>
          </cell>
          <cell r="U173">
            <v>1</v>
          </cell>
          <cell r="V173">
            <v>3</v>
          </cell>
          <cell r="W173">
            <v>4</v>
          </cell>
          <cell r="X173">
            <v>2</v>
          </cell>
          <cell r="Y173">
            <v>3</v>
          </cell>
          <cell r="Z173">
            <v>2</v>
          </cell>
          <cell r="AA173">
            <v>1</v>
          </cell>
          <cell r="AC173">
            <v>10</v>
          </cell>
          <cell r="AD173">
            <v>0</v>
          </cell>
          <cell r="AE173">
            <v>0</v>
          </cell>
          <cell r="AF173">
            <v>2</v>
          </cell>
          <cell r="AG173">
            <v>4</v>
          </cell>
          <cell r="AH173">
            <v>4</v>
          </cell>
          <cell r="AI173">
            <v>6</v>
          </cell>
          <cell r="AJ173">
            <v>3</v>
          </cell>
        </row>
        <row r="174">
          <cell r="A174" t="str">
            <v>F</v>
          </cell>
          <cell r="B174"/>
          <cell r="C174"/>
          <cell r="D174" t="str">
            <v>F</v>
          </cell>
          <cell r="E174">
            <v>44</v>
          </cell>
          <cell r="F174">
            <v>21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1</v>
          </cell>
          <cell r="Q174">
            <v>0</v>
          </cell>
          <cell r="R174">
            <v>1</v>
          </cell>
          <cell r="S174">
            <v>4</v>
          </cell>
          <cell r="T174">
            <v>2</v>
          </cell>
          <cell r="U174">
            <v>6</v>
          </cell>
          <cell r="V174">
            <v>7</v>
          </cell>
          <cell r="W174">
            <v>12</v>
          </cell>
          <cell r="X174">
            <v>2</v>
          </cell>
          <cell r="Y174">
            <v>9</v>
          </cell>
          <cell r="Z174">
            <v>5</v>
          </cell>
          <cell r="AA174">
            <v>4</v>
          </cell>
          <cell r="AC174">
            <v>21</v>
          </cell>
          <cell r="AD174">
            <v>0</v>
          </cell>
          <cell r="AE174">
            <v>1</v>
          </cell>
          <cell r="AF174">
            <v>1</v>
          </cell>
          <cell r="AG174">
            <v>6</v>
          </cell>
          <cell r="AH174">
            <v>13</v>
          </cell>
          <cell r="AI174">
            <v>14</v>
          </cell>
          <cell r="AJ174">
            <v>9</v>
          </cell>
        </row>
        <row r="175">
          <cell r="A175" t="str">
            <v>C24M</v>
          </cell>
          <cell r="B175" t="str">
            <v>C24</v>
          </cell>
          <cell r="C175" t="str">
            <v>Malignant neoplasm of other and unspecified parts of biliary tract</v>
          </cell>
          <cell r="D175" t="str">
            <v>M</v>
          </cell>
          <cell r="E175">
            <v>31</v>
          </cell>
          <cell r="F175">
            <v>12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1</v>
          </cell>
          <cell r="R175">
            <v>0</v>
          </cell>
          <cell r="S175">
            <v>2</v>
          </cell>
          <cell r="T175">
            <v>3</v>
          </cell>
          <cell r="U175">
            <v>6</v>
          </cell>
          <cell r="V175">
            <v>0</v>
          </cell>
          <cell r="W175">
            <v>7</v>
          </cell>
          <cell r="X175">
            <v>6</v>
          </cell>
          <cell r="Y175">
            <v>6</v>
          </cell>
          <cell r="Z175">
            <v>2</v>
          </cell>
          <cell r="AA175">
            <v>4</v>
          </cell>
          <cell r="AB175"/>
          <cell r="AC175">
            <v>12</v>
          </cell>
          <cell r="AD175">
            <v>0</v>
          </cell>
          <cell r="AE175">
            <v>0</v>
          </cell>
          <cell r="AF175">
            <v>1</v>
          </cell>
          <cell r="AG175">
            <v>5</v>
          </cell>
          <cell r="AH175">
            <v>6</v>
          </cell>
          <cell r="AI175">
            <v>13</v>
          </cell>
          <cell r="AJ175">
            <v>6</v>
          </cell>
        </row>
        <row r="176">
          <cell r="A176" t="str">
            <v>F</v>
          </cell>
          <cell r="B176"/>
          <cell r="C176"/>
          <cell r="D176" t="str">
            <v>F</v>
          </cell>
          <cell r="E176">
            <v>21</v>
          </cell>
          <cell r="F176">
            <v>12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1</v>
          </cell>
          <cell r="R176">
            <v>1</v>
          </cell>
          <cell r="S176">
            <v>0</v>
          </cell>
          <cell r="T176">
            <v>3</v>
          </cell>
          <cell r="U176">
            <v>2</v>
          </cell>
          <cell r="V176">
            <v>5</v>
          </cell>
          <cell r="W176">
            <v>5</v>
          </cell>
          <cell r="X176">
            <v>3</v>
          </cell>
          <cell r="Y176">
            <v>1</v>
          </cell>
          <cell r="Z176">
            <v>0</v>
          </cell>
          <cell r="AA176">
            <v>1</v>
          </cell>
          <cell r="AB176"/>
          <cell r="AC176">
            <v>12</v>
          </cell>
          <cell r="AD176">
            <v>0</v>
          </cell>
          <cell r="AE176">
            <v>0</v>
          </cell>
          <cell r="AF176">
            <v>2</v>
          </cell>
          <cell r="AG176">
            <v>3</v>
          </cell>
          <cell r="AH176">
            <v>7</v>
          </cell>
          <cell r="AI176">
            <v>8</v>
          </cell>
          <cell r="AJ176">
            <v>1</v>
          </cell>
        </row>
        <row r="177">
          <cell r="A177" t="str">
            <v>C25M</v>
          </cell>
          <cell r="B177" t="str">
            <v>C25</v>
          </cell>
          <cell r="C177" t="str">
            <v>Malignant neoplasm of pancreas</v>
          </cell>
          <cell r="D177" t="str">
            <v>M</v>
          </cell>
          <cell r="E177">
            <v>353</v>
          </cell>
          <cell r="F177">
            <v>216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2</v>
          </cell>
          <cell r="Q177">
            <v>8</v>
          </cell>
          <cell r="R177">
            <v>15</v>
          </cell>
          <cell r="S177">
            <v>22</v>
          </cell>
          <cell r="T177">
            <v>37</v>
          </cell>
          <cell r="U177">
            <v>61</v>
          </cell>
          <cell r="V177">
            <v>71</v>
          </cell>
          <cell r="W177">
            <v>41</v>
          </cell>
          <cell r="X177">
            <v>54</v>
          </cell>
          <cell r="Y177">
            <v>42</v>
          </cell>
          <cell r="Z177">
            <v>29</v>
          </cell>
          <cell r="AA177">
            <v>13</v>
          </cell>
          <cell r="AB177"/>
          <cell r="AC177">
            <v>216</v>
          </cell>
          <cell r="AD177">
            <v>0</v>
          </cell>
          <cell r="AE177">
            <v>2</v>
          </cell>
          <cell r="AF177">
            <v>23</v>
          </cell>
          <cell r="AG177">
            <v>59</v>
          </cell>
          <cell r="AH177">
            <v>132</v>
          </cell>
          <cell r="AI177">
            <v>95</v>
          </cell>
          <cell r="AJ177">
            <v>42</v>
          </cell>
        </row>
        <row r="178">
          <cell r="A178" t="str">
            <v>F</v>
          </cell>
          <cell r="B178"/>
          <cell r="C178"/>
          <cell r="D178" t="str">
            <v>F</v>
          </cell>
          <cell r="E178">
            <v>366</v>
          </cell>
          <cell r="F178">
            <v>184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1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5</v>
          </cell>
          <cell r="Q178">
            <v>4</v>
          </cell>
          <cell r="R178">
            <v>8</v>
          </cell>
          <cell r="S178">
            <v>16</v>
          </cell>
          <cell r="T178">
            <v>30</v>
          </cell>
          <cell r="U178">
            <v>57</v>
          </cell>
          <cell r="V178">
            <v>63</v>
          </cell>
          <cell r="W178">
            <v>52</v>
          </cell>
          <cell r="X178">
            <v>71</v>
          </cell>
          <cell r="Y178">
            <v>59</v>
          </cell>
          <cell r="Z178">
            <v>37</v>
          </cell>
          <cell r="AA178">
            <v>22</v>
          </cell>
          <cell r="AB178"/>
          <cell r="AC178">
            <v>184</v>
          </cell>
          <cell r="AD178">
            <v>1</v>
          </cell>
          <cell r="AE178">
            <v>5</v>
          </cell>
          <cell r="AF178">
            <v>12</v>
          </cell>
          <cell r="AG178">
            <v>46</v>
          </cell>
          <cell r="AH178">
            <v>120</v>
          </cell>
          <cell r="AI178">
            <v>123</v>
          </cell>
          <cell r="AJ178">
            <v>59</v>
          </cell>
        </row>
        <row r="179">
          <cell r="A179" t="str">
            <v>C26M</v>
          </cell>
          <cell r="B179" t="str">
            <v>C26</v>
          </cell>
          <cell r="C179" t="str">
            <v>Malignant neoplasm of other and ill-defined digestive organs</v>
          </cell>
          <cell r="D179" t="str">
            <v>M</v>
          </cell>
          <cell r="E179">
            <v>116</v>
          </cell>
          <cell r="F179">
            <v>51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1</v>
          </cell>
          <cell r="O179">
            <v>0</v>
          </cell>
          <cell r="P179">
            <v>1</v>
          </cell>
          <cell r="Q179">
            <v>3</v>
          </cell>
          <cell r="R179">
            <v>1</v>
          </cell>
          <cell r="S179">
            <v>4</v>
          </cell>
          <cell r="T179">
            <v>10</v>
          </cell>
          <cell r="U179">
            <v>14</v>
          </cell>
          <cell r="V179">
            <v>17</v>
          </cell>
          <cell r="W179">
            <v>21</v>
          </cell>
          <cell r="X179">
            <v>19</v>
          </cell>
          <cell r="Y179">
            <v>25</v>
          </cell>
          <cell r="Z179">
            <v>16</v>
          </cell>
          <cell r="AA179">
            <v>9</v>
          </cell>
          <cell r="AC179">
            <v>51</v>
          </cell>
          <cell r="AD179">
            <v>1</v>
          </cell>
          <cell r="AE179">
            <v>1</v>
          </cell>
          <cell r="AF179">
            <v>4</v>
          </cell>
          <cell r="AG179">
            <v>14</v>
          </cell>
          <cell r="AH179">
            <v>31</v>
          </cell>
          <cell r="AI179">
            <v>40</v>
          </cell>
          <cell r="AJ179">
            <v>25</v>
          </cell>
        </row>
        <row r="180">
          <cell r="A180" t="str">
            <v>F</v>
          </cell>
          <cell r="B180"/>
          <cell r="C180"/>
          <cell r="D180" t="str">
            <v>F</v>
          </cell>
          <cell r="E180">
            <v>113</v>
          </cell>
          <cell r="F180">
            <v>38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2</v>
          </cell>
          <cell r="R180">
            <v>0</v>
          </cell>
          <cell r="S180">
            <v>8</v>
          </cell>
          <cell r="T180">
            <v>6</v>
          </cell>
          <cell r="U180">
            <v>8</v>
          </cell>
          <cell r="V180">
            <v>14</v>
          </cell>
          <cell r="W180">
            <v>13</v>
          </cell>
          <cell r="X180">
            <v>18</v>
          </cell>
          <cell r="Y180">
            <v>44</v>
          </cell>
          <cell r="Z180">
            <v>20</v>
          </cell>
          <cell r="AA180">
            <v>24</v>
          </cell>
          <cell r="AC180">
            <v>38</v>
          </cell>
          <cell r="AD180">
            <v>0</v>
          </cell>
          <cell r="AE180">
            <v>0</v>
          </cell>
          <cell r="AF180">
            <v>2</v>
          </cell>
          <cell r="AG180">
            <v>14</v>
          </cell>
          <cell r="AH180">
            <v>22</v>
          </cell>
          <cell r="AI180">
            <v>31</v>
          </cell>
          <cell r="AJ180">
            <v>44</v>
          </cell>
        </row>
        <row r="181">
          <cell r="A181" t="str">
            <v>C30-39M</v>
          </cell>
          <cell r="B181" t="str">
            <v>C30-39</v>
          </cell>
          <cell r="C181" t="str">
            <v>Respiratory and intrathoracic organs</v>
          </cell>
          <cell r="D181" t="str">
            <v>M</v>
          </cell>
          <cell r="E181">
            <v>2204</v>
          </cell>
          <cell r="F181">
            <v>1205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1</v>
          </cell>
          <cell r="O181">
            <v>3</v>
          </cell>
          <cell r="P181">
            <v>14</v>
          </cell>
          <cell r="Q181">
            <v>40</v>
          </cell>
          <cell r="R181">
            <v>68</v>
          </cell>
          <cell r="S181">
            <v>115</v>
          </cell>
          <cell r="T181">
            <v>221</v>
          </cell>
          <cell r="U181">
            <v>355</v>
          </cell>
          <cell r="V181">
            <v>388</v>
          </cell>
          <cell r="W181">
            <v>376</v>
          </cell>
          <cell r="X181">
            <v>337</v>
          </cell>
          <cell r="Y181">
            <v>286</v>
          </cell>
          <cell r="Z181">
            <v>197</v>
          </cell>
          <cell r="AA181">
            <v>89</v>
          </cell>
          <cell r="AC181">
            <v>1205</v>
          </cell>
          <cell r="AD181">
            <v>1</v>
          </cell>
          <cell r="AE181">
            <v>17</v>
          </cell>
          <cell r="AF181">
            <v>108</v>
          </cell>
          <cell r="AG181">
            <v>336</v>
          </cell>
          <cell r="AH181">
            <v>743</v>
          </cell>
          <cell r="AI181">
            <v>713</v>
          </cell>
          <cell r="AJ181">
            <v>286</v>
          </cell>
        </row>
        <row r="182">
          <cell r="A182" t="str">
            <v>F</v>
          </cell>
          <cell r="B182"/>
          <cell r="C182"/>
          <cell r="D182" t="str">
            <v>F</v>
          </cell>
          <cell r="E182">
            <v>1992</v>
          </cell>
          <cell r="F182">
            <v>983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1</v>
          </cell>
          <cell r="O182">
            <v>4</v>
          </cell>
          <cell r="P182">
            <v>10</v>
          </cell>
          <cell r="Q182">
            <v>20</v>
          </cell>
          <cell r="R182">
            <v>55</v>
          </cell>
          <cell r="S182">
            <v>113</v>
          </cell>
          <cell r="T182">
            <v>168</v>
          </cell>
          <cell r="U182">
            <v>290</v>
          </cell>
          <cell r="V182">
            <v>322</v>
          </cell>
          <cell r="W182">
            <v>381</v>
          </cell>
          <cell r="X182">
            <v>307</v>
          </cell>
          <cell r="Y182">
            <v>321</v>
          </cell>
          <cell r="Z182">
            <v>217</v>
          </cell>
          <cell r="AA182">
            <v>104</v>
          </cell>
          <cell r="AC182">
            <v>983</v>
          </cell>
          <cell r="AD182">
            <v>1</v>
          </cell>
          <cell r="AE182">
            <v>14</v>
          </cell>
          <cell r="AF182">
            <v>75</v>
          </cell>
          <cell r="AG182">
            <v>281</v>
          </cell>
          <cell r="AH182">
            <v>612</v>
          </cell>
          <cell r="AI182">
            <v>688</v>
          </cell>
          <cell r="AJ182">
            <v>321</v>
          </cell>
        </row>
        <row r="183">
          <cell r="A183" t="str">
            <v>C30M</v>
          </cell>
          <cell r="B183" t="str">
            <v>C30</v>
          </cell>
          <cell r="C183" t="str">
            <v>Malignant neoplasm of nasal cavity and middle ear</v>
          </cell>
          <cell r="D183" t="str">
            <v>M</v>
          </cell>
          <cell r="E183">
            <v>2</v>
          </cell>
          <cell r="F183">
            <v>2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</v>
          </cell>
          <cell r="T183">
            <v>0</v>
          </cell>
          <cell r="U183">
            <v>0</v>
          </cell>
          <cell r="V183">
            <v>1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C183">
            <v>2</v>
          </cell>
          <cell r="AD183">
            <v>0</v>
          </cell>
          <cell r="AE183">
            <v>0</v>
          </cell>
          <cell r="AF183">
            <v>0</v>
          </cell>
          <cell r="AG183">
            <v>1</v>
          </cell>
          <cell r="AH183">
            <v>1</v>
          </cell>
          <cell r="AI183">
            <v>0</v>
          </cell>
          <cell r="AJ183">
            <v>0</v>
          </cell>
        </row>
        <row r="184">
          <cell r="A184" t="str">
            <v>F</v>
          </cell>
          <cell r="B184"/>
          <cell r="C184"/>
          <cell r="D184" t="str">
            <v>F</v>
          </cell>
          <cell r="E184">
            <v>2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1</v>
          </cell>
          <cell r="X184">
            <v>0</v>
          </cell>
          <cell r="Y184">
            <v>1</v>
          </cell>
          <cell r="Z184">
            <v>1</v>
          </cell>
          <cell r="AA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1</v>
          </cell>
          <cell r="AJ184">
            <v>1</v>
          </cell>
        </row>
        <row r="185">
          <cell r="A185" t="str">
            <v>C31M</v>
          </cell>
          <cell r="B185" t="str">
            <v>C31</v>
          </cell>
          <cell r="C185" t="str">
            <v>Malignant neoplasm of accessory sinuses</v>
          </cell>
          <cell r="D185" t="str">
            <v>M</v>
          </cell>
          <cell r="E185">
            <v>10</v>
          </cell>
          <cell r="F185">
            <v>7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1</v>
          </cell>
          <cell r="T185">
            <v>0</v>
          </cell>
          <cell r="U185">
            <v>4</v>
          </cell>
          <cell r="V185">
            <v>2</v>
          </cell>
          <cell r="W185">
            <v>3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C185">
            <v>7</v>
          </cell>
          <cell r="AD185">
            <v>0</v>
          </cell>
          <cell r="AE185">
            <v>0</v>
          </cell>
          <cell r="AF185">
            <v>0</v>
          </cell>
          <cell r="AG185">
            <v>1</v>
          </cell>
          <cell r="AH185">
            <v>6</v>
          </cell>
          <cell r="AI185">
            <v>3</v>
          </cell>
          <cell r="AJ185">
            <v>0</v>
          </cell>
        </row>
        <row r="186">
          <cell r="A186" t="str">
            <v>F</v>
          </cell>
          <cell r="B186"/>
          <cell r="C186"/>
          <cell r="D186" t="str">
            <v>F</v>
          </cell>
          <cell r="E186">
            <v>6</v>
          </cell>
          <cell r="F186">
            <v>4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1</v>
          </cell>
          <cell r="S186">
            <v>1</v>
          </cell>
          <cell r="T186">
            <v>1</v>
          </cell>
          <cell r="U186">
            <v>1</v>
          </cell>
          <cell r="V186">
            <v>0</v>
          </cell>
          <cell r="W186">
            <v>0</v>
          </cell>
          <cell r="X186">
            <v>1</v>
          </cell>
          <cell r="Y186">
            <v>1</v>
          </cell>
          <cell r="Z186">
            <v>0</v>
          </cell>
          <cell r="AA186">
            <v>1</v>
          </cell>
          <cell r="AC186">
            <v>4</v>
          </cell>
          <cell r="AD186">
            <v>0</v>
          </cell>
          <cell r="AE186">
            <v>0</v>
          </cell>
          <cell r="AF186">
            <v>1</v>
          </cell>
          <cell r="AG186">
            <v>2</v>
          </cell>
          <cell r="AH186">
            <v>1</v>
          </cell>
          <cell r="AI186">
            <v>1</v>
          </cell>
          <cell r="AJ186">
            <v>1</v>
          </cell>
        </row>
        <row r="187">
          <cell r="A187" t="str">
            <v>C32M</v>
          </cell>
          <cell r="B187" t="str">
            <v>C32</v>
          </cell>
          <cell r="C187" t="str">
            <v>Malignant neoplasm of larynx</v>
          </cell>
          <cell r="D187" t="str">
            <v>M</v>
          </cell>
          <cell r="E187">
            <v>91</v>
          </cell>
          <cell r="F187">
            <v>56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3</v>
          </cell>
          <cell r="R187">
            <v>3</v>
          </cell>
          <cell r="S187">
            <v>6</v>
          </cell>
          <cell r="T187">
            <v>5</v>
          </cell>
          <cell r="U187">
            <v>18</v>
          </cell>
          <cell r="V187">
            <v>21</v>
          </cell>
          <cell r="W187">
            <v>11</v>
          </cell>
          <cell r="X187">
            <v>15</v>
          </cell>
          <cell r="Y187">
            <v>9</v>
          </cell>
          <cell r="Z187">
            <v>6</v>
          </cell>
          <cell r="AA187">
            <v>3</v>
          </cell>
          <cell r="AC187">
            <v>56</v>
          </cell>
          <cell r="AD187">
            <v>0</v>
          </cell>
          <cell r="AE187">
            <v>0</v>
          </cell>
          <cell r="AF187">
            <v>6</v>
          </cell>
          <cell r="AG187">
            <v>11</v>
          </cell>
          <cell r="AH187">
            <v>39</v>
          </cell>
          <cell r="AI187">
            <v>26</v>
          </cell>
          <cell r="AJ187">
            <v>9</v>
          </cell>
        </row>
        <row r="188">
          <cell r="A188" t="str">
            <v>F</v>
          </cell>
          <cell r="B188"/>
          <cell r="C188"/>
          <cell r="D188" t="str">
            <v>F</v>
          </cell>
          <cell r="E188">
            <v>20</v>
          </cell>
          <cell r="F188">
            <v>12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1</v>
          </cell>
          <cell r="P188">
            <v>1</v>
          </cell>
          <cell r="Q188">
            <v>1</v>
          </cell>
          <cell r="R188">
            <v>0</v>
          </cell>
          <cell r="S188">
            <v>1</v>
          </cell>
          <cell r="T188">
            <v>5</v>
          </cell>
          <cell r="U188">
            <v>2</v>
          </cell>
          <cell r="V188">
            <v>1</v>
          </cell>
          <cell r="W188">
            <v>5</v>
          </cell>
          <cell r="X188">
            <v>1</v>
          </cell>
          <cell r="Y188">
            <v>2</v>
          </cell>
          <cell r="Z188">
            <v>2</v>
          </cell>
          <cell r="AA188">
            <v>0</v>
          </cell>
          <cell r="AC188">
            <v>12</v>
          </cell>
          <cell r="AD188">
            <v>0</v>
          </cell>
          <cell r="AE188">
            <v>2</v>
          </cell>
          <cell r="AF188">
            <v>1</v>
          </cell>
          <cell r="AG188">
            <v>6</v>
          </cell>
          <cell r="AH188">
            <v>3</v>
          </cell>
          <cell r="AI188">
            <v>6</v>
          </cell>
          <cell r="AJ188">
            <v>2</v>
          </cell>
        </row>
        <row r="189">
          <cell r="A189" t="str">
            <v>C33M</v>
          </cell>
          <cell r="B189" t="str">
            <v>C33</v>
          </cell>
          <cell r="C189" t="str">
            <v>Malignant neoplasm of trachea</v>
          </cell>
          <cell r="D189" t="str">
            <v>M</v>
          </cell>
          <cell r="E189">
            <v>2</v>
          </cell>
          <cell r="F189">
            <v>1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1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1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C189">
            <v>1</v>
          </cell>
          <cell r="AD189">
            <v>1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1</v>
          </cell>
          <cell r="AJ189">
            <v>0</v>
          </cell>
        </row>
        <row r="190">
          <cell r="A190" t="str">
            <v>C33F</v>
          </cell>
          <cell r="B190"/>
          <cell r="C190"/>
          <cell r="D190" t="str">
            <v>F</v>
          </cell>
          <cell r="E190">
            <v>1</v>
          </cell>
          <cell r="F190">
            <v>1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1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C190">
            <v>1</v>
          </cell>
          <cell r="AD190">
            <v>0</v>
          </cell>
          <cell r="AE190">
            <v>0</v>
          </cell>
          <cell r="AF190">
            <v>0</v>
          </cell>
          <cell r="AG190">
            <v>1</v>
          </cell>
          <cell r="AH190">
            <v>0</v>
          </cell>
          <cell r="AI190">
            <v>0</v>
          </cell>
          <cell r="AJ190">
            <v>0</v>
          </cell>
        </row>
        <row r="191">
          <cell r="A191" t="str">
            <v>C34M</v>
          </cell>
          <cell r="B191" t="str">
            <v>C34</v>
          </cell>
          <cell r="C191" t="str">
            <v>Malignant neoplasm of bronchus and lung</v>
          </cell>
          <cell r="D191" t="str">
            <v>M</v>
          </cell>
          <cell r="E191">
            <v>2079</v>
          </cell>
          <cell r="F191">
            <v>1129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3</v>
          </cell>
          <cell r="P191">
            <v>14</v>
          </cell>
          <cell r="Q191">
            <v>37</v>
          </cell>
          <cell r="R191">
            <v>65</v>
          </cell>
          <cell r="S191">
            <v>106</v>
          </cell>
          <cell r="T191">
            <v>212</v>
          </cell>
          <cell r="U191">
            <v>331</v>
          </cell>
          <cell r="V191">
            <v>361</v>
          </cell>
          <cell r="W191">
            <v>357</v>
          </cell>
          <cell r="X191">
            <v>322</v>
          </cell>
          <cell r="Y191">
            <v>271</v>
          </cell>
          <cell r="Z191">
            <v>186</v>
          </cell>
          <cell r="AA191">
            <v>85</v>
          </cell>
          <cell r="AC191">
            <v>1129</v>
          </cell>
          <cell r="AD191">
            <v>0</v>
          </cell>
          <cell r="AE191">
            <v>17</v>
          </cell>
          <cell r="AF191">
            <v>102</v>
          </cell>
          <cell r="AG191">
            <v>318</v>
          </cell>
          <cell r="AH191">
            <v>692</v>
          </cell>
          <cell r="AI191">
            <v>679</v>
          </cell>
          <cell r="AJ191">
            <v>271</v>
          </cell>
        </row>
        <row r="192">
          <cell r="A192" t="str">
            <v>C34F</v>
          </cell>
          <cell r="B192"/>
          <cell r="C192"/>
          <cell r="D192" t="str">
            <v>F</v>
          </cell>
          <cell r="E192">
            <v>1953</v>
          </cell>
          <cell r="F192">
            <v>959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1</v>
          </cell>
          <cell r="O192">
            <v>3</v>
          </cell>
          <cell r="P192">
            <v>9</v>
          </cell>
          <cell r="Q192">
            <v>17</v>
          </cell>
          <cell r="R192">
            <v>54</v>
          </cell>
          <cell r="S192">
            <v>111</v>
          </cell>
          <cell r="T192">
            <v>158</v>
          </cell>
          <cell r="U192">
            <v>286</v>
          </cell>
          <cell r="V192">
            <v>320</v>
          </cell>
          <cell r="W192">
            <v>373</v>
          </cell>
          <cell r="X192">
            <v>305</v>
          </cell>
          <cell r="Y192">
            <v>316</v>
          </cell>
          <cell r="Z192">
            <v>213</v>
          </cell>
          <cell r="AA192">
            <v>103</v>
          </cell>
          <cell r="AC192">
            <v>959</v>
          </cell>
          <cell r="AD192">
            <v>1</v>
          </cell>
          <cell r="AE192">
            <v>12</v>
          </cell>
          <cell r="AF192">
            <v>71</v>
          </cell>
          <cell r="AG192">
            <v>269</v>
          </cell>
          <cell r="AH192">
            <v>606</v>
          </cell>
          <cell r="AI192">
            <v>678</v>
          </cell>
          <cell r="AJ192">
            <v>316</v>
          </cell>
        </row>
        <row r="193">
          <cell r="A193" t="str">
            <v>C37M</v>
          </cell>
          <cell r="B193" t="str">
            <v>C37</v>
          </cell>
          <cell r="C193" t="str">
            <v>Malignant neoplasm of thymus</v>
          </cell>
          <cell r="D193" t="str">
            <v>M</v>
          </cell>
          <cell r="E193">
            <v>5</v>
          </cell>
          <cell r="F193">
            <v>4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2</v>
          </cell>
          <cell r="U193">
            <v>0</v>
          </cell>
          <cell r="V193">
            <v>2</v>
          </cell>
          <cell r="W193">
            <v>0</v>
          </cell>
          <cell r="X193">
            <v>0</v>
          </cell>
          <cell r="Y193">
            <v>1</v>
          </cell>
          <cell r="Z193">
            <v>1</v>
          </cell>
          <cell r="AA193">
            <v>0</v>
          </cell>
          <cell r="AC193">
            <v>4</v>
          </cell>
          <cell r="AD193">
            <v>0</v>
          </cell>
          <cell r="AE193">
            <v>0</v>
          </cell>
          <cell r="AF193">
            <v>0</v>
          </cell>
          <cell r="AG193">
            <v>2</v>
          </cell>
          <cell r="AH193">
            <v>2</v>
          </cell>
          <cell r="AI193">
            <v>0</v>
          </cell>
          <cell r="AJ193">
            <v>1</v>
          </cell>
        </row>
        <row r="194">
          <cell r="A194" t="str">
            <v>F</v>
          </cell>
          <cell r="B194"/>
          <cell r="C194"/>
          <cell r="D194" t="str">
            <v>F</v>
          </cell>
          <cell r="E194">
            <v>4</v>
          </cell>
          <cell r="F194">
            <v>3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1</v>
          </cell>
          <cell r="R194">
            <v>0</v>
          </cell>
          <cell r="S194">
            <v>0</v>
          </cell>
          <cell r="T194">
            <v>2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1</v>
          </cell>
          <cell r="Z194">
            <v>1</v>
          </cell>
          <cell r="AA194">
            <v>0</v>
          </cell>
          <cell r="AC194">
            <v>3</v>
          </cell>
          <cell r="AD194">
            <v>0</v>
          </cell>
          <cell r="AE194">
            <v>0</v>
          </cell>
          <cell r="AF194">
            <v>1</v>
          </cell>
          <cell r="AG194">
            <v>2</v>
          </cell>
          <cell r="AH194">
            <v>0</v>
          </cell>
          <cell r="AI194">
            <v>0</v>
          </cell>
          <cell r="AJ194">
            <v>1</v>
          </cell>
        </row>
        <row r="195">
          <cell r="A195" t="str">
            <v>C38M</v>
          </cell>
          <cell r="B195" t="str">
            <v>C38</v>
          </cell>
          <cell r="C195" t="str">
            <v>Malignant neoplasm of heart, mediastinum and pleura</v>
          </cell>
          <cell r="D195" t="str">
            <v>M</v>
          </cell>
          <cell r="E195">
            <v>13</v>
          </cell>
          <cell r="F195">
            <v>5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1</v>
          </cell>
          <cell r="T195">
            <v>2</v>
          </cell>
          <cell r="U195">
            <v>1</v>
          </cell>
          <cell r="V195">
            <v>1</v>
          </cell>
          <cell r="W195">
            <v>4</v>
          </cell>
          <cell r="X195">
            <v>0</v>
          </cell>
          <cell r="Y195">
            <v>4</v>
          </cell>
          <cell r="Z195">
            <v>3</v>
          </cell>
          <cell r="AA195">
            <v>1</v>
          </cell>
          <cell r="AC195">
            <v>5</v>
          </cell>
          <cell r="AD195">
            <v>0</v>
          </cell>
          <cell r="AE195">
            <v>0</v>
          </cell>
          <cell r="AF195">
            <v>0</v>
          </cell>
          <cell r="AG195">
            <v>3</v>
          </cell>
          <cell r="AH195">
            <v>2</v>
          </cell>
          <cell r="AI195">
            <v>4</v>
          </cell>
          <cell r="AJ195">
            <v>4</v>
          </cell>
        </row>
        <row r="196">
          <cell r="A196" t="str">
            <v>F</v>
          </cell>
          <cell r="B196"/>
          <cell r="C196"/>
          <cell r="D196" t="str">
            <v>F</v>
          </cell>
          <cell r="E196">
            <v>6</v>
          </cell>
          <cell r="F196">
            <v>4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1</v>
          </cell>
          <cell r="R196">
            <v>0</v>
          </cell>
          <cell r="S196">
            <v>0</v>
          </cell>
          <cell r="T196">
            <v>1</v>
          </cell>
          <cell r="U196">
            <v>1</v>
          </cell>
          <cell r="V196">
            <v>1</v>
          </cell>
          <cell r="W196">
            <v>2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C196">
            <v>4</v>
          </cell>
          <cell r="AD196">
            <v>0</v>
          </cell>
          <cell r="AE196">
            <v>0</v>
          </cell>
          <cell r="AF196">
            <v>1</v>
          </cell>
          <cell r="AG196">
            <v>1</v>
          </cell>
          <cell r="AH196">
            <v>2</v>
          </cell>
          <cell r="AI196">
            <v>2</v>
          </cell>
          <cell r="AJ196">
            <v>0</v>
          </cell>
        </row>
        <row r="197">
          <cell r="A197" t="str">
            <v>C39M</v>
          </cell>
          <cell r="B197" t="str">
            <v>C39</v>
          </cell>
          <cell r="C197" t="str">
            <v>Malignant neoplasm of other and ill-defined sites in the respiratory system and intrathoracic organs</v>
          </cell>
          <cell r="D197" t="str">
            <v>M</v>
          </cell>
          <cell r="E197">
            <v>2</v>
          </cell>
          <cell r="F197">
            <v>1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1</v>
          </cell>
          <cell r="V197">
            <v>0</v>
          </cell>
          <cell r="W197">
            <v>0</v>
          </cell>
          <cell r="X197">
            <v>0</v>
          </cell>
          <cell r="Y197">
            <v>1</v>
          </cell>
          <cell r="Z197">
            <v>1</v>
          </cell>
          <cell r="AA197">
            <v>0</v>
          </cell>
          <cell r="AC197">
            <v>1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1</v>
          </cell>
          <cell r="AI197">
            <v>0</v>
          </cell>
          <cell r="AJ197">
            <v>1</v>
          </cell>
        </row>
        <row r="198">
          <cell r="A198" t="str">
            <v>F</v>
          </cell>
          <cell r="B198"/>
          <cell r="C198"/>
          <cell r="D198" t="str">
            <v>F</v>
          </cell>
          <cell r="E198" t="str">
            <v>-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</row>
        <row r="199">
          <cell r="A199" t="str">
            <v>C40-41M</v>
          </cell>
          <cell r="B199" t="str">
            <v>C40-41</v>
          </cell>
          <cell r="C199" t="str">
            <v>Bone and articular cartilage</v>
          </cell>
          <cell r="D199" t="str">
            <v>M</v>
          </cell>
          <cell r="E199">
            <v>26</v>
          </cell>
          <cell r="F199">
            <v>17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3</v>
          </cell>
          <cell r="L199">
            <v>2</v>
          </cell>
          <cell r="M199">
            <v>3</v>
          </cell>
          <cell r="N199">
            <v>0</v>
          </cell>
          <cell r="O199">
            <v>0</v>
          </cell>
          <cell r="P199">
            <v>0</v>
          </cell>
          <cell r="Q199">
            <v>1</v>
          </cell>
          <cell r="R199">
            <v>3</v>
          </cell>
          <cell r="S199">
            <v>1</v>
          </cell>
          <cell r="T199">
            <v>0</v>
          </cell>
          <cell r="U199">
            <v>1</v>
          </cell>
          <cell r="V199">
            <v>3</v>
          </cell>
          <cell r="W199">
            <v>3</v>
          </cell>
          <cell r="X199">
            <v>4</v>
          </cell>
          <cell r="Y199">
            <v>2</v>
          </cell>
          <cell r="Z199">
            <v>1</v>
          </cell>
          <cell r="AA199">
            <v>1</v>
          </cell>
          <cell r="AC199">
            <v>17</v>
          </cell>
          <cell r="AD199">
            <v>8</v>
          </cell>
          <cell r="AE199">
            <v>0</v>
          </cell>
          <cell r="AF199">
            <v>4</v>
          </cell>
          <cell r="AG199">
            <v>1</v>
          </cell>
          <cell r="AH199">
            <v>4</v>
          </cell>
          <cell r="AI199">
            <v>7</v>
          </cell>
          <cell r="AJ199">
            <v>2</v>
          </cell>
        </row>
        <row r="200">
          <cell r="A200" t="str">
            <v>F</v>
          </cell>
          <cell r="B200"/>
          <cell r="C200"/>
          <cell r="D200" t="str">
            <v>F</v>
          </cell>
          <cell r="E200">
            <v>11</v>
          </cell>
          <cell r="F200">
            <v>9</v>
          </cell>
          <cell r="G200">
            <v>0</v>
          </cell>
          <cell r="H200">
            <v>0</v>
          </cell>
          <cell r="I200">
            <v>0</v>
          </cell>
          <cell r="J200">
            <v>1</v>
          </cell>
          <cell r="K200">
            <v>2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1</v>
          </cell>
          <cell r="Q200">
            <v>0</v>
          </cell>
          <cell r="R200">
            <v>1</v>
          </cell>
          <cell r="S200">
            <v>1</v>
          </cell>
          <cell r="T200">
            <v>0</v>
          </cell>
          <cell r="U200">
            <v>1</v>
          </cell>
          <cell r="V200">
            <v>2</v>
          </cell>
          <cell r="W200">
            <v>0</v>
          </cell>
          <cell r="X200">
            <v>0</v>
          </cell>
          <cell r="Y200">
            <v>2</v>
          </cell>
          <cell r="Z200">
            <v>2</v>
          </cell>
          <cell r="AA200">
            <v>0</v>
          </cell>
          <cell r="AC200">
            <v>9</v>
          </cell>
          <cell r="AD200">
            <v>3</v>
          </cell>
          <cell r="AE200">
            <v>1</v>
          </cell>
          <cell r="AF200">
            <v>1</v>
          </cell>
          <cell r="AG200">
            <v>1</v>
          </cell>
          <cell r="AH200">
            <v>3</v>
          </cell>
          <cell r="AI200">
            <v>0</v>
          </cell>
          <cell r="AJ200">
            <v>2</v>
          </cell>
        </row>
        <row r="201">
          <cell r="A201" t="str">
            <v>C40M</v>
          </cell>
          <cell r="B201" t="str">
            <v>C40</v>
          </cell>
          <cell r="C201" t="str">
            <v>Malignant neoplasm of bone and articular cartilage of limbs</v>
          </cell>
          <cell r="D201" t="str">
            <v>M</v>
          </cell>
          <cell r="E201">
            <v>2</v>
          </cell>
          <cell r="F201">
            <v>2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1</v>
          </cell>
          <cell r="L201">
            <v>0</v>
          </cell>
          <cell r="M201">
            <v>1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/>
          <cell r="AC201">
            <v>2</v>
          </cell>
          <cell r="AD201">
            <v>2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</row>
        <row r="202">
          <cell r="A202" t="str">
            <v>F</v>
          </cell>
          <cell r="B202"/>
          <cell r="C202"/>
          <cell r="D202" t="str">
            <v>F</v>
          </cell>
          <cell r="E202">
            <v>3</v>
          </cell>
          <cell r="F202">
            <v>3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1</v>
          </cell>
          <cell r="T202">
            <v>0</v>
          </cell>
          <cell r="U202">
            <v>0</v>
          </cell>
          <cell r="V202">
            <v>2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/>
          <cell r="AC202">
            <v>3</v>
          </cell>
          <cell r="AD202">
            <v>0</v>
          </cell>
          <cell r="AE202">
            <v>0</v>
          </cell>
          <cell r="AF202">
            <v>0</v>
          </cell>
          <cell r="AG202">
            <v>1</v>
          </cell>
          <cell r="AH202">
            <v>2</v>
          </cell>
          <cell r="AI202">
            <v>0</v>
          </cell>
          <cell r="AJ202">
            <v>0</v>
          </cell>
        </row>
        <row r="203">
          <cell r="A203" t="str">
            <v>C41M</v>
          </cell>
          <cell r="B203" t="str">
            <v>C41</v>
          </cell>
          <cell r="C203" t="str">
            <v>Malignant neoplasm of bone and articular cartilage of other and unspecified sites</v>
          </cell>
          <cell r="D203" t="str">
            <v>M</v>
          </cell>
          <cell r="E203">
            <v>24</v>
          </cell>
          <cell r="F203">
            <v>15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2</v>
          </cell>
          <cell r="L203">
            <v>2</v>
          </cell>
          <cell r="M203">
            <v>2</v>
          </cell>
          <cell r="N203">
            <v>0</v>
          </cell>
          <cell r="O203">
            <v>0</v>
          </cell>
          <cell r="P203">
            <v>0</v>
          </cell>
          <cell r="Q203">
            <v>1</v>
          </cell>
          <cell r="R203">
            <v>3</v>
          </cell>
          <cell r="S203">
            <v>1</v>
          </cell>
          <cell r="T203">
            <v>0</v>
          </cell>
          <cell r="U203">
            <v>1</v>
          </cell>
          <cell r="V203">
            <v>3</v>
          </cell>
          <cell r="W203">
            <v>3</v>
          </cell>
          <cell r="X203">
            <v>4</v>
          </cell>
          <cell r="Y203">
            <v>2</v>
          </cell>
          <cell r="Z203">
            <v>1</v>
          </cell>
          <cell r="AA203">
            <v>1</v>
          </cell>
          <cell r="AB203"/>
          <cell r="AC203">
            <v>15</v>
          </cell>
          <cell r="AD203">
            <v>6</v>
          </cell>
          <cell r="AE203">
            <v>0</v>
          </cell>
          <cell r="AF203">
            <v>4</v>
          </cell>
          <cell r="AG203">
            <v>1</v>
          </cell>
          <cell r="AH203">
            <v>4</v>
          </cell>
          <cell r="AI203">
            <v>7</v>
          </cell>
          <cell r="AJ203">
            <v>2</v>
          </cell>
        </row>
        <row r="204">
          <cell r="A204" t="str">
            <v>F</v>
          </cell>
          <cell r="B204"/>
          <cell r="C204"/>
          <cell r="D204" t="str">
            <v>F</v>
          </cell>
          <cell r="E204">
            <v>8</v>
          </cell>
          <cell r="F204">
            <v>6</v>
          </cell>
          <cell r="G204">
            <v>0</v>
          </cell>
          <cell r="H204">
            <v>0</v>
          </cell>
          <cell r="I204">
            <v>0</v>
          </cell>
          <cell r="J204">
            <v>1</v>
          </cell>
          <cell r="K204">
            <v>2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1</v>
          </cell>
          <cell r="Q204">
            <v>0</v>
          </cell>
          <cell r="R204">
            <v>1</v>
          </cell>
          <cell r="S204">
            <v>0</v>
          </cell>
          <cell r="T204">
            <v>0</v>
          </cell>
          <cell r="U204">
            <v>1</v>
          </cell>
          <cell r="V204">
            <v>0</v>
          </cell>
          <cell r="W204">
            <v>0</v>
          </cell>
          <cell r="X204">
            <v>0</v>
          </cell>
          <cell r="Y204">
            <v>2</v>
          </cell>
          <cell r="Z204">
            <v>2</v>
          </cell>
          <cell r="AA204">
            <v>0</v>
          </cell>
          <cell r="AB204"/>
          <cell r="AC204">
            <v>6</v>
          </cell>
          <cell r="AD204">
            <v>3</v>
          </cell>
          <cell r="AE204">
            <v>1</v>
          </cell>
          <cell r="AF204">
            <v>1</v>
          </cell>
          <cell r="AG204">
            <v>0</v>
          </cell>
          <cell r="AH204">
            <v>1</v>
          </cell>
          <cell r="AI204">
            <v>0</v>
          </cell>
          <cell r="AJ204">
            <v>2</v>
          </cell>
        </row>
        <row r="205">
          <cell r="A205" t="str">
            <v>C43-44M</v>
          </cell>
          <cell r="B205" t="str">
            <v>C43-44</v>
          </cell>
          <cell r="C205" t="str">
            <v>Skin</v>
          </cell>
          <cell r="D205" t="str">
            <v>M</v>
          </cell>
          <cell r="E205">
            <v>161</v>
          </cell>
          <cell r="F205">
            <v>81</v>
          </cell>
          <cell r="G205">
            <v>0</v>
          </cell>
          <cell r="H205">
            <v>0</v>
          </cell>
          <cell r="I205">
            <v>1</v>
          </cell>
          <cell r="J205">
            <v>0</v>
          </cell>
          <cell r="K205">
            <v>0</v>
          </cell>
          <cell r="L205">
            <v>0</v>
          </cell>
          <cell r="M205">
            <v>1</v>
          </cell>
          <cell r="N205">
            <v>1</v>
          </cell>
          <cell r="O205">
            <v>0</v>
          </cell>
          <cell r="P205">
            <v>5</v>
          </cell>
          <cell r="Q205">
            <v>5</v>
          </cell>
          <cell r="R205">
            <v>7</v>
          </cell>
          <cell r="S205">
            <v>10</v>
          </cell>
          <cell r="T205">
            <v>13</v>
          </cell>
          <cell r="U205">
            <v>17</v>
          </cell>
          <cell r="V205">
            <v>21</v>
          </cell>
          <cell r="W205">
            <v>20</v>
          </cell>
          <cell r="X205">
            <v>25</v>
          </cell>
          <cell r="Y205">
            <v>35</v>
          </cell>
          <cell r="Z205">
            <v>24</v>
          </cell>
          <cell r="AA205">
            <v>11</v>
          </cell>
          <cell r="AC205">
            <v>81</v>
          </cell>
          <cell r="AD205">
            <v>3</v>
          </cell>
          <cell r="AE205">
            <v>5</v>
          </cell>
          <cell r="AF205">
            <v>12</v>
          </cell>
          <cell r="AG205">
            <v>23</v>
          </cell>
          <cell r="AH205">
            <v>38</v>
          </cell>
          <cell r="AI205">
            <v>45</v>
          </cell>
          <cell r="AJ205">
            <v>35</v>
          </cell>
        </row>
        <row r="206">
          <cell r="A206" t="str">
            <v>F</v>
          </cell>
          <cell r="B206"/>
          <cell r="C206"/>
          <cell r="D206" t="str">
            <v>F</v>
          </cell>
          <cell r="E206">
            <v>88</v>
          </cell>
          <cell r="F206">
            <v>39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1</v>
          </cell>
          <cell r="P206">
            <v>2</v>
          </cell>
          <cell r="Q206">
            <v>2</v>
          </cell>
          <cell r="R206">
            <v>5</v>
          </cell>
          <cell r="S206">
            <v>4</v>
          </cell>
          <cell r="T206">
            <v>6</v>
          </cell>
          <cell r="U206">
            <v>10</v>
          </cell>
          <cell r="V206">
            <v>9</v>
          </cell>
          <cell r="W206">
            <v>10</v>
          </cell>
          <cell r="X206">
            <v>12</v>
          </cell>
          <cell r="Y206">
            <v>27</v>
          </cell>
          <cell r="Z206">
            <v>11</v>
          </cell>
          <cell r="AA206">
            <v>16</v>
          </cell>
          <cell r="AC206">
            <v>39</v>
          </cell>
          <cell r="AD206">
            <v>0</v>
          </cell>
          <cell r="AE206">
            <v>3</v>
          </cell>
          <cell r="AF206">
            <v>7</v>
          </cell>
          <cell r="AG206">
            <v>10</v>
          </cell>
          <cell r="AH206">
            <v>19</v>
          </cell>
          <cell r="AI206">
            <v>22</v>
          </cell>
          <cell r="AJ206">
            <v>27</v>
          </cell>
        </row>
        <row r="207">
          <cell r="A207" t="str">
            <v>C43M</v>
          </cell>
          <cell r="B207" t="str">
            <v>C43</v>
          </cell>
          <cell r="C207" t="str">
            <v>Malignant melanoma of skin</v>
          </cell>
          <cell r="D207" t="str">
            <v>M</v>
          </cell>
          <cell r="E207">
            <v>102</v>
          </cell>
          <cell r="F207">
            <v>61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1</v>
          </cell>
          <cell r="N207">
            <v>1</v>
          </cell>
          <cell r="O207">
            <v>0</v>
          </cell>
          <cell r="P207">
            <v>5</v>
          </cell>
          <cell r="Q207">
            <v>5</v>
          </cell>
          <cell r="R207">
            <v>6</v>
          </cell>
          <cell r="S207">
            <v>9</v>
          </cell>
          <cell r="T207">
            <v>6</v>
          </cell>
          <cell r="U207">
            <v>13</v>
          </cell>
          <cell r="V207">
            <v>15</v>
          </cell>
          <cell r="W207">
            <v>14</v>
          </cell>
          <cell r="X207">
            <v>11</v>
          </cell>
          <cell r="Y207">
            <v>16</v>
          </cell>
          <cell r="Z207">
            <v>8</v>
          </cell>
          <cell r="AA207">
            <v>8</v>
          </cell>
          <cell r="AC207">
            <v>61</v>
          </cell>
          <cell r="AD207">
            <v>2</v>
          </cell>
          <cell r="AE207">
            <v>5</v>
          </cell>
          <cell r="AF207">
            <v>11</v>
          </cell>
          <cell r="AG207">
            <v>15</v>
          </cell>
          <cell r="AH207">
            <v>28</v>
          </cell>
          <cell r="AI207">
            <v>25</v>
          </cell>
          <cell r="AJ207">
            <v>16</v>
          </cell>
        </row>
        <row r="208">
          <cell r="A208" t="str">
            <v>F</v>
          </cell>
          <cell r="B208"/>
          <cell r="C208"/>
          <cell r="D208" t="str">
            <v>F</v>
          </cell>
          <cell r="E208">
            <v>60</v>
          </cell>
          <cell r="F208">
            <v>30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1</v>
          </cell>
          <cell r="P208">
            <v>2</v>
          </cell>
          <cell r="Q208">
            <v>2</v>
          </cell>
          <cell r="R208">
            <v>4</v>
          </cell>
          <cell r="S208">
            <v>4</v>
          </cell>
          <cell r="T208">
            <v>4</v>
          </cell>
          <cell r="U208">
            <v>8</v>
          </cell>
          <cell r="V208">
            <v>5</v>
          </cell>
          <cell r="W208">
            <v>7</v>
          </cell>
          <cell r="X208">
            <v>7</v>
          </cell>
          <cell r="Y208">
            <v>16</v>
          </cell>
          <cell r="Z208">
            <v>7</v>
          </cell>
          <cell r="AA208">
            <v>9</v>
          </cell>
          <cell r="AC208">
            <v>30</v>
          </cell>
          <cell r="AD208">
            <v>0</v>
          </cell>
          <cell r="AE208">
            <v>3</v>
          </cell>
          <cell r="AF208">
            <v>6</v>
          </cell>
          <cell r="AG208">
            <v>8</v>
          </cell>
          <cell r="AH208">
            <v>13</v>
          </cell>
          <cell r="AI208">
            <v>14</v>
          </cell>
          <cell r="AJ208">
            <v>16</v>
          </cell>
        </row>
        <row r="209">
          <cell r="A209" t="str">
            <v>C44M</v>
          </cell>
          <cell r="B209" t="str">
            <v>C44</v>
          </cell>
          <cell r="C209" t="str">
            <v>Other malignant neoplasms of skin</v>
          </cell>
          <cell r="D209" t="str">
            <v>M</v>
          </cell>
          <cell r="E209">
            <v>59</v>
          </cell>
          <cell r="F209">
            <v>20</v>
          </cell>
          <cell r="G209">
            <v>0</v>
          </cell>
          <cell r="H209">
            <v>0</v>
          </cell>
          <cell r="I209">
            <v>1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1</v>
          </cell>
          <cell r="S209">
            <v>1</v>
          </cell>
          <cell r="T209">
            <v>7</v>
          </cell>
          <cell r="U209">
            <v>4</v>
          </cell>
          <cell r="V209">
            <v>6</v>
          </cell>
          <cell r="W209">
            <v>6</v>
          </cell>
          <cell r="X209">
            <v>14</v>
          </cell>
          <cell r="Y209">
            <v>19</v>
          </cell>
          <cell r="Z209">
            <v>16</v>
          </cell>
          <cell r="AA209">
            <v>3</v>
          </cell>
          <cell r="AC209">
            <v>20</v>
          </cell>
          <cell r="AD209">
            <v>1</v>
          </cell>
          <cell r="AE209">
            <v>0</v>
          </cell>
          <cell r="AF209">
            <v>1</v>
          </cell>
          <cell r="AG209">
            <v>8</v>
          </cell>
          <cell r="AH209">
            <v>10</v>
          </cell>
          <cell r="AI209">
            <v>20</v>
          </cell>
          <cell r="AJ209">
            <v>19</v>
          </cell>
        </row>
        <row r="210">
          <cell r="A210" t="str">
            <v>F</v>
          </cell>
          <cell r="B210"/>
          <cell r="C210"/>
          <cell r="D210" t="str">
            <v>F</v>
          </cell>
          <cell r="E210">
            <v>28</v>
          </cell>
          <cell r="F210">
            <v>9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1</v>
          </cell>
          <cell r="S210">
            <v>0</v>
          </cell>
          <cell r="T210">
            <v>2</v>
          </cell>
          <cell r="U210">
            <v>2</v>
          </cell>
          <cell r="V210">
            <v>4</v>
          </cell>
          <cell r="W210">
            <v>3</v>
          </cell>
          <cell r="X210">
            <v>5</v>
          </cell>
          <cell r="Y210">
            <v>11</v>
          </cell>
          <cell r="Z210">
            <v>4</v>
          </cell>
          <cell r="AA210">
            <v>7</v>
          </cell>
          <cell r="AC210">
            <v>9</v>
          </cell>
          <cell r="AD210">
            <v>0</v>
          </cell>
          <cell r="AE210">
            <v>0</v>
          </cell>
          <cell r="AF210">
            <v>1</v>
          </cell>
          <cell r="AG210">
            <v>2</v>
          </cell>
          <cell r="AH210">
            <v>6</v>
          </cell>
          <cell r="AI210">
            <v>8</v>
          </cell>
          <cell r="AJ210">
            <v>11</v>
          </cell>
        </row>
        <row r="211">
          <cell r="A211" t="str">
            <v>C45-49M</v>
          </cell>
          <cell r="B211" t="str">
            <v>C45-49</v>
          </cell>
          <cell r="C211" t="str">
            <v>Mesothelial and soft tissue</v>
          </cell>
          <cell r="D211" t="str">
            <v>M</v>
          </cell>
          <cell r="E211">
            <v>171</v>
          </cell>
          <cell r="F211">
            <v>94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3</v>
          </cell>
          <cell r="N211">
            <v>1</v>
          </cell>
          <cell r="O211">
            <v>1</v>
          </cell>
          <cell r="P211">
            <v>0</v>
          </cell>
          <cell r="Q211">
            <v>2</v>
          </cell>
          <cell r="R211">
            <v>5</v>
          </cell>
          <cell r="S211">
            <v>9</v>
          </cell>
          <cell r="T211">
            <v>5</v>
          </cell>
          <cell r="U211">
            <v>33</v>
          </cell>
          <cell r="V211">
            <v>35</v>
          </cell>
          <cell r="W211">
            <v>25</v>
          </cell>
          <cell r="X211">
            <v>24</v>
          </cell>
          <cell r="Y211">
            <v>28</v>
          </cell>
          <cell r="Z211">
            <v>19</v>
          </cell>
          <cell r="AA211">
            <v>9</v>
          </cell>
          <cell r="AC211">
            <v>94</v>
          </cell>
          <cell r="AD211">
            <v>4</v>
          </cell>
          <cell r="AE211">
            <v>1</v>
          </cell>
          <cell r="AF211">
            <v>7</v>
          </cell>
          <cell r="AG211">
            <v>14</v>
          </cell>
          <cell r="AH211">
            <v>68</v>
          </cell>
          <cell r="AI211">
            <v>49</v>
          </cell>
          <cell r="AJ211">
            <v>28</v>
          </cell>
        </row>
        <row r="212">
          <cell r="A212" t="str">
            <v>F</v>
          </cell>
          <cell r="B212"/>
          <cell r="C212"/>
          <cell r="D212" t="str">
            <v>F</v>
          </cell>
          <cell r="E212">
            <v>92</v>
          </cell>
          <cell r="F212">
            <v>43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1</v>
          </cell>
          <cell r="L212">
            <v>1</v>
          </cell>
          <cell r="M212">
            <v>0</v>
          </cell>
          <cell r="N212">
            <v>0</v>
          </cell>
          <cell r="O212">
            <v>1</v>
          </cell>
          <cell r="P212">
            <v>1</v>
          </cell>
          <cell r="Q212">
            <v>1</v>
          </cell>
          <cell r="R212">
            <v>0</v>
          </cell>
          <cell r="S212">
            <v>6</v>
          </cell>
          <cell r="T212">
            <v>1</v>
          </cell>
          <cell r="U212">
            <v>12</v>
          </cell>
          <cell r="V212">
            <v>19</v>
          </cell>
          <cell r="W212">
            <v>11</v>
          </cell>
          <cell r="X212">
            <v>20</v>
          </cell>
          <cell r="Y212">
            <v>18</v>
          </cell>
          <cell r="Z212">
            <v>13</v>
          </cell>
          <cell r="AA212">
            <v>5</v>
          </cell>
          <cell r="AC212">
            <v>43</v>
          </cell>
          <cell r="AD212">
            <v>2</v>
          </cell>
          <cell r="AE212">
            <v>2</v>
          </cell>
          <cell r="AF212">
            <v>1</v>
          </cell>
          <cell r="AG212">
            <v>7</v>
          </cell>
          <cell r="AH212">
            <v>31</v>
          </cell>
          <cell r="AI212">
            <v>31</v>
          </cell>
          <cell r="AJ212">
            <v>18</v>
          </cell>
        </row>
        <row r="213">
          <cell r="A213" t="str">
            <v>C45M</v>
          </cell>
          <cell r="B213" t="str">
            <v>C45</v>
          </cell>
          <cell r="C213" t="str">
            <v>Mesothelioma</v>
          </cell>
          <cell r="D213" t="str">
            <v>M</v>
          </cell>
          <cell r="E213">
            <v>120</v>
          </cell>
          <cell r="F213">
            <v>61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3</v>
          </cell>
          <cell r="T213">
            <v>4</v>
          </cell>
          <cell r="U213">
            <v>24</v>
          </cell>
          <cell r="V213">
            <v>29</v>
          </cell>
          <cell r="W213">
            <v>20</v>
          </cell>
          <cell r="X213">
            <v>16</v>
          </cell>
          <cell r="Y213">
            <v>23</v>
          </cell>
          <cell r="Z213">
            <v>17</v>
          </cell>
          <cell r="AA213">
            <v>6</v>
          </cell>
          <cell r="AC213">
            <v>61</v>
          </cell>
          <cell r="AD213">
            <v>0</v>
          </cell>
          <cell r="AE213">
            <v>1</v>
          </cell>
          <cell r="AF213">
            <v>0</v>
          </cell>
          <cell r="AG213">
            <v>7</v>
          </cell>
          <cell r="AH213">
            <v>53</v>
          </cell>
          <cell r="AI213">
            <v>36</v>
          </cell>
          <cell r="AJ213">
            <v>23</v>
          </cell>
        </row>
        <row r="214">
          <cell r="A214" t="str">
            <v>F</v>
          </cell>
          <cell r="B214"/>
          <cell r="C214"/>
          <cell r="D214" t="str">
            <v>F</v>
          </cell>
          <cell r="E214">
            <v>24</v>
          </cell>
          <cell r="F214">
            <v>10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2</v>
          </cell>
          <cell r="T214">
            <v>0</v>
          </cell>
          <cell r="U214">
            <v>2</v>
          </cell>
          <cell r="V214">
            <v>6</v>
          </cell>
          <cell r="W214">
            <v>4</v>
          </cell>
          <cell r="X214">
            <v>7</v>
          </cell>
          <cell r="Y214">
            <v>3</v>
          </cell>
          <cell r="Z214">
            <v>2</v>
          </cell>
          <cell r="AA214">
            <v>1</v>
          </cell>
          <cell r="AC214">
            <v>10</v>
          </cell>
          <cell r="AD214">
            <v>0</v>
          </cell>
          <cell r="AE214">
            <v>0</v>
          </cell>
          <cell r="AF214">
            <v>0</v>
          </cell>
          <cell r="AG214">
            <v>2</v>
          </cell>
          <cell r="AH214">
            <v>8</v>
          </cell>
          <cell r="AI214">
            <v>11</v>
          </cell>
          <cell r="AJ214">
            <v>3</v>
          </cell>
        </row>
        <row r="215">
          <cell r="A215" t="str">
            <v>C47M</v>
          </cell>
          <cell r="B215" t="str">
            <v>C47</v>
          </cell>
          <cell r="C215" t="str">
            <v>Malignant neoplasm of peripheral nerves and autonomic nervous system</v>
          </cell>
          <cell r="D215" t="str">
            <v>M</v>
          </cell>
          <cell r="E215" t="str">
            <v>-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</row>
        <row r="216">
          <cell r="A216" t="str">
            <v>F</v>
          </cell>
          <cell r="B216"/>
          <cell r="C216"/>
          <cell r="D216" t="str">
            <v>F</v>
          </cell>
          <cell r="E216">
            <v>1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1</v>
          </cell>
          <cell r="Z216">
            <v>1</v>
          </cell>
          <cell r="AA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</v>
          </cell>
        </row>
        <row r="217">
          <cell r="A217" t="str">
            <v>C48M</v>
          </cell>
          <cell r="B217" t="str">
            <v>C48</v>
          </cell>
          <cell r="C217" t="str">
            <v>Malignant neoplasm of retroperitoneum and peritoneum</v>
          </cell>
          <cell r="D217" t="str">
            <v>M</v>
          </cell>
          <cell r="E217">
            <v>11</v>
          </cell>
          <cell r="F217">
            <v>7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1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2</v>
          </cell>
          <cell r="T217">
            <v>1</v>
          </cell>
          <cell r="U217">
            <v>2</v>
          </cell>
          <cell r="V217">
            <v>1</v>
          </cell>
          <cell r="W217">
            <v>2</v>
          </cell>
          <cell r="X217">
            <v>0</v>
          </cell>
          <cell r="Y217">
            <v>2</v>
          </cell>
          <cell r="Z217">
            <v>1</v>
          </cell>
          <cell r="AA217">
            <v>1</v>
          </cell>
          <cell r="AB217"/>
          <cell r="AC217">
            <v>7</v>
          </cell>
          <cell r="AD217">
            <v>1</v>
          </cell>
          <cell r="AE217">
            <v>0</v>
          </cell>
          <cell r="AF217">
            <v>0</v>
          </cell>
          <cell r="AG217">
            <v>3</v>
          </cell>
          <cell r="AH217">
            <v>3</v>
          </cell>
          <cell r="AI217">
            <v>2</v>
          </cell>
          <cell r="AJ217">
            <v>2</v>
          </cell>
        </row>
        <row r="218">
          <cell r="A218" t="str">
            <v>F</v>
          </cell>
          <cell r="B218"/>
          <cell r="C218"/>
          <cell r="D218" t="str">
            <v>F</v>
          </cell>
          <cell r="E218">
            <v>35</v>
          </cell>
          <cell r="F218">
            <v>18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1</v>
          </cell>
          <cell r="R218">
            <v>0</v>
          </cell>
          <cell r="S218">
            <v>1</v>
          </cell>
          <cell r="T218">
            <v>0</v>
          </cell>
          <cell r="U218">
            <v>7</v>
          </cell>
          <cell r="V218">
            <v>9</v>
          </cell>
          <cell r="W218">
            <v>2</v>
          </cell>
          <cell r="X218">
            <v>8</v>
          </cell>
          <cell r="Y218">
            <v>7</v>
          </cell>
          <cell r="Z218">
            <v>6</v>
          </cell>
          <cell r="AA218">
            <v>1</v>
          </cell>
          <cell r="AC218">
            <v>18</v>
          </cell>
          <cell r="AD218">
            <v>0</v>
          </cell>
          <cell r="AE218">
            <v>0</v>
          </cell>
          <cell r="AF218">
            <v>1</v>
          </cell>
          <cell r="AG218">
            <v>1</v>
          </cell>
          <cell r="AH218">
            <v>16</v>
          </cell>
          <cell r="AI218">
            <v>10</v>
          </cell>
          <cell r="AJ218">
            <v>7</v>
          </cell>
        </row>
        <row r="219">
          <cell r="A219" t="str">
            <v>C49M</v>
          </cell>
          <cell r="B219" t="str">
            <v>C49</v>
          </cell>
          <cell r="C219" t="str">
            <v>Malignant neoplasm of other connective and soft tissue</v>
          </cell>
          <cell r="D219" t="str">
            <v>M</v>
          </cell>
          <cell r="E219">
            <v>40</v>
          </cell>
          <cell r="F219">
            <v>26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3</v>
          </cell>
          <cell r="N219">
            <v>0</v>
          </cell>
          <cell r="O219">
            <v>0</v>
          </cell>
          <cell r="P219">
            <v>0</v>
          </cell>
          <cell r="Q219">
            <v>2</v>
          </cell>
          <cell r="R219">
            <v>5</v>
          </cell>
          <cell r="S219">
            <v>4</v>
          </cell>
          <cell r="T219">
            <v>0</v>
          </cell>
          <cell r="U219">
            <v>7</v>
          </cell>
          <cell r="V219">
            <v>5</v>
          </cell>
          <cell r="W219">
            <v>3</v>
          </cell>
          <cell r="X219">
            <v>8</v>
          </cell>
          <cell r="Y219">
            <v>3</v>
          </cell>
          <cell r="Z219">
            <v>1</v>
          </cell>
          <cell r="AA219">
            <v>2</v>
          </cell>
          <cell r="AB219"/>
          <cell r="AC219">
            <v>26</v>
          </cell>
          <cell r="AD219">
            <v>3</v>
          </cell>
          <cell r="AE219">
            <v>0</v>
          </cell>
          <cell r="AF219">
            <v>7</v>
          </cell>
          <cell r="AG219">
            <v>4</v>
          </cell>
          <cell r="AH219">
            <v>12</v>
          </cell>
          <cell r="AI219">
            <v>11</v>
          </cell>
          <cell r="AJ219">
            <v>3</v>
          </cell>
        </row>
        <row r="220">
          <cell r="A220" t="str">
            <v>F</v>
          </cell>
          <cell r="B220"/>
          <cell r="C220"/>
          <cell r="D220" t="str">
            <v>F</v>
          </cell>
          <cell r="E220">
            <v>32</v>
          </cell>
          <cell r="F220">
            <v>15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1</v>
          </cell>
          <cell r="L220">
            <v>1</v>
          </cell>
          <cell r="M220">
            <v>0</v>
          </cell>
          <cell r="N220">
            <v>0</v>
          </cell>
          <cell r="O220">
            <v>1</v>
          </cell>
          <cell r="P220">
            <v>1</v>
          </cell>
          <cell r="Q220">
            <v>0</v>
          </cell>
          <cell r="R220">
            <v>0</v>
          </cell>
          <cell r="S220">
            <v>3</v>
          </cell>
          <cell r="T220">
            <v>1</v>
          </cell>
          <cell r="U220">
            <v>3</v>
          </cell>
          <cell r="V220">
            <v>4</v>
          </cell>
          <cell r="W220">
            <v>5</v>
          </cell>
          <cell r="X220">
            <v>5</v>
          </cell>
          <cell r="Y220">
            <v>7</v>
          </cell>
          <cell r="Z220">
            <v>4</v>
          </cell>
          <cell r="AA220">
            <v>3</v>
          </cell>
          <cell r="AB220"/>
          <cell r="AC220">
            <v>15</v>
          </cell>
          <cell r="AD220">
            <v>2</v>
          </cell>
          <cell r="AE220">
            <v>2</v>
          </cell>
          <cell r="AF220">
            <v>0</v>
          </cell>
          <cell r="AG220">
            <v>4</v>
          </cell>
          <cell r="AH220">
            <v>7</v>
          </cell>
          <cell r="AI220">
            <v>10</v>
          </cell>
          <cell r="AJ220">
            <v>7</v>
          </cell>
        </row>
        <row r="221">
          <cell r="A221" t="str">
            <v>C50-C50M</v>
          </cell>
          <cell r="B221" t="str">
            <v>C50-C50</v>
          </cell>
          <cell r="C221" t="str">
            <v>Malignant neoplasm of breast</v>
          </cell>
          <cell r="D221" t="str">
            <v>M</v>
          </cell>
          <cell r="E221">
            <v>9</v>
          </cell>
          <cell r="F221">
            <v>5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1</v>
          </cell>
          <cell r="Q221">
            <v>2</v>
          </cell>
          <cell r="R221">
            <v>0</v>
          </cell>
          <cell r="S221">
            <v>1</v>
          </cell>
          <cell r="T221">
            <v>0</v>
          </cell>
          <cell r="U221">
            <v>1</v>
          </cell>
          <cell r="V221">
            <v>0</v>
          </cell>
          <cell r="W221">
            <v>2</v>
          </cell>
          <cell r="X221">
            <v>0</v>
          </cell>
          <cell r="Y221">
            <v>2</v>
          </cell>
          <cell r="Z221">
            <v>1</v>
          </cell>
          <cell r="AA221">
            <v>1</v>
          </cell>
          <cell r="AC221">
            <v>5</v>
          </cell>
          <cell r="AD221">
            <v>0</v>
          </cell>
          <cell r="AE221">
            <v>1</v>
          </cell>
          <cell r="AF221">
            <v>2</v>
          </cell>
          <cell r="AG221">
            <v>1</v>
          </cell>
          <cell r="AH221">
            <v>1</v>
          </cell>
          <cell r="AI221">
            <v>2</v>
          </cell>
          <cell r="AJ221">
            <v>2</v>
          </cell>
        </row>
        <row r="222">
          <cell r="A222" t="str">
            <v>C50-C50F</v>
          </cell>
          <cell r="B222"/>
          <cell r="C222"/>
          <cell r="D222" t="str">
            <v>F</v>
          </cell>
          <cell r="E222">
            <v>1020</v>
          </cell>
          <cell r="F222">
            <v>524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4</v>
          </cell>
          <cell r="N222">
            <v>4</v>
          </cell>
          <cell r="O222">
            <v>20</v>
          </cell>
          <cell r="P222">
            <v>35</v>
          </cell>
          <cell r="Q222">
            <v>49</v>
          </cell>
          <cell r="R222">
            <v>75</v>
          </cell>
          <cell r="S222">
            <v>75</v>
          </cell>
          <cell r="T222">
            <v>67</v>
          </cell>
          <cell r="U222">
            <v>99</v>
          </cell>
          <cell r="V222">
            <v>96</v>
          </cell>
          <cell r="W222">
            <v>138</v>
          </cell>
          <cell r="X222">
            <v>105</v>
          </cell>
          <cell r="Y222">
            <v>253</v>
          </cell>
          <cell r="Z222">
            <v>127</v>
          </cell>
          <cell r="AA222">
            <v>126</v>
          </cell>
          <cell r="AC222">
            <v>524</v>
          </cell>
          <cell r="AD222">
            <v>8</v>
          </cell>
          <cell r="AE222">
            <v>55</v>
          </cell>
          <cell r="AF222">
            <v>124</v>
          </cell>
          <cell r="AG222">
            <v>142</v>
          </cell>
          <cell r="AH222">
            <v>195</v>
          </cell>
          <cell r="AI222">
            <v>243</v>
          </cell>
          <cell r="AJ222">
            <v>253</v>
          </cell>
        </row>
        <row r="223">
          <cell r="A223" t="str">
            <v>C50M</v>
          </cell>
          <cell r="B223" t="str">
            <v>C50</v>
          </cell>
          <cell r="C223" t="str">
            <v>Malignant neoplasm of breast</v>
          </cell>
          <cell r="D223" t="str">
            <v>M</v>
          </cell>
          <cell r="E223">
            <v>9</v>
          </cell>
          <cell r="F223">
            <v>5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1</v>
          </cell>
          <cell r="Q223">
            <v>2</v>
          </cell>
          <cell r="R223">
            <v>0</v>
          </cell>
          <cell r="S223">
            <v>1</v>
          </cell>
          <cell r="T223">
            <v>0</v>
          </cell>
          <cell r="U223">
            <v>1</v>
          </cell>
          <cell r="V223">
            <v>0</v>
          </cell>
          <cell r="W223">
            <v>2</v>
          </cell>
          <cell r="X223">
            <v>0</v>
          </cell>
          <cell r="Y223">
            <v>2</v>
          </cell>
          <cell r="Z223">
            <v>1</v>
          </cell>
          <cell r="AA223">
            <v>1</v>
          </cell>
          <cell r="AB223"/>
          <cell r="AC223">
            <v>5</v>
          </cell>
          <cell r="AD223">
            <v>0</v>
          </cell>
          <cell r="AE223">
            <v>1</v>
          </cell>
          <cell r="AF223">
            <v>2</v>
          </cell>
          <cell r="AG223">
            <v>1</v>
          </cell>
          <cell r="AH223">
            <v>1</v>
          </cell>
          <cell r="AI223">
            <v>2</v>
          </cell>
          <cell r="AJ223">
            <v>2</v>
          </cell>
        </row>
        <row r="224">
          <cell r="A224" t="str">
            <v>C50F</v>
          </cell>
          <cell r="B224"/>
          <cell r="C224"/>
          <cell r="D224" t="str">
            <v>F</v>
          </cell>
          <cell r="E224">
            <v>1020</v>
          </cell>
          <cell r="F224">
            <v>524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4</v>
          </cell>
          <cell r="N224">
            <v>4</v>
          </cell>
          <cell r="O224">
            <v>20</v>
          </cell>
          <cell r="P224">
            <v>35</v>
          </cell>
          <cell r="Q224">
            <v>49</v>
          </cell>
          <cell r="R224">
            <v>75</v>
          </cell>
          <cell r="S224">
            <v>75</v>
          </cell>
          <cell r="T224">
            <v>67</v>
          </cell>
          <cell r="U224">
            <v>99</v>
          </cell>
          <cell r="V224">
            <v>96</v>
          </cell>
          <cell r="W224">
            <v>138</v>
          </cell>
          <cell r="X224">
            <v>105</v>
          </cell>
          <cell r="Y224">
            <v>253</v>
          </cell>
          <cell r="Z224">
            <v>127</v>
          </cell>
          <cell r="AA224">
            <v>126</v>
          </cell>
          <cell r="AB224"/>
          <cell r="AC224">
            <v>524</v>
          </cell>
          <cell r="AD224">
            <v>8</v>
          </cell>
          <cell r="AE224">
            <v>55</v>
          </cell>
          <cell r="AF224">
            <v>124</v>
          </cell>
          <cell r="AG224">
            <v>142</v>
          </cell>
          <cell r="AH224">
            <v>195</v>
          </cell>
          <cell r="AI224">
            <v>243</v>
          </cell>
          <cell r="AJ224">
            <v>253</v>
          </cell>
        </row>
        <row r="225">
          <cell r="A225" t="str">
            <v>C51-58F</v>
          </cell>
          <cell r="B225" t="str">
            <v>C51-58</v>
          </cell>
          <cell r="C225" t="str">
            <v>Female genital organs</v>
          </cell>
          <cell r="D225" t="str">
            <v>F</v>
          </cell>
          <cell r="E225">
            <v>754</v>
          </cell>
          <cell r="F225">
            <v>419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1</v>
          </cell>
          <cell r="M225">
            <v>4</v>
          </cell>
          <cell r="N225">
            <v>5</v>
          </cell>
          <cell r="O225">
            <v>9</v>
          </cell>
          <cell r="P225">
            <v>16</v>
          </cell>
          <cell r="Q225">
            <v>11</v>
          </cell>
          <cell r="R225">
            <v>49</v>
          </cell>
          <cell r="S225">
            <v>60</v>
          </cell>
          <cell r="T225">
            <v>58</v>
          </cell>
          <cell r="U225">
            <v>99</v>
          </cell>
          <cell r="V225">
            <v>107</v>
          </cell>
          <cell r="W225">
            <v>119</v>
          </cell>
          <cell r="X225">
            <v>93</v>
          </cell>
          <cell r="Y225">
            <v>123</v>
          </cell>
          <cell r="Z225">
            <v>75</v>
          </cell>
          <cell r="AA225">
            <v>48</v>
          </cell>
          <cell r="AC225">
            <v>419</v>
          </cell>
          <cell r="AD225">
            <v>10</v>
          </cell>
          <cell r="AE225">
            <v>25</v>
          </cell>
          <cell r="AF225">
            <v>60</v>
          </cell>
          <cell r="AG225">
            <v>118</v>
          </cell>
          <cell r="AH225">
            <v>206</v>
          </cell>
          <cell r="AI225">
            <v>212</v>
          </cell>
          <cell r="AJ225">
            <v>123</v>
          </cell>
        </row>
        <row r="226">
          <cell r="A226" t="str">
            <v>C51F</v>
          </cell>
          <cell r="B226" t="str">
            <v>C51</v>
          </cell>
          <cell r="C226" t="str">
            <v>Malignant neoplasm of vulva</v>
          </cell>
          <cell r="D226" t="str">
            <v>F</v>
          </cell>
          <cell r="E226">
            <v>35</v>
          </cell>
          <cell r="F226">
            <v>17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3</v>
          </cell>
          <cell r="T226">
            <v>2</v>
          </cell>
          <cell r="U226">
            <v>6</v>
          </cell>
          <cell r="V226">
            <v>6</v>
          </cell>
          <cell r="W226">
            <v>3</v>
          </cell>
          <cell r="X226">
            <v>5</v>
          </cell>
          <cell r="Y226">
            <v>10</v>
          </cell>
          <cell r="Z226">
            <v>5</v>
          </cell>
          <cell r="AA226">
            <v>5</v>
          </cell>
          <cell r="AC226">
            <v>17</v>
          </cell>
          <cell r="AD226">
            <v>0</v>
          </cell>
          <cell r="AE226">
            <v>0</v>
          </cell>
          <cell r="AF226">
            <v>0</v>
          </cell>
          <cell r="AG226">
            <v>5</v>
          </cell>
          <cell r="AH226">
            <v>12</v>
          </cell>
          <cell r="AI226">
            <v>8</v>
          </cell>
          <cell r="AJ226">
            <v>10</v>
          </cell>
        </row>
        <row r="227">
          <cell r="A227" t="str">
            <v>C52F</v>
          </cell>
          <cell r="B227" t="str">
            <v>C52</v>
          </cell>
          <cell r="C227" t="str">
            <v>Malignant neoplasm of vagina</v>
          </cell>
          <cell r="D227" t="str">
            <v>F</v>
          </cell>
          <cell r="E227">
            <v>13</v>
          </cell>
          <cell r="F227">
            <v>7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1</v>
          </cell>
          <cell r="R227">
            <v>1</v>
          </cell>
          <cell r="S227">
            <v>0</v>
          </cell>
          <cell r="T227">
            <v>0</v>
          </cell>
          <cell r="U227">
            <v>1</v>
          </cell>
          <cell r="V227">
            <v>4</v>
          </cell>
          <cell r="W227">
            <v>1</v>
          </cell>
          <cell r="X227">
            <v>3</v>
          </cell>
          <cell r="Y227">
            <v>2</v>
          </cell>
          <cell r="Z227">
            <v>1</v>
          </cell>
          <cell r="AA227">
            <v>1</v>
          </cell>
          <cell r="AB227"/>
          <cell r="AC227">
            <v>7</v>
          </cell>
          <cell r="AD227">
            <v>0</v>
          </cell>
          <cell r="AE227">
            <v>0</v>
          </cell>
          <cell r="AF227">
            <v>2</v>
          </cell>
          <cell r="AG227">
            <v>0</v>
          </cell>
          <cell r="AH227">
            <v>5</v>
          </cell>
          <cell r="AI227">
            <v>4</v>
          </cell>
          <cell r="AJ227">
            <v>2</v>
          </cell>
        </row>
        <row r="228">
          <cell r="A228" t="str">
            <v>C53F</v>
          </cell>
          <cell r="B228" t="str">
            <v>C53</v>
          </cell>
          <cell r="C228" t="str">
            <v>Malignant neoplasm of cervix uteri</v>
          </cell>
          <cell r="D228" t="str">
            <v>F</v>
          </cell>
          <cell r="E228">
            <v>106</v>
          </cell>
          <cell r="F228">
            <v>75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1</v>
          </cell>
          <cell r="M228">
            <v>3</v>
          </cell>
          <cell r="N228">
            <v>2</v>
          </cell>
          <cell r="O228">
            <v>8</v>
          </cell>
          <cell r="P228">
            <v>9</v>
          </cell>
          <cell r="Q228">
            <v>9</v>
          </cell>
          <cell r="R228">
            <v>8</v>
          </cell>
          <cell r="S228">
            <v>11</v>
          </cell>
          <cell r="T228">
            <v>8</v>
          </cell>
          <cell r="U228">
            <v>9</v>
          </cell>
          <cell r="V228">
            <v>7</v>
          </cell>
          <cell r="W228">
            <v>13</v>
          </cell>
          <cell r="X228">
            <v>3</v>
          </cell>
          <cell r="Y228">
            <v>15</v>
          </cell>
          <cell r="Z228">
            <v>11</v>
          </cell>
          <cell r="AA228">
            <v>4</v>
          </cell>
          <cell r="AB228"/>
          <cell r="AC228">
            <v>75</v>
          </cell>
          <cell r="AD228">
            <v>6</v>
          </cell>
          <cell r="AE228">
            <v>17</v>
          </cell>
          <cell r="AF228">
            <v>17</v>
          </cell>
          <cell r="AG228">
            <v>19</v>
          </cell>
          <cell r="AH228">
            <v>16</v>
          </cell>
          <cell r="AI228">
            <v>16</v>
          </cell>
          <cell r="AJ228">
            <v>15</v>
          </cell>
        </row>
        <row r="229">
          <cell r="A229" t="str">
            <v>C54F</v>
          </cell>
          <cell r="B229" t="str">
            <v>C54</v>
          </cell>
          <cell r="C229" t="str">
            <v>Malignant neoplasm of corpus uteri</v>
          </cell>
          <cell r="D229" t="str">
            <v>F</v>
          </cell>
          <cell r="E229">
            <v>183</v>
          </cell>
          <cell r="F229">
            <v>85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2</v>
          </cell>
          <cell r="Q229">
            <v>0</v>
          </cell>
          <cell r="R229">
            <v>4</v>
          </cell>
          <cell r="S229">
            <v>12</v>
          </cell>
          <cell r="T229">
            <v>14</v>
          </cell>
          <cell r="U229">
            <v>23</v>
          </cell>
          <cell r="V229">
            <v>30</v>
          </cell>
          <cell r="W229">
            <v>36</v>
          </cell>
          <cell r="X229">
            <v>30</v>
          </cell>
          <cell r="Y229">
            <v>32</v>
          </cell>
          <cell r="Z229">
            <v>16</v>
          </cell>
          <cell r="AA229">
            <v>16</v>
          </cell>
          <cell r="AC229">
            <v>85</v>
          </cell>
          <cell r="AD229">
            <v>0</v>
          </cell>
          <cell r="AE229">
            <v>2</v>
          </cell>
          <cell r="AF229">
            <v>4</v>
          </cell>
          <cell r="AG229">
            <v>26</v>
          </cell>
          <cell r="AH229">
            <v>53</v>
          </cell>
          <cell r="AI229">
            <v>66</v>
          </cell>
          <cell r="AJ229">
            <v>32</v>
          </cell>
        </row>
        <row r="230">
          <cell r="A230" t="str">
            <v>C55F</v>
          </cell>
          <cell r="B230" t="str">
            <v>C55</v>
          </cell>
          <cell r="C230" t="str">
            <v>Malignant neoplasm of uterus, part unspecified</v>
          </cell>
          <cell r="D230" t="str">
            <v>F</v>
          </cell>
          <cell r="E230">
            <v>47</v>
          </cell>
          <cell r="F230">
            <v>25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4</v>
          </cell>
          <cell r="S230">
            <v>1</v>
          </cell>
          <cell r="T230">
            <v>3</v>
          </cell>
          <cell r="U230">
            <v>11</v>
          </cell>
          <cell r="V230">
            <v>6</v>
          </cell>
          <cell r="W230">
            <v>6</v>
          </cell>
          <cell r="X230">
            <v>6</v>
          </cell>
          <cell r="Y230">
            <v>10</v>
          </cell>
          <cell r="Z230">
            <v>9</v>
          </cell>
          <cell r="AA230">
            <v>1</v>
          </cell>
          <cell r="AC230">
            <v>25</v>
          </cell>
          <cell r="AD230">
            <v>0</v>
          </cell>
          <cell r="AE230">
            <v>0</v>
          </cell>
          <cell r="AF230">
            <v>4</v>
          </cell>
          <cell r="AG230">
            <v>4</v>
          </cell>
          <cell r="AH230">
            <v>17</v>
          </cell>
          <cell r="AI230">
            <v>12</v>
          </cell>
          <cell r="AJ230">
            <v>10</v>
          </cell>
        </row>
        <row r="231">
          <cell r="A231" t="str">
            <v>C56F</v>
          </cell>
          <cell r="B231" t="str">
            <v>C56</v>
          </cell>
          <cell r="C231" t="str">
            <v>Malignant neoplasm of ovary</v>
          </cell>
          <cell r="D231" t="str">
            <v>F</v>
          </cell>
          <cell r="E231">
            <v>349</v>
          </cell>
          <cell r="F231">
            <v>200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1</v>
          </cell>
          <cell r="N231">
            <v>2</v>
          </cell>
          <cell r="O231">
            <v>1</v>
          </cell>
          <cell r="P231">
            <v>5</v>
          </cell>
          <cell r="Q231">
            <v>1</v>
          </cell>
          <cell r="R231">
            <v>31</v>
          </cell>
          <cell r="S231">
            <v>31</v>
          </cell>
          <cell r="T231">
            <v>30</v>
          </cell>
          <cell r="U231">
            <v>47</v>
          </cell>
          <cell r="V231">
            <v>51</v>
          </cell>
          <cell r="W231">
            <v>57</v>
          </cell>
          <cell r="X231">
            <v>41</v>
          </cell>
          <cell r="Y231">
            <v>51</v>
          </cell>
          <cell r="Z231">
            <v>31</v>
          </cell>
          <cell r="AA231">
            <v>20</v>
          </cell>
          <cell r="AB231"/>
          <cell r="AC231">
            <v>200</v>
          </cell>
          <cell r="AD231">
            <v>3</v>
          </cell>
          <cell r="AE231">
            <v>6</v>
          </cell>
          <cell r="AF231">
            <v>32</v>
          </cell>
          <cell r="AG231">
            <v>61</v>
          </cell>
          <cell r="AH231">
            <v>98</v>
          </cell>
          <cell r="AI231">
            <v>98</v>
          </cell>
          <cell r="AJ231">
            <v>51</v>
          </cell>
        </row>
        <row r="232">
          <cell r="A232" t="str">
            <v>C57F</v>
          </cell>
          <cell r="B232" t="str">
            <v>C57</v>
          </cell>
          <cell r="C232" t="str">
            <v>Malignant neoplasm of other and unspecified female genital organs</v>
          </cell>
          <cell r="D232" t="str">
            <v>F</v>
          </cell>
          <cell r="E232">
            <v>19</v>
          </cell>
          <cell r="F232">
            <v>8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2</v>
          </cell>
          <cell r="T232">
            <v>1</v>
          </cell>
          <cell r="U232">
            <v>2</v>
          </cell>
          <cell r="V232">
            <v>3</v>
          </cell>
          <cell r="W232">
            <v>3</v>
          </cell>
          <cell r="X232">
            <v>5</v>
          </cell>
          <cell r="Y232">
            <v>3</v>
          </cell>
          <cell r="Z232">
            <v>2</v>
          </cell>
          <cell r="AA232">
            <v>1</v>
          </cell>
          <cell r="AC232">
            <v>8</v>
          </cell>
          <cell r="AD232">
            <v>0</v>
          </cell>
          <cell r="AE232">
            <v>0</v>
          </cell>
          <cell r="AF232">
            <v>0</v>
          </cell>
          <cell r="AG232">
            <v>3</v>
          </cell>
          <cell r="AH232">
            <v>5</v>
          </cell>
          <cell r="AI232">
            <v>8</v>
          </cell>
          <cell r="AJ232">
            <v>3</v>
          </cell>
        </row>
        <row r="233">
          <cell r="A233" t="str">
            <v>C58F</v>
          </cell>
          <cell r="B233" t="str">
            <v>C58</v>
          </cell>
          <cell r="C233" t="str">
            <v>Malignant neoplasm of placenta</v>
          </cell>
          <cell r="D233" t="str">
            <v>F</v>
          </cell>
          <cell r="E233">
            <v>2</v>
          </cell>
          <cell r="F233">
            <v>2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R233">
            <v>1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C233">
            <v>2</v>
          </cell>
          <cell r="AD233">
            <v>1</v>
          </cell>
          <cell r="AE233">
            <v>0</v>
          </cell>
          <cell r="AF233">
            <v>1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</row>
        <row r="234">
          <cell r="A234" t="str">
            <v>C60-63M</v>
          </cell>
          <cell r="B234" t="str">
            <v>C60-63</v>
          </cell>
          <cell r="C234" t="str">
            <v>Male genital organs</v>
          </cell>
          <cell r="D234" t="str">
            <v>M</v>
          </cell>
          <cell r="E234">
            <v>915</v>
          </cell>
          <cell r="F234">
            <v>285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1</v>
          </cell>
          <cell r="N234">
            <v>2</v>
          </cell>
          <cell r="O234">
            <v>3</v>
          </cell>
          <cell r="P234">
            <v>0</v>
          </cell>
          <cell r="Q234">
            <v>4</v>
          </cell>
          <cell r="R234">
            <v>2</v>
          </cell>
          <cell r="S234">
            <v>25</v>
          </cell>
          <cell r="T234">
            <v>46</v>
          </cell>
          <cell r="U234">
            <v>89</v>
          </cell>
          <cell r="V234">
            <v>113</v>
          </cell>
          <cell r="W234">
            <v>156</v>
          </cell>
          <cell r="X234">
            <v>199</v>
          </cell>
          <cell r="Y234">
            <v>275</v>
          </cell>
          <cell r="Z234">
            <v>168</v>
          </cell>
          <cell r="AA234">
            <v>107</v>
          </cell>
          <cell r="AC234">
            <v>285</v>
          </cell>
          <cell r="AD234">
            <v>3</v>
          </cell>
          <cell r="AE234">
            <v>3</v>
          </cell>
          <cell r="AF234">
            <v>6</v>
          </cell>
          <cell r="AG234">
            <v>71</v>
          </cell>
          <cell r="AH234">
            <v>202</v>
          </cell>
          <cell r="AI234">
            <v>355</v>
          </cell>
          <cell r="AJ234">
            <v>275</v>
          </cell>
        </row>
        <row r="235">
          <cell r="A235" t="str">
            <v>C60M</v>
          </cell>
          <cell r="B235" t="str">
            <v>C60</v>
          </cell>
          <cell r="C235" t="str">
            <v>Malignant neoplasm of penis</v>
          </cell>
          <cell r="D235" t="str">
            <v>M</v>
          </cell>
          <cell r="E235">
            <v>14</v>
          </cell>
          <cell r="F235">
            <v>9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1</v>
          </cell>
          <cell r="T235">
            <v>2</v>
          </cell>
          <cell r="U235">
            <v>4</v>
          </cell>
          <cell r="V235">
            <v>0</v>
          </cell>
          <cell r="W235">
            <v>2</v>
          </cell>
          <cell r="X235">
            <v>1</v>
          </cell>
          <cell r="Y235">
            <v>2</v>
          </cell>
          <cell r="Z235">
            <v>0</v>
          </cell>
          <cell r="AA235">
            <v>2</v>
          </cell>
          <cell r="AB235"/>
          <cell r="AC235">
            <v>9</v>
          </cell>
          <cell r="AD235">
            <v>0</v>
          </cell>
          <cell r="AE235">
            <v>2</v>
          </cell>
          <cell r="AF235">
            <v>0</v>
          </cell>
          <cell r="AG235">
            <v>3</v>
          </cell>
          <cell r="AH235">
            <v>4</v>
          </cell>
          <cell r="AI235">
            <v>3</v>
          </cell>
          <cell r="AJ235">
            <v>2</v>
          </cell>
        </row>
        <row r="236">
          <cell r="A236" t="str">
            <v>C61M</v>
          </cell>
          <cell r="B236" t="str">
            <v>C61</v>
          </cell>
          <cell r="C236" t="str">
            <v>Malignant neoplasm of prostate</v>
          </cell>
          <cell r="D236" t="str">
            <v>M</v>
          </cell>
          <cell r="E236">
            <v>894</v>
          </cell>
          <cell r="F236">
            <v>269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3</v>
          </cell>
          <cell r="R236">
            <v>1</v>
          </cell>
          <cell r="S236">
            <v>24</v>
          </cell>
          <cell r="T236">
            <v>43</v>
          </cell>
          <cell r="U236">
            <v>85</v>
          </cell>
          <cell r="V236">
            <v>113</v>
          </cell>
          <cell r="W236">
            <v>154</v>
          </cell>
          <cell r="X236">
            <v>198</v>
          </cell>
          <cell r="Y236">
            <v>273</v>
          </cell>
          <cell r="Z236">
            <v>168</v>
          </cell>
          <cell r="AA236">
            <v>105</v>
          </cell>
          <cell r="AB236"/>
          <cell r="AC236">
            <v>269</v>
          </cell>
          <cell r="AD236">
            <v>0</v>
          </cell>
          <cell r="AE236">
            <v>0</v>
          </cell>
          <cell r="AF236">
            <v>4</v>
          </cell>
          <cell r="AG236">
            <v>67</v>
          </cell>
          <cell r="AH236">
            <v>198</v>
          </cell>
          <cell r="AI236">
            <v>352</v>
          </cell>
          <cell r="AJ236">
            <v>273</v>
          </cell>
        </row>
        <row r="237">
          <cell r="A237" t="str">
            <v>C62M</v>
          </cell>
          <cell r="B237" t="str">
            <v>C62</v>
          </cell>
          <cell r="C237" t="str">
            <v>Malignant neoplasm of testis</v>
          </cell>
          <cell r="D237" t="str">
            <v>M</v>
          </cell>
          <cell r="E237">
            <v>7</v>
          </cell>
          <cell r="F237">
            <v>7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1</v>
          </cell>
          <cell r="N237">
            <v>2</v>
          </cell>
          <cell r="O237">
            <v>1</v>
          </cell>
          <cell r="P237">
            <v>0</v>
          </cell>
          <cell r="Q237">
            <v>1</v>
          </cell>
          <cell r="R237">
            <v>1</v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/>
          <cell r="AC237">
            <v>7</v>
          </cell>
          <cell r="AD237">
            <v>3</v>
          </cell>
          <cell r="AE237">
            <v>1</v>
          </cell>
          <cell r="AF237">
            <v>2</v>
          </cell>
          <cell r="AG237">
            <v>1</v>
          </cell>
          <cell r="AH237">
            <v>0</v>
          </cell>
          <cell r="AI237">
            <v>0</v>
          </cell>
          <cell r="AJ237">
            <v>0</v>
          </cell>
        </row>
        <row r="238">
          <cell r="A238" t="str">
            <v>C64-68M</v>
          </cell>
          <cell r="B238" t="str">
            <v>C64-68</v>
          </cell>
          <cell r="C238" t="str">
            <v>Urinary tract</v>
          </cell>
          <cell r="D238" t="str">
            <v>M</v>
          </cell>
          <cell r="E238">
            <v>650</v>
          </cell>
          <cell r="F238">
            <v>274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1</v>
          </cell>
          <cell r="P238">
            <v>7</v>
          </cell>
          <cell r="Q238">
            <v>6</v>
          </cell>
          <cell r="R238">
            <v>16</v>
          </cell>
          <cell r="S238">
            <v>31</v>
          </cell>
          <cell r="T238">
            <v>49</v>
          </cell>
          <cell r="U238">
            <v>76</v>
          </cell>
          <cell r="V238">
            <v>88</v>
          </cell>
          <cell r="W238">
            <v>125</v>
          </cell>
          <cell r="X238">
            <v>111</v>
          </cell>
          <cell r="Y238">
            <v>140</v>
          </cell>
          <cell r="Z238">
            <v>86</v>
          </cell>
          <cell r="AA238">
            <v>54</v>
          </cell>
          <cell r="AC238">
            <v>274</v>
          </cell>
          <cell r="AD238">
            <v>0</v>
          </cell>
          <cell r="AE238">
            <v>8</v>
          </cell>
          <cell r="AF238">
            <v>22</v>
          </cell>
          <cell r="AG238">
            <v>80</v>
          </cell>
          <cell r="AH238">
            <v>164</v>
          </cell>
          <cell r="AI238">
            <v>236</v>
          </cell>
          <cell r="AJ238">
            <v>140</v>
          </cell>
        </row>
        <row r="239">
          <cell r="A239" t="str">
            <v>F</v>
          </cell>
          <cell r="B239"/>
          <cell r="C239"/>
          <cell r="D239" t="str">
            <v>F</v>
          </cell>
          <cell r="E239">
            <v>376</v>
          </cell>
          <cell r="F239">
            <v>133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7</v>
          </cell>
          <cell r="R239">
            <v>11</v>
          </cell>
          <cell r="S239">
            <v>19</v>
          </cell>
          <cell r="T239">
            <v>21</v>
          </cell>
          <cell r="U239">
            <v>34</v>
          </cell>
          <cell r="V239">
            <v>40</v>
          </cell>
          <cell r="W239">
            <v>69</v>
          </cell>
          <cell r="X239">
            <v>77</v>
          </cell>
          <cell r="Y239">
            <v>97</v>
          </cell>
          <cell r="Z239">
            <v>59</v>
          </cell>
          <cell r="AA239">
            <v>38</v>
          </cell>
          <cell r="AC239">
            <v>133</v>
          </cell>
          <cell r="AD239">
            <v>0</v>
          </cell>
          <cell r="AE239">
            <v>1</v>
          </cell>
          <cell r="AF239">
            <v>18</v>
          </cell>
          <cell r="AG239">
            <v>40</v>
          </cell>
          <cell r="AH239">
            <v>74</v>
          </cell>
          <cell r="AI239">
            <v>146</v>
          </cell>
          <cell r="AJ239">
            <v>97</v>
          </cell>
        </row>
        <row r="240">
          <cell r="A240" t="str">
            <v>C64M</v>
          </cell>
          <cell r="B240" t="str">
            <v>C64</v>
          </cell>
          <cell r="C240" t="str">
            <v>Malignant neoplasm of kidney, except renal pelvis</v>
          </cell>
          <cell r="D240" t="str">
            <v>M</v>
          </cell>
          <cell r="E240">
            <v>252</v>
          </cell>
          <cell r="F240">
            <v>129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1</v>
          </cell>
          <cell r="P240">
            <v>5</v>
          </cell>
          <cell r="Q240">
            <v>3</v>
          </cell>
          <cell r="R240">
            <v>8</v>
          </cell>
          <cell r="S240">
            <v>24</v>
          </cell>
          <cell r="T240">
            <v>25</v>
          </cell>
          <cell r="U240">
            <v>33</v>
          </cell>
          <cell r="V240">
            <v>30</v>
          </cell>
          <cell r="W240">
            <v>49</v>
          </cell>
          <cell r="X240">
            <v>39</v>
          </cell>
          <cell r="Y240">
            <v>35</v>
          </cell>
          <cell r="Z240">
            <v>22</v>
          </cell>
          <cell r="AA240">
            <v>13</v>
          </cell>
          <cell r="AC240">
            <v>129</v>
          </cell>
          <cell r="AD240">
            <v>0</v>
          </cell>
          <cell r="AE240">
            <v>6</v>
          </cell>
          <cell r="AF240">
            <v>11</v>
          </cell>
          <cell r="AG240">
            <v>49</v>
          </cell>
          <cell r="AH240">
            <v>63</v>
          </cell>
          <cell r="AI240">
            <v>88</v>
          </cell>
          <cell r="AJ240">
            <v>35</v>
          </cell>
        </row>
        <row r="241">
          <cell r="A241" t="str">
            <v>F</v>
          </cell>
          <cell r="B241"/>
          <cell r="C241"/>
          <cell r="D241" t="str">
            <v>F</v>
          </cell>
          <cell r="E241">
            <v>155</v>
          </cell>
          <cell r="F241">
            <v>75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4</v>
          </cell>
          <cell r="R241">
            <v>5</v>
          </cell>
          <cell r="S241">
            <v>9</v>
          </cell>
          <cell r="T241">
            <v>11</v>
          </cell>
          <cell r="U241">
            <v>21</v>
          </cell>
          <cell r="V241">
            <v>25</v>
          </cell>
          <cell r="W241">
            <v>22</v>
          </cell>
          <cell r="X241">
            <v>31</v>
          </cell>
          <cell r="Y241">
            <v>27</v>
          </cell>
          <cell r="Z241">
            <v>20</v>
          </cell>
          <cell r="AA241">
            <v>7</v>
          </cell>
          <cell r="AC241">
            <v>75</v>
          </cell>
          <cell r="AD241">
            <v>0</v>
          </cell>
          <cell r="AE241">
            <v>0</v>
          </cell>
          <cell r="AF241">
            <v>9</v>
          </cell>
          <cell r="AG241">
            <v>20</v>
          </cell>
          <cell r="AH241">
            <v>46</v>
          </cell>
          <cell r="AI241">
            <v>53</v>
          </cell>
          <cell r="AJ241">
            <v>27</v>
          </cell>
        </row>
        <row r="242">
          <cell r="A242" t="str">
            <v>C65M</v>
          </cell>
          <cell r="B242" t="str">
            <v>C65</v>
          </cell>
          <cell r="C242" t="str">
            <v>Malignant neoplasm of renal pelvis</v>
          </cell>
          <cell r="D242" t="str">
            <v>M</v>
          </cell>
          <cell r="E242">
            <v>3</v>
          </cell>
          <cell r="F242">
            <v>2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1</v>
          </cell>
          <cell r="S242">
            <v>0</v>
          </cell>
          <cell r="T242">
            <v>0</v>
          </cell>
          <cell r="U242">
            <v>1</v>
          </cell>
          <cell r="V242">
            <v>0</v>
          </cell>
          <cell r="W242">
            <v>0</v>
          </cell>
          <cell r="X242">
            <v>1</v>
          </cell>
          <cell r="Y242">
            <v>0</v>
          </cell>
          <cell r="Z242">
            <v>0</v>
          </cell>
          <cell r="AA242">
            <v>0</v>
          </cell>
          <cell r="AC242">
            <v>2</v>
          </cell>
          <cell r="AD242">
            <v>0</v>
          </cell>
          <cell r="AE242">
            <v>0</v>
          </cell>
          <cell r="AF242">
            <v>1</v>
          </cell>
          <cell r="AG242">
            <v>0</v>
          </cell>
          <cell r="AH242">
            <v>1</v>
          </cell>
          <cell r="AI242">
            <v>1</v>
          </cell>
          <cell r="AJ242">
            <v>0</v>
          </cell>
        </row>
        <row r="243">
          <cell r="A243" t="str">
            <v>F</v>
          </cell>
          <cell r="B243"/>
          <cell r="C243"/>
          <cell r="D243" t="str">
            <v>F</v>
          </cell>
          <cell r="E243" t="str">
            <v>-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/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</row>
        <row r="244">
          <cell r="A244" t="str">
            <v>C66M</v>
          </cell>
          <cell r="B244" t="str">
            <v>C66</v>
          </cell>
          <cell r="C244" t="str">
            <v>Malignant neoplasm of ureter</v>
          </cell>
          <cell r="D244" t="str">
            <v>M</v>
          </cell>
          <cell r="E244">
            <v>29</v>
          </cell>
          <cell r="F244">
            <v>9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1</v>
          </cell>
          <cell r="S244">
            <v>1</v>
          </cell>
          <cell r="T244">
            <v>1</v>
          </cell>
          <cell r="U244">
            <v>2</v>
          </cell>
          <cell r="V244">
            <v>4</v>
          </cell>
          <cell r="W244">
            <v>5</v>
          </cell>
          <cell r="X244">
            <v>7</v>
          </cell>
          <cell r="Y244">
            <v>8</v>
          </cell>
          <cell r="Z244">
            <v>7</v>
          </cell>
          <cell r="AA244">
            <v>1</v>
          </cell>
          <cell r="AB244"/>
          <cell r="AC244">
            <v>9</v>
          </cell>
          <cell r="AD244">
            <v>0</v>
          </cell>
          <cell r="AE244">
            <v>0</v>
          </cell>
          <cell r="AF244">
            <v>1</v>
          </cell>
          <cell r="AG244">
            <v>2</v>
          </cell>
          <cell r="AH244">
            <v>6</v>
          </cell>
          <cell r="AI244">
            <v>12</v>
          </cell>
          <cell r="AJ244">
            <v>8</v>
          </cell>
        </row>
        <row r="245">
          <cell r="A245" t="str">
            <v>F</v>
          </cell>
          <cell r="B245"/>
          <cell r="C245"/>
          <cell r="D245" t="str">
            <v>F</v>
          </cell>
          <cell r="E245">
            <v>15</v>
          </cell>
          <cell r="F245">
            <v>5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1</v>
          </cell>
          <cell r="S245">
            <v>1</v>
          </cell>
          <cell r="T245">
            <v>0</v>
          </cell>
          <cell r="U245">
            <v>0</v>
          </cell>
          <cell r="V245">
            <v>3</v>
          </cell>
          <cell r="W245">
            <v>2</v>
          </cell>
          <cell r="X245">
            <v>5</v>
          </cell>
          <cell r="Y245">
            <v>3</v>
          </cell>
          <cell r="Z245">
            <v>1</v>
          </cell>
          <cell r="AA245">
            <v>2</v>
          </cell>
          <cell r="AC245">
            <v>5</v>
          </cell>
          <cell r="AD245">
            <v>0</v>
          </cell>
          <cell r="AE245">
            <v>0</v>
          </cell>
          <cell r="AF245">
            <v>1</v>
          </cell>
          <cell r="AG245">
            <v>1</v>
          </cell>
          <cell r="AH245">
            <v>3</v>
          </cell>
          <cell r="AI245">
            <v>7</v>
          </cell>
          <cell r="AJ245">
            <v>3</v>
          </cell>
        </row>
        <row r="246">
          <cell r="A246" t="str">
            <v>C67M</v>
          </cell>
          <cell r="B246" t="str">
            <v>C67</v>
          </cell>
          <cell r="C246" t="str">
            <v>Malignant neoplasm of bladder</v>
          </cell>
          <cell r="D246" t="str">
            <v>M</v>
          </cell>
          <cell r="E246">
            <v>336</v>
          </cell>
          <cell r="F246">
            <v>123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2</v>
          </cell>
          <cell r="Q246">
            <v>2</v>
          </cell>
          <cell r="R246">
            <v>6</v>
          </cell>
          <cell r="S246">
            <v>5</v>
          </cell>
          <cell r="T246">
            <v>20</v>
          </cell>
          <cell r="U246">
            <v>36</v>
          </cell>
          <cell r="V246">
            <v>52</v>
          </cell>
          <cell r="W246">
            <v>64</v>
          </cell>
          <cell r="X246">
            <v>59</v>
          </cell>
          <cell r="Y246">
            <v>90</v>
          </cell>
          <cell r="Z246">
            <v>52</v>
          </cell>
          <cell r="AA246">
            <v>38</v>
          </cell>
          <cell r="AB246"/>
          <cell r="AC246">
            <v>123</v>
          </cell>
          <cell r="AD246">
            <v>0</v>
          </cell>
          <cell r="AE246">
            <v>2</v>
          </cell>
          <cell r="AF246">
            <v>8</v>
          </cell>
          <cell r="AG246">
            <v>25</v>
          </cell>
          <cell r="AH246">
            <v>88</v>
          </cell>
          <cell r="AI246">
            <v>123</v>
          </cell>
          <cell r="AJ246">
            <v>90</v>
          </cell>
        </row>
        <row r="247">
          <cell r="A247" t="str">
            <v>F</v>
          </cell>
          <cell r="B247"/>
          <cell r="C247"/>
          <cell r="D247" t="str">
            <v>F</v>
          </cell>
          <cell r="E247">
            <v>184</v>
          </cell>
          <cell r="F247">
            <v>46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1</v>
          </cell>
          <cell r="Q247">
            <v>3</v>
          </cell>
          <cell r="R247">
            <v>3</v>
          </cell>
          <cell r="S247">
            <v>7</v>
          </cell>
          <cell r="T247">
            <v>8</v>
          </cell>
          <cell r="U247">
            <v>13</v>
          </cell>
          <cell r="V247">
            <v>11</v>
          </cell>
          <cell r="W247">
            <v>38</v>
          </cell>
          <cell r="X247">
            <v>39</v>
          </cell>
          <cell r="Y247">
            <v>61</v>
          </cell>
          <cell r="Z247">
            <v>37</v>
          </cell>
          <cell r="AA247">
            <v>24</v>
          </cell>
          <cell r="AC247">
            <v>46</v>
          </cell>
          <cell r="AD247">
            <v>0</v>
          </cell>
          <cell r="AE247">
            <v>1</v>
          </cell>
          <cell r="AF247">
            <v>6</v>
          </cell>
          <cell r="AG247">
            <v>15</v>
          </cell>
          <cell r="AH247">
            <v>24</v>
          </cell>
          <cell r="AI247">
            <v>77</v>
          </cell>
          <cell r="AJ247">
            <v>61</v>
          </cell>
        </row>
        <row r="248">
          <cell r="A248" t="str">
            <v>C68M</v>
          </cell>
          <cell r="B248" t="str">
            <v>C68</v>
          </cell>
          <cell r="C248" t="str">
            <v>Malignant neoplasm of other and unspecified urinary organs</v>
          </cell>
          <cell r="D248" t="str">
            <v>M</v>
          </cell>
          <cell r="E248">
            <v>30</v>
          </cell>
          <cell r="F248">
            <v>11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1</v>
          </cell>
          <cell r="R248">
            <v>0</v>
          </cell>
          <cell r="S248">
            <v>1</v>
          </cell>
          <cell r="T248">
            <v>3</v>
          </cell>
          <cell r="U248">
            <v>4</v>
          </cell>
          <cell r="V248">
            <v>2</v>
          </cell>
          <cell r="W248">
            <v>7</v>
          </cell>
          <cell r="X248">
            <v>5</v>
          </cell>
          <cell r="Y248">
            <v>7</v>
          </cell>
          <cell r="Z248">
            <v>5</v>
          </cell>
          <cell r="AA248">
            <v>2</v>
          </cell>
          <cell r="AB248"/>
          <cell r="AC248">
            <v>11</v>
          </cell>
          <cell r="AD248">
            <v>0</v>
          </cell>
          <cell r="AE248">
            <v>0</v>
          </cell>
          <cell r="AF248">
            <v>1</v>
          </cell>
          <cell r="AG248">
            <v>4</v>
          </cell>
          <cell r="AH248">
            <v>6</v>
          </cell>
          <cell r="AI248">
            <v>12</v>
          </cell>
          <cell r="AJ248">
            <v>7</v>
          </cell>
        </row>
        <row r="249">
          <cell r="A249" t="str">
            <v>F</v>
          </cell>
          <cell r="B249"/>
          <cell r="C249"/>
          <cell r="D249" t="str">
            <v>F</v>
          </cell>
          <cell r="E249">
            <v>22</v>
          </cell>
          <cell r="F249">
            <v>7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2</v>
          </cell>
          <cell r="S249">
            <v>2</v>
          </cell>
          <cell r="T249">
            <v>2</v>
          </cell>
          <cell r="U249">
            <v>0</v>
          </cell>
          <cell r="V249">
            <v>1</v>
          </cell>
          <cell r="W249">
            <v>7</v>
          </cell>
          <cell r="X249">
            <v>2</v>
          </cell>
          <cell r="Y249">
            <v>6</v>
          </cell>
          <cell r="Z249">
            <v>1</v>
          </cell>
          <cell r="AA249">
            <v>5</v>
          </cell>
          <cell r="AC249">
            <v>7</v>
          </cell>
          <cell r="AD249">
            <v>0</v>
          </cell>
          <cell r="AE249">
            <v>0</v>
          </cell>
          <cell r="AF249">
            <v>2</v>
          </cell>
          <cell r="AG249">
            <v>4</v>
          </cell>
          <cell r="AH249">
            <v>1</v>
          </cell>
          <cell r="AI249">
            <v>9</v>
          </cell>
          <cell r="AJ249">
            <v>6</v>
          </cell>
        </row>
        <row r="250">
          <cell r="A250" t="str">
            <v>C69-72M</v>
          </cell>
          <cell r="B250" t="str">
            <v>C69-72</v>
          </cell>
          <cell r="C250" t="str">
            <v>Eye, brain and other parts of the central nervous system</v>
          </cell>
          <cell r="D250" t="str">
            <v>M</v>
          </cell>
          <cell r="E250">
            <v>241</v>
          </cell>
          <cell r="F250">
            <v>189</v>
          </cell>
          <cell r="G250">
            <v>0</v>
          </cell>
          <cell r="H250">
            <v>0</v>
          </cell>
          <cell r="I250">
            <v>4</v>
          </cell>
          <cell r="J250">
            <v>1</v>
          </cell>
          <cell r="K250">
            <v>0</v>
          </cell>
          <cell r="L250">
            <v>1</v>
          </cell>
          <cell r="M250">
            <v>1</v>
          </cell>
          <cell r="N250">
            <v>6</v>
          </cell>
          <cell r="O250">
            <v>6</v>
          </cell>
          <cell r="P250">
            <v>12</v>
          </cell>
          <cell r="Q250">
            <v>19</v>
          </cell>
          <cell r="R250">
            <v>18</v>
          </cell>
          <cell r="S250">
            <v>25</v>
          </cell>
          <cell r="T250">
            <v>34</v>
          </cell>
          <cell r="U250">
            <v>38</v>
          </cell>
          <cell r="V250">
            <v>24</v>
          </cell>
          <cell r="W250">
            <v>21</v>
          </cell>
          <cell r="X250">
            <v>20</v>
          </cell>
          <cell r="Y250">
            <v>11</v>
          </cell>
          <cell r="Z250">
            <v>10</v>
          </cell>
          <cell r="AA250">
            <v>1</v>
          </cell>
          <cell r="AC250">
            <v>189</v>
          </cell>
          <cell r="AD250">
            <v>13</v>
          </cell>
          <cell r="AE250">
            <v>18</v>
          </cell>
          <cell r="AF250">
            <v>37</v>
          </cell>
          <cell r="AG250">
            <v>59</v>
          </cell>
          <cell r="AH250">
            <v>62</v>
          </cell>
          <cell r="AI250">
            <v>41</v>
          </cell>
          <cell r="AJ250">
            <v>11</v>
          </cell>
        </row>
        <row r="251">
          <cell r="A251" t="str">
            <v>F</v>
          </cell>
          <cell r="B251"/>
          <cell r="C251"/>
          <cell r="D251" t="str">
            <v>F</v>
          </cell>
          <cell r="E251">
            <v>160</v>
          </cell>
          <cell r="F251">
            <v>117</v>
          </cell>
          <cell r="G251">
            <v>0</v>
          </cell>
          <cell r="H251">
            <v>0</v>
          </cell>
          <cell r="I251">
            <v>1</v>
          </cell>
          <cell r="J251">
            <v>2</v>
          </cell>
          <cell r="K251">
            <v>0</v>
          </cell>
          <cell r="L251">
            <v>0</v>
          </cell>
          <cell r="M251">
            <v>3</v>
          </cell>
          <cell r="N251">
            <v>4</v>
          </cell>
          <cell r="O251">
            <v>3</v>
          </cell>
          <cell r="P251">
            <v>5</v>
          </cell>
          <cell r="Q251">
            <v>6</v>
          </cell>
          <cell r="R251">
            <v>10</v>
          </cell>
          <cell r="S251">
            <v>12</v>
          </cell>
          <cell r="T251">
            <v>20</v>
          </cell>
          <cell r="U251">
            <v>31</v>
          </cell>
          <cell r="V251">
            <v>20</v>
          </cell>
          <cell r="W251">
            <v>19</v>
          </cell>
          <cell r="X251">
            <v>17</v>
          </cell>
          <cell r="Y251">
            <v>7</v>
          </cell>
          <cell r="Z251">
            <v>6</v>
          </cell>
          <cell r="AA251">
            <v>1</v>
          </cell>
          <cell r="AC251">
            <v>117</v>
          </cell>
          <cell r="AD251">
            <v>10</v>
          </cell>
          <cell r="AE251">
            <v>8</v>
          </cell>
          <cell r="AF251">
            <v>16</v>
          </cell>
          <cell r="AG251">
            <v>32</v>
          </cell>
          <cell r="AH251">
            <v>51</v>
          </cell>
          <cell r="AI251">
            <v>36</v>
          </cell>
          <cell r="AJ251">
            <v>7</v>
          </cell>
        </row>
        <row r="252">
          <cell r="A252" t="str">
            <v>C69M</v>
          </cell>
          <cell r="B252" t="str">
            <v>C69</v>
          </cell>
          <cell r="C252" t="str">
            <v>Malignant neoplasm of eye and adnexa</v>
          </cell>
          <cell r="D252" t="str">
            <v>M</v>
          </cell>
          <cell r="E252">
            <v>8</v>
          </cell>
          <cell r="F252">
            <v>5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0</v>
          </cell>
          <cell r="R252">
            <v>0</v>
          </cell>
          <cell r="S252">
            <v>2</v>
          </cell>
          <cell r="T252">
            <v>1</v>
          </cell>
          <cell r="U252">
            <v>1</v>
          </cell>
          <cell r="V252">
            <v>0</v>
          </cell>
          <cell r="W252">
            <v>2</v>
          </cell>
          <cell r="X252">
            <v>0</v>
          </cell>
          <cell r="Y252">
            <v>1</v>
          </cell>
          <cell r="Z252">
            <v>1</v>
          </cell>
          <cell r="AA252">
            <v>0</v>
          </cell>
          <cell r="AB252"/>
          <cell r="AC252">
            <v>5</v>
          </cell>
          <cell r="AD252">
            <v>0</v>
          </cell>
          <cell r="AE252">
            <v>1</v>
          </cell>
          <cell r="AF252">
            <v>0</v>
          </cell>
          <cell r="AG252">
            <v>3</v>
          </cell>
          <cell r="AH252">
            <v>1</v>
          </cell>
          <cell r="AI252">
            <v>2</v>
          </cell>
          <cell r="AJ252">
            <v>1</v>
          </cell>
        </row>
        <row r="253">
          <cell r="A253" t="str">
            <v>F</v>
          </cell>
          <cell r="B253"/>
          <cell r="C253"/>
          <cell r="D253" t="str">
            <v>F</v>
          </cell>
          <cell r="E253">
            <v>4</v>
          </cell>
          <cell r="F253">
            <v>3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1</v>
          </cell>
          <cell r="T253">
            <v>1</v>
          </cell>
          <cell r="U253">
            <v>1</v>
          </cell>
          <cell r="V253">
            <v>0</v>
          </cell>
          <cell r="W253">
            <v>1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C253">
            <v>3</v>
          </cell>
          <cell r="AD253">
            <v>0</v>
          </cell>
          <cell r="AE253">
            <v>0</v>
          </cell>
          <cell r="AF253">
            <v>0</v>
          </cell>
          <cell r="AG253">
            <v>2</v>
          </cell>
          <cell r="AH253">
            <v>1</v>
          </cell>
          <cell r="AI253">
            <v>1</v>
          </cell>
          <cell r="AJ253">
            <v>0</v>
          </cell>
        </row>
        <row r="254">
          <cell r="A254" t="str">
            <v>C70M</v>
          </cell>
          <cell r="B254" t="str">
            <v>C70</v>
          </cell>
          <cell r="C254" t="str">
            <v>Malignant neoplasm of meninges</v>
          </cell>
          <cell r="D254" t="str">
            <v>M</v>
          </cell>
          <cell r="E254">
            <v>2</v>
          </cell>
          <cell r="F254">
            <v>1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1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1</v>
          </cell>
          <cell r="Y254">
            <v>0</v>
          </cell>
          <cell r="Z254">
            <v>0</v>
          </cell>
          <cell r="AA254">
            <v>0</v>
          </cell>
          <cell r="AC254">
            <v>1</v>
          </cell>
          <cell r="AD254">
            <v>0</v>
          </cell>
          <cell r="AE254">
            <v>0</v>
          </cell>
          <cell r="AF254">
            <v>1</v>
          </cell>
          <cell r="AG254">
            <v>0</v>
          </cell>
          <cell r="AH254">
            <v>0</v>
          </cell>
          <cell r="AI254">
            <v>1</v>
          </cell>
          <cell r="AJ254">
            <v>0</v>
          </cell>
        </row>
        <row r="255">
          <cell r="A255" t="str">
            <v>F</v>
          </cell>
          <cell r="B255"/>
          <cell r="C255"/>
          <cell r="D255" t="str">
            <v>F</v>
          </cell>
          <cell r="E255">
            <v>5</v>
          </cell>
          <cell r="F255">
            <v>4</v>
          </cell>
          <cell r="G255">
            <v>0</v>
          </cell>
          <cell r="H255">
            <v>0</v>
          </cell>
          <cell r="I255">
            <v>0</v>
          </cell>
          <cell r="J255">
            <v>1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0</v>
          </cell>
          <cell r="W255">
            <v>0</v>
          </cell>
          <cell r="X255">
            <v>0</v>
          </cell>
          <cell r="Y255">
            <v>1</v>
          </cell>
          <cell r="Z255">
            <v>1</v>
          </cell>
          <cell r="AA255">
            <v>0</v>
          </cell>
          <cell r="AC255">
            <v>4</v>
          </cell>
          <cell r="AD255">
            <v>1</v>
          </cell>
          <cell r="AE255">
            <v>0</v>
          </cell>
          <cell r="AF255">
            <v>0</v>
          </cell>
          <cell r="AG255">
            <v>0</v>
          </cell>
          <cell r="AH255">
            <v>3</v>
          </cell>
          <cell r="AI255">
            <v>0</v>
          </cell>
          <cell r="AJ255">
            <v>1</v>
          </cell>
        </row>
        <row r="256">
          <cell r="A256" t="str">
            <v>C71M</v>
          </cell>
          <cell r="B256" t="str">
            <v>C71</v>
          </cell>
          <cell r="C256" t="str">
            <v>Malignant neoplasm of brain</v>
          </cell>
          <cell r="D256" t="str">
            <v>M</v>
          </cell>
          <cell r="E256">
            <v>229</v>
          </cell>
          <cell r="F256">
            <v>181</v>
          </cell>
          <cell r="G256">
            <v>0</v>
          </cell>
          <cell r="H256">
            <v>0</v>
          </cell>
          <cell r="I256">
            <v>4</v>
          </cell>
          <cell r="J256">
            <v>1</v>
          </cell>
          <cell r="K256">
            <v>0</v>
          </cell>
          <cell r="L256">
            <v>1</v>
          </cell>
          <cell r="M256">
            <v>1</v>
          </cell>
          <cell r="N256">
            <v>5</v>
          </cell>
          <cell r="O256">
            <v>6</v>
          </cell>
          <cell r="P256">
            <v>11</v>
          </cell>
          <cell r="Q256">
            <v>18</v>
          </cell>
          <cell r="R256">
            <v>17</v>
          </cell>
          <cell r="S256">
            <v>23</v>
          </cell>
          <cell r="T256">
            <v>33</v>
          </cell>
          <cell r="U256">
            <v>37</v>
          </cell>
          <cell r="V256">
            <v>24</v>
          </cell>
          <cell r="W256">
            <v>19</v>
          </cell>
          <cell r="X256">
            <v>19</v>
          </cell>
          <cell r="Y256">
            <v>10</v>
          </cell>
          <cell r="Z256">
            <v>9</v>
          </cell>
          <cell r="AA256">
            <v>1</v>
          </cell>
          <cell r="AC256">
            <v>181</v>
          </cell>
          <cell r="AD256">
            <v>12</v>
          </cell>
          <cell r="AE256">
            <v>17</v>
          </cell>
          <cell r="AF256">
            <v>35</v>
          </cell>
          <cell r="AG256">
            <v>56</v>
          </cell>
          <cell r="AH256">
            <v>61</v>
          </cell>
          <cell r="AI256">
            <v>38</v>
          </cell>
          <cell r="AJ256">
            <v>10</v>
          </cell>
        </row>
        <row r="257">
          <cell r="A257" t="str">
            <v>F</v>
          </cell>
          <cell r="B257"/>
          <cell r="C257"/>
          <cell r="D257" t="str">
            <v>F</v>
          </cell>
          <cell r="E257">
            <v>150</v>
          </cell>
          <cell r="F257">
            <v>110</v>
          </cell>
          <cell r="G257">
            <v>0</v>
          </cell>
          <cell r="H257">
            <v>0</v>
          </cell>
          <cell r="I257">
            <v>1</v>
          </cell>
          <cell r="J257">
            <v>1</v>
          </cell>
          <cell r="K257">
            <v>0</v>
          </cell>
          <cell r="L257">
            <v>0</v>
          </cell>
          <cell r="M257">
            <v>3</v>
          </cell>
          <cell r="N257">
            <v>4</v>
          </cell>
          <cell r="O257">
            <v>3</v>
          </cell>
          <cell r="P257">
            <v>5</v>
          </cell>
          <cell r="Q257">
            <v>6</v>
          </cell>
          <cell r="R257">
            <v>10</v>
          </cell>
          <cell r="S257">
            <v>11</v>
          </cell>
          <cell r="T257">
            <v>19</v>
          </cell>
          <cell r="U257">
            <v>27</v>
          </cell>
          <cell r="V257">
            <v>20</v>
          </cell>
          <cell r="W257">
            <v>17</v>
          </cell>
          <cell r="X257">
            <v>17</v>
          </cell>
          <cell r="Y257">
            <v>6</v>
          </cell>
          <cell r="Z257">
            <v>5</v>
          </cell>
          <cell r="AA257">
            <v>1</v>
          </cell>
          <cell r="AC257">
            <v>110</v>
          </cell>
          <cell r="AD257">
            <v>9</v>
          </cell>
          <cell r="AE257">
            <v>8</v>
          </cell>
          <cell r="AF257">
            <v>16</v>
          </cell>
          <cell r="AG257">
            <v>30</v>
          </cell>
          <cell r="AH257">
            <v>47</v>
          </cell>
          <cell r="AI257">
            <v>34</v>
          </cell>
          <cell r="AJ257">
            <v>6</v>
          </cell>
        </row>
        <row r="258">
          <cell r="A258" t="str">
            <v>C72M</v>
          </cell>
          <cell r="B258" t="str">
            <v>C72</v>
          </cell>
          <cell r="C258" t="str">
            <v>Malignant neoplasm of spinal cord, cranial nerves and other parts of central nervous system</v>
          </cell>
          <cell r="D258" t="str">
            <v>M</v>
          </cell>
          <cell r="E258">
            <v>2</v>
          </cell>
          <cell r="F258">
            <v>2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1</v>
          </cell>
          <cell r="O258">
            <v>0</v>
          </cell>
          <cell r="P258">
            <v>0</v>
          </cell>
          <cell r="Q258">
            <v>1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C258">
            <v>2</v>
          </cell>
          <cell r="AD258">
            <v>1</v>
          </cell>
          <cell r="AE258">
            <v>0</v>
          </cell>
          <cell r="AF258">
            <v>1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</row>
        <row r="259">
          <cell r="A259" t="str">
            <v>F</v>
          </cell>
          <cell r="B259"/>
          <cell r="C259"/>
          <cell r="D259" t="str">
            <v>F</v>
          </cell>
          <cell r="E259">
            <v>1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1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/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1</v>
          </cell>
          <cell r="AJ259">
            <v>0</v>
          </cell>
        </row>
        <row r="260">
          <cell r="A260" t="str">
            <v>C73-75M</v>
          </cell>
          <cell r="B260" t="str">
            <v>C73-75</v>
          </cell>
          <cell r="C260" t="str">
            <v>Thyroid and other endocrine glands</v>
          </cell>
          <cell r="D260" t="str">
            <v>M</v>
          </cell>
          <cell r="E260">
            <v>22</v>
          </cell>
          <cell r="F260">
            <v>15</v>
          </cell>
          <cell r="G260">
            <v>0</v>
          </cell>
          <cell r="H260">
            <v>1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1</v>
          </cell>
          <cell r="N260">
            <v>0</v>
          </cell>
          <cell r="O260">
            <v>0</v>
          </cell>
          <cell r="P260">
            <v>0</v>
          </cell>
          <cell r="Q260">
            <v>2</v>
          </cell>
          <cell r="R260">
            <v>1</v>
          </cell>
          <cell r="S260">
            <v>0</v>
          </cell>
          <cell r="T260">
            <v>1</v>
          </cell>
          <cell r="U260">
            <v>3</v>
          </cell>
          <cell r="V260">
            <v>6</v>
          </cell>
          <cell r="W260">
            <v>1</v>
          </cell>
          <cell r="X260">
            <v>2</v>
          </cell>
          <cell r="Y260">
            <v>4</v>
          </cell>
          <cell r="Z260">
            <v>2</v>
          </cell>
          <cell r="AA260">
            <v>2</v>
          </cell>
          <cell r="AC260">
            <v>15</v>
          </cell>
          <cell r="AD260">
            <v>2</v>
          </cell>
          <cell r="AE260">
            <v>0</v>
          </cell>
          <cell r="AF260">
            <v>3</v>
          </cell>
          <cell r="AG260">
            <v>1</v>
          </cell>
          <cell r="AH260">
            <v>9</v>
          </cell>
          <cell r="AI260">
            <v>3</v>
          </cell>
          <cell r="AJ260">
            <v>4</v>
          </cell>
        </row>
        <row r="261">
          <cell r="A261" t="str">
            <v>F</v>
          </cell>
          <cell r="B261"/>
          <cell r="C261"/>
          <cell r="D261" t="str">
            <v>F</v>
          </cell>
          <cell r="E261">
            <v>29</v>
          </cell>
          <cell r="F261">
            <v>11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1</v>
          </cell>
          <cell r="O261">
            <v>0</v>
          </cell>
          <cell r="P261">
            <v>0</v>
          </cell>
          <cell r="Q261">
            <v>1</v>
          </cell>
          <cell r="R261">
            <v>0</v>
          </cell>
          <cell r="S261">
            <v>1</v>
          </cell>
          <cell r="T261">
            <v>3</v>
          </cell>
          <cell r="U261">
            <v>1</v>
          </cell>
          <cell r="V261">
            <v>4</v>
          </cell>
          <cell r="W261">
            <v>5</v>
          </cell>
          <cell r="X261">
            <v>8</v>
          </cell>
          <cell r="Y261">
            <v>5</v>
          </cell>
          <cell r="Z261">
            <v>4</v>
          </cell>
          <cell r="AA261">
            <v>1</v>
          </cell>
          <cell r="AC261">
            <v>11</v>
          </cell>
          <cell r="AD261">
            <v>1</v>
          </cell>
          <cell r="AE261">
            <v>0</v>
          </cell>
          <cell r="AF261">
            <v>1</v>
          </cell>
          <cell r="AG261">
            <v>4</v>
          </cell>
          <cell r="AH261">
            <v>5</v>
          </cell>
          <cell r="AI261">
            <v>13</v>
          </cell>
          <cell r="AJ261">
            <v>5</v>
          </cell>
        </row>
        <row r="262">
          <cell r="A262" t="str">
            <v>C73M</v>
          </cell>
          <cell r="B262" t="str">
            <v>C73</v>
          </cell>
          <cell r="C262" t="str">
            <v>Malignant neoplasm of thyroid gland</v>
          </cell>
          <cell r="D262" t="str">
            <v>M</v>
          </cell>
          <cell r="E262">
            <v>18</v>
          </cell>
          <cell r="F262">
            <v>12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2</v>
          </cell>
          <cell r="R262">
            <v>1</v>
          </cell>
          <cell r="S262">
            <v>0</v>
          </cell>
          <cell r="T262">
            <v>1</v>
          </cell>
          <cell r="U262">
            <v>3</v>
          </cell>
          <cell r="V262">
            <v>5</v>
          </cell>
          <cell r="W262">
            <v>0</v>
          </cell>
          <cell r="X262">
            <v>2</v>
          </cell>
          <cell r="Y262">
            <v>4</v>
          </cell>
          <cell r="Z262">
            <v>2</v>
          </cell>
          <cell r="AA262">
            <v>2</v>
          </cell>
          <cell r="AC262">
            <v>12</v>
          </cell>
          <cell r="AD262">
            <v>0</v>
          </cell>
          <cell r="AE262">
            <v>0</v>
          </cell>
          <cell r="AF262">
            <v>3</v>
          </cell>
          <cell r="AG262">
            <v>1</v>
          </cell>
          <cell r="AH262">
            <v>8</v>
          </cell>
          <cell r="AI262">
            <v>2</v>
          </cell>
          <cell r="AJ262">
            <v>4</v>
          </cell>
        </row>
        <row r="263">
          <cell r="A263" t="str">
            <v>F</v>
          </cell>
          <cell r="B263"/>
          <cell r="C263"/>
          <cell r="D263" t="str">
            <v>F</v>
          </cell>
          <cell r="E263">
            <v>22</v>
          </cell>
          <cell r="F263">
            <v>7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</v>
          </cell>
          <cell r="T263">
            <v>2</v>
          </cell>
          <cell r="U263">
            <v>1</v>
          </cell>
          <cell r="V263">
            <v>3</v>
          </cell>
          <cell r="W263">
            <v>3</v>
          </cell>
          <cell r="X263">
            <v>7</v>
          </cell>
          <cell r="Y263">
            <v>5</v>
          </cell>
          <cell r="Z263">
            <v>4</v>
          </cell>
          <cell r="AA263">
            <v>1</v>
          </cell>
          <cell r="AB263"/>
          <cell r="AC263">
            <v>7</v>
          </cell>
          <cell r="AD263">
            <v>0</v>
          </cell>
          <cell r="AE263">
            <v>0</v>
          </cell>
          <cell r="AF263">
            <v>0</v>
          </cell>
          <cell r="AG263">
            <v>3</v>
          </cell>
          <cell r="AH263">
            <v>4</v>
          </cell>
          <cell r="AI263">
            <v>10</v>
          </cell>
          <cell r="AJ263">
            <v>5</v>
          </cell>
        </row>
        <row r="264">
          <cell r="A264" t="str">
            <v>C74M</v>
          </cell>
          <cell r="B264" t="str">
            <v>C74</v>
          </cell>
          <cell r="C264" t="str">
            <v>Malignant neoplasm of adrenal gland</v>
          </cell>
          <cell r="D264" t="str">
            <v>M</v>
          </cell>
          <cell r="E264">
            <v>2</v>
          </cell>
          <cell r="F264">
            <v>2</v>
          </cell>
          <cell r="G264">
            <v>0</v>
          </cell>
          <cell r="H264">
            <v>1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1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C264">
            <v>2</v>
          </cell>
          <cell r="AD264">
            <v>2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</row>
        <row r="265">
          <cell r="A265" t="str">
            <v>F</v>
          </cell>
          <cell r="B265"/>
          <cell r="C265"/>
          <cell r="D265" t="str">
            <v>F</v>
          </cell>
          <cell r="E265">
            <v>4</v>
          </cell>
          <cell r="F265">
            <v>3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1</v>
          </cell>
          <cell r="O265">
            <v>0</v>
          </cell>
          <cell r="P265">
            <v>0</v>
          </cell>
          <cell r="Q265">
            <v>1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1</v>
          </cell>
          <cell r="W265">
            <v>1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C265">
            <v>3</v>
          </cell>
          <cell r="AD265">
            <v>1</v>
          </cell>
          <cell r="AE265">
            <v>0</v>
          </cell>
          <cell r="AF265">
            <v>1</v>
          </cell>
          <cell r="AG265">
            <v>0</v>
          </cell>
          <cell r="AH265">
            <v>1</v>
          </cell>
          <cell r="AI265">
            <v>1</v>
          </cell>
          <cell r="AJ265">
            <v>0</v>
          </cell>
        </row>
        <row r="266">
          <cell r="A266" t="str">
            <v>C75M</v>
          </cell>
          <cell r="B266" t="str">
            <v>C75</v>
          </cell>
          <cell r="C266" t="str">
            <v>Malignant neoplasm of other endocrine glands and related structures</v>
          </cell>
          <cell r="D266" t="str">
            <v>M</v>
          </cell>
          <cell r="E266">
            <v>2</v>
          </cell>
          <cell r="F266">
            <v>1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1</v>
          </cell>
          <cell r="W266">
            <v>1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/>
          <cell r="AC266">
            <v>1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1</v>
          </cell>
          <cell r="AI266">
            <v>1</v>
          </cell>
          <cell r="AJ266">
            <v>0</v>
          </cell>
        </row>
        <row r="267">
          <cell r="A267" t="str">
            <v>F</v>
          </cell>
          <cell r="B267"/>
          <cell r="C267"/>
          <cell r="D267" t="str">
            <v>F</v>
          </cell>
          <cell r="E267">
            <v>3</v>
          </cell>
          <cell r="F267">
            <v>1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1</v>
          </cell>
          <cell r="U267">
            <v>0</v>
          </cell>
          <cell r="V267">
            <v>0</v>
          </cell>
          <cell r="W267">
            <v>1</v>
          </cell>
          <cell r="X267">
            <v>1</v>
          </cell>
          <cell r="Y267">
            <v>0</v>
          </cell>
          <cell r="Z267">
            <v>0</v>
          </cell>
          <cell r="AA267">
            <v>0</v>
          </cell>
          <cell r="AB267"/>
          <cell r="AC267">
            <v>1</v>
          </cell>
          <cell r="AD267">
            <v>0</v>
          </cell>
          <cell r="AE267">
            <v>0</v>
          </cell>
          <cell r="AF267">
            <v>0</v>
          </cell>
          <cell r="AG267">
            <v>1</v>
          </cell>
          <cell r="AH267">
            <v>0</v>
          </cell>
          <cell r="AI267">
            <v>2</v>
          </cell>
          <cell r="AJ267">
            <v>0</v>
          </cell>
        </row>
        <row r="268">
          <cell r="A268" t="str">
            <v>C76-80M</v>
          </cell>
          <cell r="B268" t="str">
            <v>C76-80</v>
          </cell>
          <cell r="C268" t="str">
            <v>Malignant neoplasms of ill-defined, secondary and unspecified sites</v>
          </cell>
          <cell r="D268" t="str">
            <v>M</v>
          </cell>
          <cell r="E268">
            <v>381</v>
          </cell>
          <cell r="F268">
            <v>164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2</v>
          </cell>
          <cell r="O268">
            <v>2</v>
          </cell>
          <cell r="P268">
            <v>2</v>
          </cell>
          <cell r="Q268">
            <v>7</v>
          </cell>
          <cell r="R268">
            <v>17</v>
          </cell>
          <cell r="S268">
            <v>16</v>
          </cell>
          <cell r="T268">
            <v>30</v>
          </cell>
          <cell r="U268">
            <v>47</v>
          </cell>
          <cell r="V268">
            <v>41</v>
          </cell>
          <cell r="W268">
            <v>51</v>
          </cell>
          <cell r="X268">
            <v>81</v>
          </cell>
          <cell r="Y268">
            <v>85</v>
          </cell>
          <cell r="Z268">
            <v>56</v>
          </cell>
          <cell r="AA268">
            <v>29</v>
          </cell>
          <cell r="AC268">
            <v>164</v>
          </cell>
          <cell r="AD268">
            <v>2</v>
          </cell>
          <cell r="AE268">
            <v>4</v>
          </cell>
          <cell r="AF268">
            <v>24</v>
          </cell>
          <cell r="AG268">
            <v>46</v>
          </cell>
          <cell r="AH268">
            <v>88</v>
          </cell>
          <cell r="AI268">
            <v>132</v>
          </cell>
          <cell r="AJ268">
            <v>85</v>
          </cell>
        </row>
        <row r="269">
          <cell r="A269" t="str">
            <v>F</v>
          </cell>
          <cell r="B269"/>
          <cell r="C269"/>
          <cell r="D269" t="str">
            <v>F</v>
          </cell>
          <cell r="E269">
            <v>447</v>
          </cell>
          <cell r="F269">
            <v>137</v>
          </cell>
          <cell r="G269">
            <v>0</v>
          </cell>
          <cell r="H269">
            <v>1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1</v>
          </cell>
          <cell r="P269">
            <v>1</v>
          </cell>
          <cell r="Q269">
            <v>8</v>
          </cell>
          <cell r="R269">
            <v>10</v>
          </cell>
          <cell r="S269">
            <v>13</v>
          </cell>
          <cell r="T269">
            <v>25</v>
          </cell>
          <cell r="U269">
            <v>35</v>
          </cell>
          <cell r="V269">
            <v>43</v>
          </cell>
          <cell r="W269">
            <v>87</v>
          </cell>
          <cell r="X269">
            <v>84</v>
          </cell>
          <cell r="Y269">
            <v>139</v>
          </cell>
          <cell r="Z269">
            <v>86</v>
          </cell>
          <cell r="AA269">
            <v>53</v>
          </cell>
          <cell r="AC269">
            <v>137</v>
          </cell>
          <cell r="AD269">
            <v>1</v>
          </cell>
          <cell r="AE269">
            <v>2</v>
          </cell>
          <cell r="AF269">
            <v>18</v>
          </cell>
          <cell r="AG269">
            <v>38</v>
          </cell>
          <cell r="AH269">
            <v>78</v>
          </cell>
          <cell r="AI269">
            <v>171</v>
          </cell>
          <cell r="AJ269">
            <v>139</v>
          </cell>
        </row>
        <row r="270">
          <cell r="A270" t="str">
            <v>C76M</v>
          </cell>
          <cell r="B270" t="str">
            <v>C76</v>
          </cell>
          <cell r="C270" t="str">
            <v>Malignant neoplasm of other and ill-defined sites</v>
          </cell>
          <cell r="D270" t="str">
            <v>M</v>
          </cell>
          <cell r="E270">
            <v>19</v>
          </cell>
          <cell r="F270">
            <v>8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3</v>
          </cell>
          <cell r="S270">
            <v>1</v>
          </cell>
          <cell r="T270">
            <v>2</v>
          </cell>
          <cell r="U270">
            <v>0</v>
          </cell>
          <cell r="V270">
            <v>2</v>
          </cell>
          <cell r="W270">
            <v>2</v>
          </cell>
          <cell r="X270">
            <v>2</v>
          </cell>
          <cell r="Y270">
            <v>7</v>
          </cell>
          <cell r="Z270">
            <v>4</v>
          </cell>
          <cell r="AA270">
            <v>3</v>
          </cell>
          <cell r="AC270">
            <v>8</v>
          </cell>
          <cell r="AD270">
            <v>0</v>
          </cell>
          <cell r="AE270">
            <v>0</v>
          </cell>
          <cell r="AF270">
            <v>3</v>
          </cell>
          <cell r="AG270">
            <v>3</v>
          </cell>
          <cell r="AH270">
            <v>2</v>
          </cell>
          <cell r="AI270">
            <v>4</v>
          </cell>
          <cell r="AJ270">
            <v>7</v>
          </cell>
        </row>
        <row r="271">
          <cell r="A271" t="str">
            <v>F</v>
          </cell>
          <cell r="B271"/>
          <cell r="C271"/>
          <cell r="D271" t="str">
            <v>F</v>
          </cell>
          <cell r="E271">
            <v>41</v>
          </cell>
          <cell r="F271">
            <v>5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1</v>
          </cell>
          <cell r="T271">
            <v>1</v>
          </cell>
          <cell r="U271">
            <v>1</v>
          </cell>
          <cell r="V271">
            <v>2</v>
          </cell>
          <cell r="W271">
            <v>3</v>
          </cell>
          <cell r="X271">
            <v>8</v>
          </cell>
          <cell r="Y271">
            <v>25</v>
          </cell>
          <cell r="Z271">
            <v>19</v>
          </cell>
          <cell r="AA271">
            <v>6</v>
          </cell>
          <cell r="AB271"/>
          <cell r="AC271">
            <v>5</v>
          </cell>
          <cell r="AD271">
            <v>0</v>
          </cell>
          <cell r="AE271">
            <v>0</v>
          </cell>
          <cell r="AF271">
            <v>0</v>
          </cell>
          <cell r="AG271">
            <v>2</v>
          </cell>
          <cell r="AH271">
            <v>3</v>
          </cell>
          <cell r="AI271">
            <v>11</v>
          </cell>
          <cell r="AJ271">
            <v>25</v>
          </cell>
        </row>
        <row r="272">
          <cell r="A272" t="str">
            <v>C78M</v>
          </cell>
          <cell r="B272" t="str">
            <v>C78</v>
          </cell>
          <cell r="C272" t="str">
            <v>Secondary malignant neoplasm of respiratory and digestive organs</v>
          </cell>
          <cell r="D272" t="str">
            <v>M</v>
          </cell>
          <cell r="E272">
            <v>1</v>
          </cell>
          <cell r="F272">
            <v>1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1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/>
          <cell r="AC272">
            <v>1</v>
          </cell>
          <cell r="AD272">
            <v>0</v>
          </cell>
          <cell r="AE272">
            <v>0</v>
          </cell>
          <cell r="AF272">
            <v>0</v>
          </cell>
          <cell r="AG272">
            <v>1</v>
          </cell>
          <cell r="AH272">
            <v>0</v>
          </cell>
          <cell r="AI272">
            <v>0</v>
          </cell>
          <cell r="AJ272">
            <v>0</v>
          </cell>
        </row>
        <row r="273">
          <cell r="A273" t="str">
            <v>F</v>
          </cell>
          <cell r="B273"/>
          <cell r="C273"/>
          <cell r="D273" t="str">
            <v>F</v>
          </cell>
          <cell r="E273">
            <v>6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2</v>
          </cell>
          <cell r="X273">
            <v>1</v>
          </cell>
          <cell r="Y273">
            <v>3</v>
          </cell>
          <cell r="Z273">
            <v>3</v>
          </cell>
          <cell r="AA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3</v>
          </cell>
          <cell r="AJ273">
            <v>3</v>
          </cell>
        </row>
        <row r="274">
          <cell r="A274" t="str">
            <v>C79M</v>
          </cell>
          <cell r="B274" t="str">
            <v>C79</v>
          </cell>
          <cell r="C274" t="str">
            <v>Secondary malignant neoplasm of other and unspecified sites</v>
          </cell>
          <cell r="D274" t="str">
            <v>M</v>
          </cell>
          <cell r="E274">
            <v>1</v>
          </cell>
          <cell r="F274">
            <v>1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1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C274">
            <v>1</v>
          </cell>
          <cell r="AD274">
            <v>0</v>
          </cell>
          <cell r="AE274">
            <v>0</v>
          </cell>
          <cell r="AF274">
            <v>1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</row>
        <row r="275">
          <cell r="A275" t="str">
            <v>F</v>
          </cell>
          <cell r="B275"/>
          <cell r="C275"/>
          <cell r="D275" t="str">
            <v>F</v>
          </cell>
          <cell r="E275">
            <v>1</v>
          </cell>
          <cell r="F275">
            <v>1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1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C275">
            <v>1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1</v>
          </cell>
          <cell r="AI275">
            <v>0</v>
          </cell>
          <cell r="AJ275">
            <v>0</v>
          </cell>
        </row>
        <row r="276">
          <cell r="A276" t="str">
            <v>C80M</v>
          </cell>
          <cell r="B276" t="str">
            <v>C80</v>
          </cell>
          <cell r="C276" t="str">
            <v>Malignant neoplasm, without specification of site</v>
          </cell>
          <cell r="D276" t="str">
            <v>M</v>
          </cell>
          <cell r="E276">
            <v>360</v>
          </cell>
          <cell r="F276">
            <v>154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2</v>
          </cell>
          <cell r="O276">
            <v>2</v>
          </cell>
          <cell r="P276">
            <v>2</v>
          </cell>
          <cell r="Q276">
            <v>7</v>
          </cell>
          <cell r="R276">
            <v>13</v>
          </cell>
          <cell r="S276">
            <v>15</v>
          </cell>
          <cell r="T276">
            <v>27</v>
          </cell>
          <cell r="U276">
            <v>47</v>
          </cell>
          <cell r="V276">
            <v>39</v>
          </cell>
          <cell r="W276">
            <v>49</v>
          </cell>
          <cell r="X276">
            <v>79</v>
          </cell>
          <cell r="Y276">
            <v>78</v>
          </cell>
          <cell r="Z276">
            <v>52</v>
          </cell>
          <cell r="AA276">
            <v>26</v>
          </cell>
          <cell r="AC276">
            <v>154</v>
          </cell>
          <cell r="AD276">
            <v>2</v>
          </cell>
          <cell r="AE276">
            <v>4</v>
          </cell>
          <cell r="AF276">
            <v>20</v>
          </cell>
          <cell r="AG276">
            <v>42</v>
          </cell>
          <cell r="AH276">
            <v>86</v>
          </cell>
          <cell r="AI276">
            <v>128</v>
          </cell>
          <cell r="AJ276">
            <v>78</v>
          </cell>
        </row>
        <row r="277">
          <cell r="A277" t="str">
            <v>F</v>
          </cell>
          <cell r="B277"/>
          <cell r="C277"/>
          <cell r="D277" t="str">
            <v>F</v>
          </cell>
          <cell r="E277">
            <v>399</v>
          </cell>
          <cell r="F277">
            <v>131</v>
          </cell>
          <cell r="G277">
            <v>0</v>
          </cell>
          <cell r="H277">
            <v>1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1</v>
          </cell>
          <cell r="P277">
            <v>1</v>
          </cell>
          <cell r="Q277">
            <v>8</v>
          </cell>
          <cell r="R277">
            <v>10</v>
          </cell>
          <cell r="S277">
            <v>12</v>
          </cell>
          <cell r="T277">
            <v>24</v>
          </cell>
          <cell r="U277">
            <v>33</v>
          </cell>
          <cell r="V277">
            <v>41</v>
          </cell>
          <cell r="W277">
            <v>82</v>
          </cell>
          <cell r="X277">
            <v>75</v>
          </cell>
          <cell r="Y277">
            <v>111</v>
          </cell>
          <cell r="Z277">
            <v>64</v>
          </cell>
          <cell r="AA277">
            <v>47</v>
          </cell>
          <cell r="AC277">
            <v>131</v>
          </cell>
          <cell r="AD277">
            <v>1</v>
          </cell>
          <cell r="AE277">
            <v>2</v>
          </cell>
          <cell r="AF277">
            <v>18</v>
          </cell>
          <cell r="AG277">
            <v>36</v>
          </cell>
          <cell r="AH277">
            <v>74</v>
          </cell>
          <cell r="AI277">
            <v>157</v>
          </cell>
          <cell r="AJ277">
            <v>111</v>
          </cell>
        </row>
        <row r="278">
          <cell r="A278" t="str">
            <v>C81-96M</v>
          </cell>
          <cell r="B278" t="str">
            <v>C81-96</v>
          </cell>
          <cell r="C278" t="str">
            <v>Malignant neoplasms, stated or presumed to be primary, of lymphoid, haematopoietic and related tissue</v>
          </cell>
          <cell r="D278" t="str">
            <v>M</v>
          </cell>
          <cell r="E278">
            <v>603</v>
          </cell>
          <cell r="F278">
            <v>267</v>
          </cell>
          <cell r="G278">
            <v>0</v>
          </cell>
          <cell r="H278">
            <v>1</v>
          </cell>
          <cell r="I278">
            <v>1</v>
          </cell>
          <cell r="J278">
            <v>0</v>
          </cell>
          <cell r="K278">
            <v>1</v>
          </cell>
          <cell r="L278">
            <v>2</v>
          </cell>
          <cell r="M278">
            <v>1</v>
          </cell>
          <cell r="N278">
            <v>3</v>
          </cell>
          <cell r="O278">
            <v>2</v>
          </cell>
          <cell r="P278">
            <v>4</v>
          </cell>
          <cell r="Q278">
            <v>8</v>
          </cell>
          <cell r="R278">
            <v>11</v>
          </cell>
          <cell r="S278">
            <v>21</v>
          </cell>
          <cell r="T278">
            <v>40</v>
          </cell>
          <cell r="U278">
            <v>77</v>
          </cell>
          <cell r="V278">
            <v>95</v>
          </cell>
          <cell r="W278">
            <v>110</v>
          </cell>
          <cell r="X278">
            <v>111</v>
          </cell>
          <cell r="Y278">
            <v>115</v>
          </cell>
          <cell r="Z278">
            <v>73</v>
          </cell>
          <cell r="AA278">
            <v>42</v>
          </cell>
          <cell r="AC278">
            <v>267</v>
          </cell>
          <cell r="AD278">
            <v>9</v>
          </cell>
          <cell r="AE278">
            <v>6</v>
          </cell>
          <cell r="AF278">
            <v>19</v>
          </cell>
          <cell r="AG278">
            <v>61</v>
          </cell>
          <cell r="AH278">
            <v>172</v>
          </cell>
          <cell r="AI278">
            <v>221</v>
          </cell>
          <cell r="AJ278">
            <v>115</v>
          </cell>
        </row>
        <row r="279">
          <cell r="A279" t="str">
            <v>F</v>
          </cell>
          <cell r="B279"/>
          <cell r="C279"/>
          <cell r="D279" t="str">
            <v>F</v>
          </cell>
          <cell r="E279">
            <v>483</v>
          </cell>
          <cell r="F279">
            <v>190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4</v>
          </cell>
          <cell r="M279">
            <v>1</v>
          </cell>
          <cell r="N279">
            <v>2</v>
          </cell>
          <cell r="O279">
            <v>3</v>
          </cell>
          <cell r="P279">
            <v>2</v>
          </cell>
          <cell r="Q279">
            <v>5</v>
          </cell>
          <cell r="R279">
            <v>6</v>
          </cell>
          <cell r="S279">
            <v>21</v>
          </cell>
          <cell r="T279">
            <v>33</v>
          </cell>
          <cell r="U279">
            <v>39</v>
          </cell>
          <cell r="V279">
            <v>74</v>
          </cell>
          <cell r="W279">
            <v>72</v>
          </cell>
          <cell r="X279">
            <v>90</v>
          </cell>
          <cell r="Y279">
            <v>131</v>
          </cell>
          <cell r="Z279">
            <v>77</v>
          </cell>
          <cell r="AA279">
            <v>54</v>
          </cell>
          <cell r="AC279">
            <v>190</v>
          </cell>
          <cell r="AD279">
            <v>7</v>
          </cell>
          <cell r="AE279">
            <v>5</v>
          </cell>
          <cell r="AF279">
            <v>11</v>
          </cell>
          <cell r="AG279">
            <v>54</v>
          </cell>
          <cell r="AH279">
            <v>113</v>
          </cell>
          <cell r="AI279">
            <v>162</v>
          </cell>
          <cell r="AJ279">
            <v>131</v>
          </cell>
        </row>
        <row r="280">
          <cell r="A280" t="str">
            <v>C81M</v>
          </cell>
          <cell r="B280" t="str">
            <v>C81</v>
          </cell>
          <cell r="C280" t="str">
            <v>Hodgkin lymphoma</v>
          </cell>
          <cell r="D280" t="str">
            <v>M</v>
          </cell>
          <cell r="E280">
            <v>12</v>
          </cell>
          <cell r="F280">
            <v>7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1</v>
          </cell>
          <cell r="Q280">
            <v>0</v>
          </cell>
          <cell r="R280">
            <v>1</v>
          </cell>
          <cell r="S280">
            <v>1</v>
          </cell>
          <cell r="T280">
            <v>0</v>
          </cell>
          <cell r="U280">
            <v>0</v>
          </cell>
          <cell r="V280">
            <v>4</v>
          </cell>
          <cell r="W280">
            <v>2</v>
          </cell>
          <cell r="X280">
            <v>2</v>
          </cell>
          <cell r="Y280">
            <v>1</v>
          </cell>
          <cell r="Z280">
            <v>1</v>
          </cell>
          <cell r="AA280">
            <v>0</v>
          </cell>
          <cell r="AC280">
            <v>7</v>
          </cell>
          <cell r="AD280">
            <v>0</v>
          </cell>
          <cell r="AE280">
            <v>1</v>
          </cell>
          <cell r="AF280">
            <v>1</v>
          </cell>
          <cell r="AG280">
            <v>1</v>
          </cell>
          <cell r="AH280">
            <v>4</v>
          </cell>
          <cell r="AI280">
            <v>4</v>
          </cell>
          <cell r="AJ280">
            <v>1</v>
          </cell>
        </row>
        <row r="281">
          <cell r="A281" t="str">
            <v>F</v>
          </cell>
          <cell r="B281"/>
          <cell r="C281"/>
          <cell r="D281" t="str">
            <v>F</v>
          </cell>
          <cell r="E281">
            <v>10</v>
          </cell>
          <cell r="F281">
            <v>6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1</v>
          </cell>
          <cell r="O281">
            <v>0</v>
          </cell>
          <cell r="P281">
            <v>0</v>
          </cell>
          <cell r="Q281">
            <v>1</v>
          </cell>
          <cell r="R281">
            <v>1</v>
          </cell>
          <cell r="S281">
            <v>0</v>
          </cell>
          <cell r="T281">
            <v>2</v>
          </cell>
          <cell r="U281">
            <v>0</v>
          </cell>
          <cell r="V281">
            <v>1</v>
          </cell>
          <cell r="W281">
            <v>1</v>
          </cell>
          <cell r="X281">
            <v>2</v>
          </cell>
          <cell r="Y281">
            <v>1</v>
          </cell>
          <cell r="Z281">
            <v>1</v>
          </cell>
          <cell r="AA281">
            <v>0</v>
          </cell>
          <cell r="AB281"/>
          <cell r="AC281">
            <v>6</v>
          </cell>
          <cell r="AD281">
            <v>1</v>
          </cell>
          <cell r="AE281">
            <v>0</v>
          </cell>
          <cell r="AF281">
            <v>2</v>
          </cell>
          <cell r="AG281">
            <v>2</v>
          </cell>
          <cell r="AH281">
            <v>1</v>
          </cell>
          <cell r="AI281">
            <v>3</v>
          </cell>
          <cell r="AJ281">
            <v>1</v>
          </cell>
        </row>
        <row r="282">
          <cell r="A282" t="str">
            <v>C82M</v>
          </cell>
          <cell r="B282" t="str">
            <v>C82</v>
          </cell>
          <cell r="C282" t="str">
            <v>Follicular lymphoma</v>
          </cell>
          <cell r="D282" t="str">
            <v>M</v>
          </cell>
          <cell r="E282">
            <v>19</v>
          </cell>
          <cell r="F282">
            <v>8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1</v>
          </cell>
          <cell r="R282">
            <v>1</v>
          </cell>
          <cell r="S282">
            <v>0</v>
          </cell>
          <cell r="T282">
            <v>3</v>
          </cell>
          <cell r="U282">
            <v>2</v>
          </cell>
          <cell r="V282">
            <v>1</v>
          </cell>
          <cell r="W282">
            <v>4</v>
          </cell>
          <cell r="X282">
            <v>2</v>
          </cell>
          <cell r="Y282">
            <v>5</v>
          </cell>
          <cell r="Z282">
            <v>4</v>
          </cell>
          <cell r="AA282">
            <v>1</v>
          </cell>
          <cell r="AB282"/>
          <cell r="AC282">
            <v>8</v>
          </cell>
          <cell r="AD282">
            <v>0</v>
          </cell>
          <cell r="AE282">
            <v>0</v>
          </cell>
          <cell r="AF282">
            <v>2</v>
          </cell>
          <cell r="AG282">
            <v>3</v>
          </cell>
          <cell r="AH282">
            <v>3</v>
          </cell>
          <cell r="AI282">
            <v>6</v>
          </cell>
          <cell r="AJ282">
            <v>5</v>
          </cell>
        </row>
        <row r="283">
          <cell r="A283" t="str">
            <v>F</v>
          </cell>
          <cell r="B283"/>
          <cell r="C283"/>
          <cell r="D283" t="str">
            <v>F</v>
          </cell>
          <cell r="E283">
            <v>22</v>
          </cell>
          <cell r="F283">
            <v>12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2</v>
          </cell>
          <cell r="T283">
            <v>0</v>
          </cell>
          <cell r="U283">
            <v>0</v>
          </cell>
          <cell r="V283">
            <v>10</v>
          </cell>
          <cell r="W283">
            <v>5</v>
          </cell>
          <cell r="X283">
            <v>3</v>
          </cell>
          <cell r="Y283">
            <v>2</v>
          </cell>
          <cell r="Z283">
            <v>1</v>
          </cell>
          <cell r="AA283">
            <v>1</v>
          </cell>
          <cell r="AB283"/>
          <cell r="AC283">
            <v>12</v>
          </cell>
          <cell r="AD283">
            <v>0</v>
          </cell>
          <cell r="AE283">
            <v>0</v>
          </cell>
          <cell r="AF283">
            <v>0</v>
          </cell>
          <cell r="AG283">
            <v>2</v>
          </cell>
          <cell r="AH283">
            <v>10</v>
          </cell>
          <cell r="AI283">
            <v>8</v>
          </cell>
          <cell r="AJ283">
            <v>2</v>
          </cell>
        </row>
        <row r="284">
          <cell r="A284" t="str">
            <v>C83M</v>
          </cell>
          <cell r="B284" t="str">
            <v>C83</v>
          </cell>
          <cell r="C284" t="str">
            <v>Non-follicular lymphoma</v>
          </cell>
          <cell r="D284" t="str">
            <v>M</v>
          </cell>
          <cell r="E284">
            <v>86</v>
          </cell>
          <cell r="F284">
            <v>38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1</v>
          </cell>
          <cell r="M284">
            <v>0</v>
          </cell>
          <cell r="N284">
            <v>0</v>
          </cell>
          <cell r="O284">
            <v>0</v>
          </cell>
          <cell r="P284">
            <v>1</v>
          </cell>
          <cell r="Q284">
            <v>2</v>
          </cell>
          <cell r="R284">
            <v>1</v>
          </cell>
          <cell r="S284">
            <v>2</v>
          </cell>
          <cell r="T284">
            <v>8</v>
          </cell>
          <cell r="U284">
            <v>11</v>
          </cell>
          <cell r="V284">
            <v>12</v>
          </cell>
          <cell r="W284">
            <v>17</v>
          </cell>
          <cell r="X284">
            <v>13</v>
          </cell>
          <cell r="Y284">
            <v>18</v>
          </cell>
          <cell r="Z284">
            <v>12</v>
          </cell>
          <cell r="AA284">
            <v>6</v>
          </cell>
          <cell r="AC284">
            <v>38</v>
          </cell>
          <cell r="AD284">
            <v>1</v>
          </cell>
          <cell r="AE284">
            <v>1</v>
          </cell>
          <cell r="AF284">
            <v>3</v>
          </cell>
          <cell r="AG284">
            <v>10</v>
          </cell>
          <cell r="AH284">
            <v>23</v>
          </cell>
          <cell r="AI284">
            <v>30</v>
          </cell>
          <cell r="AJ284">
            <v>18</v>
          </cell>
        </row>
        <row r="285">
          <cell r="A285" t="str">
            <v>F</v>
          </cell>
          <cell r="B285"/>
          <cell r="C285"/>
          <cell r="D285" t="str">
            <v>F</v>
          </cell>
          <cell r="E285">
            <v>54</v>
          </cell>
          <cell r="F285">
            <v>26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1</v>
          </cell>
          <cell r="S285">
            <v>3</v>
          </cell>
          <cell r="T285">
            <v>3</v>
          </cell>
          <cell r="U285">
            <v>10</v>
          </cell>
          <cell r="V285">
            <v>9</v>
          </cell>
          <cell r="W285">
            <v>11</v>
          </cell>
          <cell r="X285">
            <v>4</v>
          </cell>
          <cell r="Y285">
            <v>13</v>
          </cell>
          <cell r="Z285">
            <v>10</v>
          </cell>
          <cell r="AA285">
            <v>3</v>
          </cell>
          <cell r="AC285">
            <v>26</v>
          </cell>
          <cell r="AD285">
            <v>0</v>
          </cell>
          <cell r="AE285">
            <v>0</v>
          </cell>
          <cell r="AF285">
            <v>1</v>
          </cell>
          <cell r="AG285">
            <v>6</v>
          </cell>
          <cell r="AH285">
            <v>19</v>
          </cell>
          <cell r="AI285">
            <v>15</v>
          </cell>
          <cell r="AJ285">
            <v>13</v>
          </cell>
        </row>
        <row r="286">
          <cell r="A286" t="str">
            <v>C84M</v>
          </cell>
          <cell r="B286" t="str">
            <v>C84</v>
          </cell>
          <cell r="C286" t="str">
            <v>Mature T/NK-cell lymphomas</v>
          </cell>
          <cell r="D286" t="str">
            <v>M</v>
          </cell>
          <cell r="E286">
            <v>22</v>
          </cell>
          <cell r="F286">
            <v>15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1</v>
          </cell>
          <cell r="M286">
            <v>0</v>
          </cell>
          <cell r="N286">
            <v>1</v>
          </cell>
          <cell r="O286">
            <v>0</v>
          </cell>
          <cell r="P286">
            <v>1</v>
          </cell>
          <cell r="Q286">
            <v>0</v>
          </cell>
          <cell r="R286">
            <v>1</v>
          </cell>
          <cell r="S286">
            <v>3</v>
          </cell>
          <cell r="T286">
            <v>3</v>
          </cell>
          <cell r="U286">
            <v>2</v>
          </cell>
          <cell r="V286">
            <v>3</v>
          </cell>
          <cell r="W286">
            <v>4</v>
          </cell>
          <cell r="X286">
            <v>3</v>
          </cell>
          <cell r="Y286">
            <v>0</v>
          </cell>
          <cell r="Z286">
            <v>0</v>
          </cell>
          <cell r="AA286">
            <v>0</v>
          </cell>
          <cell r="AC286">
            <v>15</v>
          </cell>
          <cell r="AD286">
            <v>2</v>
          </cell>
          <cell r="AE286">
            <v>1</v>
          </cell>
          <cell r="AF286">
            <v>1</v>
          </cell>
          <cell r="AG286">
            <v>6</v>
          </cell>
          <cell r="AH286">
            <v>5</v>
          </cell>
          <cell r="AI286">
            <v>7</v>
          </cell>
          <cell r="AJ286">
            <v>0</v>
          </cell>
        </row>
        <row r="287">
          <cell r="A287" t="str">
            <v>F</v>
          </cell>
          <cell r="B287"/>
          <cell r="C287"/>
          <cell r="D287" t="str">
            <v>F</v>
          </cell>
          <cell r="E287">
            <v>15</v>
          </cell>
          <cell r="F287">
            <v>5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1</v>
          </cell>
          <cell r="U287">
            <v>2</v>
          </cell>
          <cell r="V287">
            <v>2</v>
          </cell>
          <cell r="W287">
            <v>7</v>
          </cell>
          <cell r="X287">
            <v>1</v>
          </cell>
          <cell r="Y287">
            <v>2</v>
          </cell>
          <cell r="Z287">
            <v>2</v>
          </cell>
          <cell r="AA287">
            <v>0</v>
          </cell>
          <cell r="AB287"/>
          <cell r="AC287">
            <v>5</v>
          </cell>
          <cell r="AD287">
            <v>0</v>
          </cell>
          <cell r="AE287">
            <v>0</v>
          </cell>
          <cell r="AF287">
            <v>0</v>
          </cell>
          <cell r="AG287">
            <v>1</v>
          </cell>
          <cell r="AH287">
            <v>4</v>
          </cell>
          <cell r="AI287">
            <v>8</v>
          </cell>
          <cell r="AJ287">
            <v>2</v>
          </cell>
        </row>
        <row r="288">
          <cell r="A288" t="str">
            <v>C85M</v>
          </cell>
          <cell r="B288" t="str">
            <v>C85</v>
          </cell>
          <cell r="C288" t="str">
            <v>Other and unspecified types of non-Hodgkin's lymphoma</v>
          </cell>
          <cell r="D288" t="str">
            <v>M</v>
          </cell>
          <cell r="E288">
            <v>101</v>
          </cell>
          <cell r="F288">
            <v>28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1</v>
          </cell>
          <cell r="S288">
            <v>5</v>
          </cell>
          <cell r="T288">
            <v>3</v>
          </cell>
          <cell r="U288">
            <v>10</v>
          </cell>
          <cell r="V288">
            <v>9</v>
          </cell>
          <cell r="W288">
            <v>20</v>
          </cell>
          <cell r="X288">
            <v>23</v>
          </cell>
          <cell r="Y288">
            <v>30</v>
          </cell>
          <cell r="Z288">
            <v>20</v>
          </cell>
          <cell r="AA288">
            <v>10</v>
          </cell>
          <cell r="AC288">
            <v>28</v>
          </cell>
          <cell r="AD288">
            <v>0</v>
          </cell>
          <cell r="AE288">
            <v>0</v>
          </cell>
          <cell r="AF288">
            <v>1</v>
          </cell>
          <cell r="AG288">
            <v>8</v>
          </cell>
          <cell r="AH288">
            <v>19</v>
          </cell>
          <cell r="AI288">
            <v>43</v>
          </cell>
          <cell r="AJ288">
            <v>30</v>
          </cell>
        </row>
        <row r="289">
          <cell r="A289" t="str">
            <v>F</v>
          </cell>
          <cell r="B289"/>
          <cell r="C289"/>
          <cell r="D289" t="str">
            <v>F</v>
          </cell>
          <cell r="E289">
            <v>97</v>
          </cell>
          <cell r="F289">
            <v>33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2</v>
          </cell>
          <cell r="M289">
            <v>1</v>
          </cell>
          <cell r="N289">
            <v>1</v>
          </cell>
          <cell r="O289">
            <v>0</v>
          </cell>
          <cell r="P289">
            <v>0</v>
          </cell>
          <cell r="Q289">
            <v>2</v>
          </cell>
          <cell r="R289">
            <v>1</v>
          </cell>
          <cell r="S289">
            <v>3</v>
          </cell>
          <cell r="T289">
            <v>7</v>
          </cell>
          <cell r="U289">
            <v>7</v>
          </cell>
          <cell r="V289">
            <v>9</v>
          </cell>
          <cell r="W289">
            <v>12</v>
          </cell>
          <cell r="X289">
            <v>22</v>
          </cell>
          <cell r="Y289">
            <v>30</v>
          </cell>
          <cell r="Z289">
            <v>17</v>
          </cell>
          <cell r="AA289">
            <v>13</v>
          </cell>
          <cell r="AB289"/>
          <cell r="AC289">
            <v>33</v>
          </cell>
          <cell r="AD289">
            <v>4</v>
          </cell>
          <cell r="AE289">
            <v>0</v>
          </cell>
          <cell r="AF289">
            <v>3</v>
          </cell>
          <cell r="AG289">
            <v>10</v>
          </cell>
          <cell r="AH289">
            <v>16</v>
          </cell>
          <cell r="AI289">
            <v>34</v>
          </cell>
          <cell r="AJ289">
            <v>30</v>
          </cell>
        </row>
        <row r="290">
          <cell r="A290" t="str">
            <v>C88M</v>
          </cell>
          <cell r="B290" t="str">
            <v>C88</v>
          </cell>
          <cell r="C290" t="str">
            <v>Malignant immunoproliferative diseases</v>
          </cell>
          <cell r="D290" t="str">
            <v>M</v>
          </cell>
          <cell r="E290">
            <v>7</v>
          </cell>
          <cell r="F290">
            <v>1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1</v>
          </cell>
          <cell r="W290">
            <v>1</v>
          </cell>
          <cell r="X290">
            <v>1</v>
          </cell>
          <cell r="Y290">
            <v>4</v>
          </cell>
          <cell r="Z290">
            <v>3</v>
          </cell>
          <cell r="AA290">
            <v>1</v>
          </cell>
          <cell r="AB290"/>
          <cell r="AC290">
            <v>1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1</v>
          </cell>
          <cell r="AI290">
            <v>2</v>
          </cell>
          <cell r="AJ290">
            <v>4</v>
          </cell>
        </row>
        <row r="291">
          <cell r="A291" t="str">
            <v>F</v>
          </cell>
          <cell r="B291"/>
          <cell r="C291"/>
          <cell r="D291" t="str">
            <v>F</v>
          </cell>
          <cell r="E291">
            <v>4</v>
          </cell>
          <cell r="F291">
            <v>2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1</v>
          </cell>
          <cell r="V291">
            <v>1</v>
          </cell>
          <cell r="W291">
            <v>0</v>
          </cell>
          <cell r="X291">
            <v>1</v>
          </cell>
          <cell r="Y291">
            <v>1</v>
          </cell>
          <cell r="Z291">
            <v>0</v>
          </cell>
          <cell r="AA291">
            <v>1</v>
          </cell>
          <cell r="AC291">
            <v>2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2</v>
          </cell>
          <cell r="AI291">
            <v>1</v>
          </cell>
          <cell r="AJ291">
            <v>1</v>
          </cell>
        </row>
        <row r="292">
          <cell r="A292" t="str">
            <v>C90M</v>
          </cell>
          <cell r="B292" t="str">
            <v>C90</v>
          </cell>
          <cell r="C292" t="str">
            <v>Multiple myeloma and malignant plasma cell neoplasms</v>
          </cell>
          <cell r="D292" t="str">
            <v>M</v>
          </cell>
          <cell r="E292">
            <v>122</v>
          </cell>
          <cell r="F292">
            <v>58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1</v>
          </cell>
          <cell r="Q292">
            <v>3</v>
          </cell>
          <cell r="R292">
            <v>2</v>
          </cell>
          <cell r="S292">
            <v>5</v>
          </cell>
          <cell r="T292">
            <v>11</v>
          </cell>
          <cell r="U292">
            <v>21</v>
          </cell>
          <cell r="V292">
            <v>15</v>
          </cell>
          <cell r="W292">
            <v>15</v>
          </cell>
          <cell r="X292">
            <v>25</v>
          </cell>
          <cell r="Y292">
            <v>24</v>
          </cell>
          <cell r="Z292">
            <v>14</v>
          </cell>
          <cell r="AA292">
            <v>10</v>
          </cell>
          <cell r="AB292"/>
          <cell r="AC292">
            <v>58</v>
          </cell>
          <cell r="AD292">
            <v>0</v>
          </cell>
          <cell r="AE292">
            <v>1</v>
          </cell>
          <cell r="AF292">
            <v>5</v>
          </cell>
          <cell r="AG292">
            <v>16</v>
          </cell>
          <cell r="AH292">
            <v>36</v>
          </cell>
          <cell r="AI292">
            <v>40</v>
          </cell>
          <cell r="AJ292">
            <v>24</v>
          </cell>
        </row>
        <row r="293">
          <cell r="A293" t="str">
            <v>F</v>
          </cell>
          <cell r="B293"/>
          <cell r="C293"/>
          <cell r="D293" t="str">
            <v>F</v>
          </cell>
          <cell r="E293">
            <v>109</v>
          </cell>
          <cell r="F293">
            <v>41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1</v>
          </cell>
          <cell r="Q293">
            <v>0</v>
          </cell>
          <cell r="R293">
            <v>1</v>
          </cell>
          <cell r="S293">
            <v>5</v>
          </cell>
          <cell r="T293">
            <v>8</v>
          </cell>
          <cell r="U293">
            <v>8</v>
          </cell>
          <cell r="V293">
            <v>18</v>
          </cell>
          <cell r="W293">
            <v>14</v>
          </cell>
          <cell r="X293">
            <v>22</v>
          </cell>
          <cell r="Y293">
            <v>32</v>
          </cell>
          <cell r="Z293">
            <v>17</v>
          </cell>
          <cell r="AA293">
            <v>15</v>
          </cell>
          <cell r="AB293"/>
          <cell r="AC293">
            <v>41</v>
          </cell>
          <cell r="AD293">
            <v>0</v>
          </cell>
          <cell r="AE293">
            <v>1</v>
          </cell>
          <cell r="AF293">
            <v>1</v>
          </cell>
          <cell r="AG293">
            <v>13</v>
          </cell>
          <cell r="AH293">
            <v>26</v>
          </cell>
          <cell r="AI293">
            <v>36</v>
          </cell>
          <cell r="AJ293">
            <v>32</v>
          </cell>
        </row>
        <row r="294">
          <cell r="A294" t="str">
            <v>C91M</v>
          </cell>
          <cell r="B294" t="str">
            <v>C91</v>
          </cell>
          <cell r="C294" t="str">
            <v>Lymphoid leukaemia</v>
          </cell>
          <cell r="D294" t="str">
            <v>M</v>
          </cell>
          <cell r="E294">
            <v>65</v>
          </cell>
          <cell r="F294">
            <v>33</v>
          </cell>
          <cell r="G294">
            <v>0</v>
          </cell>
          <cell r="H294">
            <v>1</v>
          </cell>
          <cell r="I294">
            <v>1</v>
          </cell>
          <cell r="J294">
            <v>0</v>
          </cell>
          <cell r="K294">
            <v>1</v>
          </cell>
          <cell r="L294">
            <v>0</v>
          </cell>
          <cell r="M294">
            <v>1</v>
          </cell>
          <cell r="N294">
            <v>2</v>
          </cell>
          <cell r="O294">
            <v>0</v>
          </cell>
          <cell r="P294">
            <v>0</v>
          </cell>
          <cell r="Q294">
            <v>2</v>
          </cell>
          <cell r="R294">
            <v>0</v>
          </cell>
          <cell r="S294">
            <v>3</v>
          </cell>
          <cell r="T294">
            <v>2</v>
          </cell>
          <cell r="U294">
            <v>8</v>
          </cell>
          <cell r="V294">
            <v>12</v>
          </cell>
          <cell r="W294">
            <v>10</v>
          </cell>
          <cell r="X294">
            <v>13</v>
          </cell>
          <cell r="Y294">
            <v>9</v>
          </cell>
          <cell r="Z294">
            <v>4</v>
          </cell>
          <cell r="AA294">
            <v>5</v>
          </cell>
          <cell r="AC294">
            <v>33</v>
          </cell>
          <cell r="AD294">
            <v>6</v>
          </cell>
          <cell r="AE294">
            <v>0</v>
          </cell>
          <cell r="AF294">
            <v>2</v>
          </cell>
          <cell r="AG294">
            <v>5</v>
          </cell>
          <cell r="AH294">
            <v>20</v>
          </cell>
          <cell r="AI294">
            <v>23</v>
          </cell>
          <cell r="AJ294">
            <v>9</v>
          </cell>
        </row>
        <row r="295">
          <cell r="A295" t="str">
            <v>F</v>
          </cell>
          <cell r="B295"/>
          <cell r="C295"/>
          <cell r="D295" t="str">
            <v>F</v>
          </cell>
          <cell r="E295">
            <v>36</v>
          </cell>
          <cell r="F295">
            <v>16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1</v>
          </cell>
          <cell r="P295">
            <v>0</v>
          </cell>
          <cell r="Q295">
            <v>2</v>
          </cell>
          <cell r="R295">
            <v>0</v>
          </cell>
          <cell r="S295">
            <v>1</v>
          </cell>
          <cell r="T295">
            <v>1</v>
          </cell>
          <cell r="U295">
            <v>5</v>
          </cell>
          <cell r="V295">
            <v>6</v>
          </cell>
          <cell r="W295">
            <v>1</v>
          </cell>
          <cell r="X295">
            <v>7</v>
          </cell>
          <cell r="Y295">
            <v>12</v>
          </cell>
          <cell r="Z295">
            <v>6</v>
          </cell>
          <cell r="AA295">
            <v>6</v>
          </cell>
          <cell r="AC295">
            <v>16</v>
          </cell>
          <cell r="AD295">
            <v>0</v>
          </cell>
          <cell r="AE295">
            <v>1</v>
          </cell>
          <cell r="AF295">
            <v>2</v>
          </cell>
          <cell r="AG295">
            <v>2</v>
          </cell>
          <cell r="AH295">
            <v>11</v>
          </cell>
          <cell r="AI295">
            <v>8</v>
          </cell>
          <cell r="AJ295">
            <v>12</v>
          </cell>
        </row>
        <row r="296">
          <cell r="A296" t="str">
            <v>C92M</v>
          </cell>
          <cell r="B296" t="str">
            <v>C92</v>
          </cell>
          <cell r="C296" t="str">
            <v>Myeloid leukaemia</v>
          </cell>
          <cell r="D296" t="str">
            <v>M</v>
          </cell>
          <cell r="E296">
            <v>154</v>
          </cell>
          <cell r="F296">
            <v>72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1</v>
          </cell>
          <cell r="P296">
            <v>0</v>
          </cell>
          <cell r="Q296">
            <v>0</v>
          </cell>
          <cell r="R296">
            <v>4</v>
          </cell>
          <cell r="S296">
            <v>2</v>
          </cell>
          <cell r="T296">
            <v>9</v>
          </cell>
          <cell r="U296">
            <v>22</v>
          </cell>
          <cell r="V296">
            <v>34</v>
          </cell>
          <cell r="W296">
            <v>36</v>
          </cell>
          <cell r="X296">
            <v>25</v>
          </cell>
          <cell r="Y296">
            <v>21</v>
          </cell>
          <cell r="Z296">
            <v>14</v>
          </cell>
          <cell r="AA296">
            <v>7</v>
          </cell>
          <cell r="AB296"/>
          <cell r="AC296">
            <v>72</v>
          </cell>
          <cell r="AD296">
            <v>0</v>
          </cell>
          <cell r="AE296">
            <v>1</v>
          </cell>
          <cell r="AF296">
            <v>4</v>
          </cell>
          <cell r="AG296">
            <v>11</v>
          </cell>
          <cell r="AH296">
            <v>56</v>
          </cell>
          <cell r="AI296">
            <v>61</v>
          </cell>
          <cell r="AJ296">
            <v>21</v>
          </cell>
        </row>
        <row r="297">
          <cell r="A297" t="str">
            <v>F</v>
          </cell>
          <cell r="B297"/>
          <cell r="C297"/>
          <cell r="D297" t="str">
            <v>F</v>
          </cell>
          <cell r="E297">
            <v>120</v>
          </cell>
          <cell r="F297">
            <v>45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1</v>
          </cell>
          <cell r="M297">
            <v>0</v>
          </cell>
          <cell r="N297">
            <v>0</v>
          </cell>
          <cell r="O297">
            <v>2</v>
          </cell>
          <cell r="P297">
            <v>1</v>
          </cell>
          <cell r="Q297">
            <v>0</v>
          </cell>
          <cell r="R297">
            <v>2</v>
          </cell>
          <cell r="S297">
            <v>7</v>
          </cell>
          <cell r="T297">
            <v>10</v>
          </cell>
          <cell r="U297">
            <v>6</v>
          </cell>
          <cell r="V297">
            <v>16</v>
          </cell>
          <cell r="W297">
            <v>20</v>
          </cell>
          <cell r="X297">
            <v>24</v>
          </cell>
          <cell r="Y297">
            <v>31</v>
          </cell>
          <cell r="Z297">
            <v>20</v>
          </cell>
          <cell r="AA297">
            <v>11</v>
          </cell>
          <cell r="AB297"/>
          <cell r="AC297">
            <v>45</v>
          </cell>
          <cell r="AD297">
            <v>1</v>
          </cell>
          <cell r="AE297">
            <v>3</v>
          </cell>
          <cell r="AF297">
            <v>2</v>
          </cell>
          <cell r="AG297">
            <v>17</v>
          </cell>
          <cell r="AH297">
            <v>22</v>
          </cell>
          <cell r="AI297">
            <v>44</v>
          </cell>
          <cell r="AJ297">
            <v>31</v>
          </cell>
        </row>
        <row r="298">
          <cell r="A298" t="str">
            <v>C93M</v>
          </cell>
          <cell r="B298" t="str">
            <v>C93</v>
          </cell>
          <cell r="C298" t="str">
            <v>Monocytic leukaemia</v>
          </cell>
          <cell r="D298" t="str">
            <v>M</v>
          </cell>
          <cell r="E298">
            <v>5</v>
          </cell>
          <cell r="F298">
            <v>3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1</v>
          </cell>
          <cell r="U298">
            <v>0</v>
          </cell>
          <cell r="V298">
            <v>2</v>
          </cell>
          <cell r="W298">
            <v>0</v>
          </cell>
          <cell r="X298">
            <v>2</v>
          </cell>
          <cell r="Y298">
            <v>0</v>
          </cell>
          <cell r="Z298">
            <v>0</v>
          </cell>
          <cell r="AA298">
            <v>0</v>
          </cell>
          <cell r="AB298"/>
          <cell r="AC298">
            <v>3</v>
          </cell>
          <cell r="AD298">
            <v>0</v>
          </cell>
          <cell r="AE298">
            <v>0</v>
          </cell>
          <cell r="AF298">
            <v>0</v>
          </cell>
          <cell r="AG298">
            <v>1</v>
          </cell>
          <cell r="AH298">
            <v>2</v>
          </cell>
          <cell r="AI298">
            <v>2</v>
          </cell>
          <cell r="AJ298">
            <v>0</v>
          </cell>
        </row>
        <row r="299">
          <cell r="A299" t="str">
            <v>F</v>
          </cell>
          <cell r="B299"/>
          <cell r="C299"/>
          <cell r="D299" t="str">
            <v>F</v>
          </cell>
          <cell r="E299">
            <v>6</v>
          </cell>
          <cell r="F299">
            <v>2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1</v>
          </cell>
          <cell r="U299">
            <v>0</v>
          </cell>
          <cell r="V299">
            <v>1</v>
          </cell>
          <cell r="W299">
            <v>1</v>
          </cell>
          <cell r="X299">
            <v>1</v>
          </cell>
          <cell r="Y299">
            <v>2</v>
          </cell>
          <cell r="Z299">
            <v>1</v>
          </cell>
          <cell r="AA299">
            <v>1</v>
          </cell>
          <cell r="AC299">
            <v>2</v>
          </cell>
          <cell r="AD299">
            <v>0</v>
          </cell>
          <cell r="AE299">
            <v>0</v>
          </cell>
          <cell r="AF299">
            <v>0</v>
          </cell>
          <cell r="AG299">
            <v>1</v>
          </cell>
          <cell r="AH299">
            <v>1</v>
          </cell>
          <cell r="AI299">
            <v>2</v>
          </cell>
          <cell r="AJ299">
            <v>2</v>
          </cell>
        </row>
        <row r="300">
          <cell r="A300" t="str">
            <v>C95M</v>
          </cell>
          <cell r="B300" t="str">
            <v>C95</v>
          </cell>
          <cell r="C300" t="str">
            <v>Leukaemia of unspecified cell type</v>
          </cell>
          <cell r="D300" t="str">
            <v>M</v>
          </cell>
          <cell r="E300">
            <v>9</v>
          </cell>
          <cell r="F300">
            <v>4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1</v>
          </cell>
          <cell r="V300">
            <v>2</v>
          </cell>
          <cell r="W300">
            <v>1</v>
          </cell>
          <cell r="X300">
            <v>2</v>
          </cell>
          <cell r="Y300">
            <v>2</v>
          </cell>
          <cell r="Z300">
            <v>0</v>
          </cell>
          <cell r="AA300">
            <v>2</v>
          </cell>
          <cell r="AC300">
            <v>4</v>
          </cell>
          <cell r="AD300">
            <v>0</v>
          </cell>
          <cell r="AE300">
            <v>1</v>
          </cell>
          <cell r="AF300">
            <v>0</v>
          </cell>
          <cell r="AG300">
            <v>0</v>
          </cell>
          <cell r="AH300">
            <v>3</v>
          </cell>
          <cell r="AI300">
            <v>3</v>
          </cell>
          <cell r="AJ300">
            <v>2</v>
          </cell>
        </row>
        <row r="301">
          <cell r="A301" t="str">
            <v>F</v>
          </cell>
          <cell r="B301"/>
          <cell r="C301"/>
          <cell r="D301" t="str">
            <v>F</v>
          </cell>
          <cell r="E301">
            <v>9</v>
          </cell>
          <cell r="F301">
            <v>1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1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3</v>
          </cell>
          <cell r="Y301">
            <v>5</v>
          </cell>
          <cell r="Z301">
            <v>2</v>
          </cell>
          <cell r="AA301">
            <v>3</v>
          </cell>
          <cell r="AC301">
            <v>1</v>
          </cell>
          <cell r="AD301">
            <v>1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3</v>
          </cell>
          <cell r="AJ301">
            <v>5</v>
          </cell>
        </row>
        <row r="302">
          <cell r="A302" t="str">
            <v>C96M</v>
          </cell>
          <cell r="B302" t="str">
            <v>C96</v>
          </cell>
          <cell r="C302" t="str">
            <v>Other and unspecified malignant neoplasms of lymphoid, haematopoietic and related tissue</v>
          </cell>
          <cell r="D302" t="str">
            <v>M</v>
          </cell>
          <cell r="E302">
            <v>1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1</v>
          </cell>
          <cell r="Z302">
            <v>1</v>
          </cell>
          <cell r="AA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1</v>
          </cell>
        </row>
        <row r="303">
          <cell r="A303" t="str">
            <v>F</v>
          </cell>
          <cell r="B303"/>
          <cell r="C303"/>
          <cell r="D303" t="str">
            <v>F</v>
          </cell>
          <cell r="E303">
            <v>1</v>
          </cell>
          <cell r="F303">
            <v>1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1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C303">
            <v>1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1</v>
          </cell>
          <cell r="AI303">
            <v>0</v>
          </cell>
          <cell r="AJ303">
            <v>0</v>
          </cell>
        </row>
        <row r="304">
          <cell r="A304" t="str">
            <v>C97-C97M</v>
          </cell>
          <cell r="B304" t="str">
            <v>C97-C97</v>
          </cell>
          <cell r="C304" t="str">
            <v>Malignant neoplasms of independent (primary) multiple sites</v>
          </cell>
          <cell r="D304" t="str">
            <v>M</v>
          </cell>
          <cell r="E304">
            <v>53</v>
          </cell>
          <cell r="F304">
            <v>22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1</v>
          </cell>
          <cell r="R304">
            <v>1</v>
          </cell>
          <cell r="S304">
            <v>1</v>
          </cell>
          <cell r="T304">
            <v>5</v>
          </cell>
          <cell r="U304">
            <v>8</v>
          </cell>
          <cell r="V304">
            <v>6</v>
          </cell>
          <cell r="W304">
            <v>9</v>
          </cell>
          <cell r="X304">
            <v>9</v>
          </cell>
          <cell r="Y304">
            <v>13</v>
          </cell>
          <cell r="Z304">
            <v>10</v>
          </cell>
          <cell r="AA304">
            <v>3</v>
          </cell>
          <cell r="AC304">
            <v>22</v>
          </cell>
          <cell r="AD304">
            <v>0</v>
          </cell>
          <cell r="AE304">
            <v>0</v>
          </cell>
          <cell r="AF304">
            <v>2</v>
          </cell>
          <cell r="AG304">
            <v>6</v>
          </cell>
          <cell r="AH304">
            <v>14</v>
          </cell>
          <cell r="AI304">
            <v>18</v>
          </cell>
          <cell r="AJ304">
            <v>13</v>
          </cell>
        </row>
        <row r="305">
          <cell r="A305" t="str">
            <v>F</v>
          </cell>
          <cell r="B305"/>
          <cell r="C305"/>
          <cell r="D305" t="str">
            <v>F</v>
          </cell>
          <cell r="E305">
            <v>47</v>
          </cell>
          <cell r="F305">
            <v>25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1</v>
          </cell>
          <cell r="O305">
            <v>0</v>
          </cell>
          <cell r="P305">
            <v>1</v>
          </cell>
          <cell r="Q305">
            <v>0</v>
          </cell>
          <cell r="R305">
            <v>3</v>
          </cell>
          <cell r="S305">
            <v>3</v>
          </cell>
          <cell r="T305">
            <v>2</v>
          </cell>
          <cell r="U305">
            <v>5</v>
          </cell>
          <cell r="V305">
            <v>10</v>
          </cell>
          <cell r="W305">
            <v>7</v>
          </cell>
          <cell r="X305">
            <v>5</v>
          </cell>
          <cell r="Y305">
            <v>10</v>
          </cell>
          <cell r="Z305">
            <v>7</v>
          </cell>
          <cell r="AA305">
            <v>3</v>
          </cell>
          <cell r="AC305">
            <v>25</v>
          </cell>
          <cell r="AD305">
            <v>1</v>
          </cell>
          <cell r="AE305">
            <v>1</v>
          </cell>
          <cell r="AF305">
            <v>3</v>
          </cell>
          <cell r="AG305">
            <v>5</v>
          </cell>
          <cell r="AH305">
            <v>15</v>
          </cell>
          <cell r="AI305">
            <v>12</v>
          </cell>
          <cell r="AJ305">
            <v>10</v>
          </cell>
        </row>
        <row r="306">
          <cell r="A306" t="str">
            <v>C97M</v>
          </cell>
          <cell r="B306" t="str">
            <v>C97</v>
          </cell>
          <cell r="C306" t="str">
            <v>Malignant neoplasms of independent (primary) multiple sites</v>
          </cell>
          <cell r="D306" t="str">
            <v>M</v>
          </cell>
          <cell r="E306">
            <v>53</v>
          </cell>
          <cell r="F306">
            <v>22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1</v>
          </cell>
          <cell r="R306">
            <v>1</v>
          </cell>
          <cell r="S306">
            <v>1</v>
          </cell>
          <cell r="T306">
            <v>5</v>
          </cell>
          <cell r="U306">
            <v>8</v>
          </cell>
          <cell r="V306">
            <v>6</v>
          </cell>
          <cell r="W306">
            <v>9</v>
          </cell>
          <cell r="X306">
            <v>9</v>
          </cell>
          <cell r="Y306">
            <v>13</v>
          </cell>
          <cell r="Z306">
            <v>10</v>
          </cell>
          <cell r="AA306">
            <v>3</v>
          </cell>
          <cell r="AC306">
            <v>22</v>
          </cell>
          <cell r="AD306">
            <v>0</v>
          </cell>
          <cell r="AE306">
            <v>0</v>
          </cell>
          <cell r="AF306">
            <v>2</v>
          </cell>
          <cell r="AG306">
            <v>6</v>
          </cell>
          <cell r="AH306">
            <v>14</v>
          </cell>
          <cell r="AI306">
            <v>18</v>
          </cell>
          <cell r="AJ306">
            <v>13</v>
          </cell>
        </row>
        <row r="307">
          <cell r="A307" t="str">
            <v>F</v>
          </cell>
          <cell r="B307"/>
          <cell r="C307"/>
          <cell r="D307" t="str">
            <v>F</v>
          </cell>
          <cell r="E307">
            <v>47</v>
          </cell>
          <cell r="F307">
            <v>25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1</v>
          </cell>
          <cell r="O307">
            <v>0</v>
          </cell>
          <cell r="P307">
            <v>1</v>
          </cell>
          <cell r="Q307">
            <v>0</v>
          </cell>
          <cell r="R307">
            <v>3</v>
          </cell>
          <cell r="S307">
            <v>3</v>
          </cell>
          <cell r="T307">
            <v>2</v>
          </cell>
          <cell r="U307">
            <v>5</v>
          </cell>
          <cell r="V307">
            <v>10</v>
          </cell>
          <cell r="W307">
            <v>7</v>
          </cell>
          <cell r="X307">
            <v>5</v>
          </cell>
          <cell r="Y307">
            <v>10</v>
          </cell>
          <cell r="Z307">
            <v>7</v>
          </cell>
          <cell r="AA307">
            <v>3</v>
          </cell>
          <cell r="AC307">
            <v>25</v>
          </cell>
          <cell r="AD307">
            <v>1</v>
          </cell>
          <cell r="AE307">
            <v>1</v>
          </cell>
          <cell r="AF307">
            <v>3</v>
          </cell>
          <cell r="AG307">
            <v>5</v>
          </cell>
          <cell r="AH307">
            <v>15</v>
          </cell>
          <cell r="AI307">
            <v>12</v>
          </cell>
          <cell r="AJ307">
            <v>10</v>
          </cell>
        </row>
        <row r="308">
          <cell r="A308" t="str">
            <v>D00-09M</v>
          </cell>
          <cell r="B308" t="str">
            <v>D00-09</v>
          </cell>
          <cell r="C308" t="str">
            <v>In situ neoplasms</v>
          </cell>
          <cell r="D308" t="str">
            <v>M</v>
          </cell>
          <cell r="E308">
            <v>1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1</v>
          </cell>
          <cell r="Z308">
            <v>0</v>
          </cell>
          <cell r="AA308">
            <v>1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1</v>
          </cell>
        </row>
        <row r="309">
          <cell r="A309" t="str">
            <v>F</v>
          </cell>
          <cell r="B309"/>
          <cell r="C309"/>
          <cell r="D309" t="str">
            <v>F</v>
          </cell>
          <cell r="E309" t="str">
            <v>-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</row>
        <row r="310">
          <cell r="A310" t="str">
            <v>D00M</v>
          </cell>
          <cell r="B310" t="str">
            <v>D00</v>
          </cell>
          <cell r="C310" t="str">
            <v>Carcinoma in situ of oral cavity, oesophagus and stomach</v>
          </cell>
          <cell r="D310" t="str">
            <v>M</v>
          </cell>
          <cell r="E310">
            <v>1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1</v>
          </cell>
          <cell r="Z310">
            <v>0</v>
          </cell>
          <cell r="AA310">
            <v>1</v>
          </cell>
          <cell r="AB310"/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1</v>
          </cell>
        </row>
        <row r="311">
          <cell r="A311" t="str">
            <v>F</v>
          </cell>
          <cell r="B311"/>
          <cell r="C311"/>
          <cell r="D311" t="str">
            <v>F</v>
          </cell>
          <cell r="E311" t="str">
            <v>-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/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</row>
        <row r="312">
          <cell r="A312" t="str">
            <v>D10-36M</v>
          </cell>
          <cell r="B312" t="str">
            <v>D10-36</v>
          </cell>
          <cell r="C312" t="str">
            <v>Benign neoplasms</v>
          </cell>
          <cell r="D312" t="str">
            <v>M</v>
          </cell>
          <cell r="E312">
            <v>26</v>
          </cell>
          <cell r="F312">
            <v>11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2</v>
          </cell>
          <cell r="R312">
            <v>1</v>
          </cell>
          <cell r="S312">
            <v>0</v>
          </cell>
          <cell r="T312">
            <v>2</v>
          </cell>
          <cell r="U312">
            <v>2</v>
          </cell>
          <cell r="V312">
            <v>4</v>
          </cell>
          <cell r="W312">
            <v>5</v>
          </cell>
          <cell r="X312">
            <v>3</v>
          </cell>
          <cell r="Y312">
            <v>7</v>
          </cell>
          <cell r="Z312">
            <v>5</v>
          </cell>
          <cell r="AA312">
            <v>2</v>
          </cell>
          <cell r="AC312">
            <v>11</v>
          </cell>
          <cell r="AD312">
            <v>0</v>
          </cell>
          <cell r="AE312">
            <v>0</v>
          </cell>
          <cell r="AF312">
            <v>3</v>
          </cell>
          <cell r="AG312">
            <v>2</v>
          </cell>
          <cell r="AH312">
            <v>6</v>
          </cell>
          <cell r="AI312">
            <v>8</v>
          </cell>
          <cell r="AJ312">
            <v>7</v>
          </cell>
        </row>
        <row r="313">
          <cell r="A313" t="str">
            <v>F</v>
          </cell>
          <cell r="B313"/>
          <cell r="C313"/>
          <cell r="D313" t="str">
            <v>F</v>
          </cell>
          <cell r="E313">
            <v>31</v>
          </cell>
          <cell r="F313">
            <v>9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1</v>
          </cell>
          <cell r="R313">
            <v>1</v>
          </cell>
          <cell r="S313">
            <v>1</v>
          </cell>
          <cell r="T313">
            <v>1</v>
          </cell>
          <cell r="U313">
            <v>2</v>
          </cell>
          <cell r="V313">
            <v>3</v>
          </cell>
          <cell r="W313">
            <v>7</v>
          </cell>
          <cell r="X313">
            <v>7</v>
          </cell>
          <cell r="Y313">
            <v>8</v>
          </cell>
          <cell r="Z313">
            <v>2</v>
          </cell>
          <cell r="AA313">
            <v>6</v>
          </cell>
          <cell r="AC313">
            <v>9</v>
          </cell>
          <cell r="AD313">
            <v>0</v>
          </cell>
          <cell r="AE313">
            <v>0</v>
          </cell>
          <cell r="AF313">
            <v>2</v>
          </cell>
          <cell r="AG313">
            <v>2</v>
          </cell>
          <cell r="AH313">
            <v>5</v>
          </cell>
          <cell r="AI313">
            <v>14</v>
          </cell>
          <cell r="AJ313">
            <v>8</v>
          </cell>
        </row>
        <row r="314">
          <cell r="A314" t="str">
            <v>D13M</v>
          </cell>
          <cell r="B314" t="str">
            <v>D13</v>
          </cell>
          <cell r="C314" t="str">
            <v>Benign neoplasm of other and ill-defined parts of digestive system</v>
          </cell>
          <cell r="D314" t="str">
            <v>M</v>
          </cell>
          <cell r="E314">
            <v>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1</v>
          </cell>
          <cell r="X314">
            <v>0</v>
          </cell>
          <cell r="Y314">
            <v>1</v>
          </cell>
          <cell r="Z314">
            <v>0</v>
          </cell>
          <cell r="AA314">
            <v>1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1</v>
          </cell>
          <cell r="AJ314">
            <v>1</v>
          </cell>
        </row>
        <row r="315">
          <cell r="A315" t="str">
            <v>F</v>
          </cell>
          <cell r="B315"/>
          <cell r="C315"/>
          <cell r="D315" t="str">
            <v>F</v>
          </cell>
          <cell r="E315" t="str">
            <v>-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</row>
        <row r="316">
          <cell r="A316" t="str">
            <v>D15M</v>
          </cell>
          <cell r="B316" t="str">
            <v>D15</v>
          </cell>
          <cell r="C316" t="str">
            <v>Benign neoplasm of other and unspecified intrathoracic organs</v>
          </cell>
          <cell r="D316" t="str">
            <v>M</v>
          </cell>
          <cell r="E316">
            <v>4</v>
          </cell>
          <cell r="F316">
            <v>1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1</v>
          </cell>
          <cell r="W316">
            <v>1</v>
          </cell>
          <cell r="X316">
            <v>0</v>
          </cell>
          <cell r="Y316">
            <v>2</v>
          </cell>
          <cell r="Z316">
            <v>1</v>
          </cell>
          <cell r="AA316">
            <v>1</v>
          </cell>
          <cell r="AC316">
            <v>1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1</v>
          </cell>
          <cell r="AI316">
            <v>1</v>
          </cell>
          <cell r="AJ316">
            <v>2</v>
          </cell>
        </row>
        <row r="317">
          <cell r="A317" t="str">
            <v>F</v>
          </cell>
          <cell r="B317"/>
          <cell r="C317"/>
          <cell r="D317" t="str">
            <v>F</v>
          </cell>
          <cell r="E317">
            <v>2</v>
          </cell>
          <cell r="F317">
            <v>2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1</v>
          </cell>
          <cell r="R317">
            <v>1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C317">
            <v>2</v>
          </cell>
          <cell r="AD317">
            <v>0</v>
          </cell>
          <cell r="AE317">
            <v>0</v>
          </cell>
          <cell r="AF317">
            <v>2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A318" t="str">
            <v>D17M</v>
          </cell>
          <cell r="B318" t="str">
            <v>D17</v>
          </cell>
          <cell r="C318" t="str">
            <v>Benign lipomatous neoplasm</v>
          </cell>
          <cell r="D318" t="str">
            <v>M</v>
          </cell>
          <cell r="E318">
            <v>2</v>
          </cell>
          <cell r="F318">
            <v>1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1</v>
          </cell>
          <cell r="W318">
            <v>1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C318">
            <v>1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1</v>
          </cell>
          <cell r="AI318">
            <v>1</v>
          </cell>
          <cell r="AJ318">
            <v>0</v>
          </cell>
        </row>
        <row r="319">
          <cell r="A319" t="str">
            <v>F</v>
          </cell>
          <cell r="B319"/>
          <cell r="C319"/>
          <cell r="D319" t="str">
            <v>F</v>
          </cell>
          <cell r="E319" t="str">
            <v>-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</row>
        <row r="320">
          <cell r="A320" t="str">
            <v>D18M</v>
          </cell>
          <cell r="B320" t="str">
            <v>D18</v>
          </cell>
          <cell r="C320" t="str">
            <v>Haemangioma and lymphangioma, any site</v>
          </cell>
          <cell r="D320" t="str">
            <v>M</v>
          </cell>
          <cell r="E320">
            <v>1</v>
          </cell>
          <cell r="F320">
            <v>1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1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C320">
            <v>1</v>
          </cell>
          <cell r="AD320">
            <v>0</v>
          </cell>
          <cell r="AE320">
            <v>0</v>
          </cell>
          <cell r="AF320">
            <v>1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</row>
        <row r="321">
          <cell r="A321" t="str">
            <v>F</v>
          </cell>
          <cell r="B321"/>
          <cell r="C321"/>
          <cell r="D321" t="str">
            <v>F</v>
          </cell>
          <cell r="E321">
            <v>1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1</v>
          </cell>
          <cell r="Z321">
            <v>1</v>
          </cell>
          <cell r="AA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1</v>
          </cell>
        </row>
        <row r="322">
          <cell r="A322" t="str">
            <v>D27F</v>
          </cell>
          <cell r="B322" t="str">
            <v>D27</v>
          </cell>
          <cell r="C322" t="str">
            <v>Benign neoplasm of ovary</v>
          </cell>
          <cell r="D322" t="str">
            <v>F</v>
          </cell>
          <cell r="E322">
            <v>1</v>
          </cell>
          <cell r="F322">
            <v>1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1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C322">
            <v>1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1</v>
          </cell>
          <cell r="AI322">
            <v>0</v>
          </cell>
          <cell r="AJ322">
            <v>0</v>
          </cell>
        </row>
        <row r="323">
          <cell r="A323" t="str">
            <v>D30M</v>
          </cell>
          <cell r="B323" t="str">
            <v>D30</v>
          </cell>
          <cell r="C323" t="str">
            <v>Benign neoplasm of urinary organs</v>
          </cell>
          <cell r="D323" t="str">
            <v>M</v>
          </cell>
          <cell r="E323">
            <v>1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1</v>
          </cell>
          <cell r="AJ323">
            <v>0</v>
          </cell>
        </row>
        <row r="324">
          <cell r="A324" t="str">
            <v>F</v>
          </cell>
          <cell r="B324"/>
          <cell r="C324"/>
          <cell r="D324" t="str">
            <v>F</v>
          </cell>
          <cell r="E324" t="str">
            <v>-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</row>
        <row r="325">
          <cell r="A325" t="str">
            <v>D32M</v>
          </cell>
          <cell r="B325" t="str">
            <v>D32</v>
          </cell>
          <cell r="C325" t="str">
            <v>Benign neoplasm of meninges</v>
          </cell>
          <cell r="D325" t="str">
            <v>M</v>
          </cell>
          <cell r="E325">
            <v>13</v>
          </cell>
          <cell r="F325">
            <v>6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1</v>
          </cell>
          <cell r="S325">
            <v>0</v>
          </cell>
          <cell r="T325">
            <v>1</v>
          </cell>
          <cell r="U325">
            <v>2</v>
          </cell>
          <cell r="V325">
            <v>2</v>
          </cell>
          <cell r="W325">
            <v>1</v>
          </cell>
          <cell r="X325">
            <v>2</v>
          </cell>
          <cell r="Y325">
            <v>4</v>
          </cell>
          <cell r="Z325">
            <v>4</v>
          </cell>
          <cell r="AA325">
            <v>0</v>
          </cell>
          <cell r="AC325">
            <v>6</v>
          </cell>
          <cell r="AD325">
            <v>0</v>
          </cell>
          <cell r="AE325">
            <v>0</v>
          </cell>
          <cell r="AF325">
            <v>1</v>
          </cell>
          <cell r="AG325">
            <v>1</v>
          </cell>
          <cell r="AH325">
            <v>4</v>
          </cell>
          <cell r="AI325">
            <v>3</v>
          </cell>
          <cell r="AJ325">
            <v>4</v>
          </cell>
        </row>
        <row r="326">
          <cell r="A326" t="str">
            <v>F</v>
          </cell>
          <cell r="B326"/>
          <cell r="C326"/>
          <cell r="D326" t="str">
            <v>F</v>
          </cell>
          <cell r="E326">
            <v>23</v>
          </cell>
          <cell r="F326">
            <v>6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1</v>
          </cell>
          <cell r="T326">
            <v>1</v>
          </cell>
          <cell r="U326">
            <v>1</v>
          </cell>
          <cell r="V326">
            <v>3</v>
          </cell>
          <cell r="W326">
            <v>4</v>
          </cell>
          <cell r="X326">
            <v>7</v>
          </cell>
          <cell r="Y326">
            <v>6</v>
          </cell>
          <cell r="Z326">
            <v>1</v>
          </cell>
          <cell r="AA326">
            <v>5</v>
          </cell>
          <cell r="AC326">
            <v>6</v>
          </cell>
          <cell r="AD326">
            <v>0</v>
          </cell>
          <cell r="AE326">
            <v>0</v>
          </cell>
          <cell r="AF326">
            <v>0</v>
          </cell>
          <cell r="AG326">
            <v>2</v>
          </cell>
          <cell r="AH326">
            <v>4</v>
          </cell>
          <cell r="AI326">
            <v>11</v>
          </cell>
          <cell r="AJ326">
            <v>6</v>
          </cell>
        </row>
        <row r="327">
          <cell r="A327" t="str">
            <v>D33M</v>
          </cell>
          <cell r="B327" t="str">
            <v>D33</v>
          </cell>
          <cell r="C327" t="str">
            <v>Benign neoplasm of brain and other parts of central nervous system</v>
          </cell>
          <cell r="D327" t="str">
            <v>M</v>
          </cell>
          <cell r="E327" t="str">
            <v>-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</row>
        <row r="328">
          <cell r="A328" t="str">
            <v>F</v>
          </cell>
          <cell r="B328"/>
          <cell r="C328"/>
          <cell r="D328" t="str">
            <v>F</v>
          </cell>
          <cell r="E328">
            <v>1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1</v>
          </cell>
          <cell r="Z328">
            <v>0</v>
          </cell>
          <cell r="AA328">
            <v>1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1</v>
          </cell>
        </row>
        <row r="329">
          <cell r="A329" t="str">
            <v>D35M</v>
          </cell>
          <cell r="B329" t="str">
            <v>D35</v>
          </cell>
          <cell r="C329" t="str">
            <v>Benign neoplasm of other and unspecified endocrine glands</v>
          </cell>
          <cell r="D329" t="str">
            <v>M</v>
          </cell>
          <cell r="E329">
            <v>1</v>
          </cell>
          <cell r="F329">
            <v>1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1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C329">
            <v>1</v>
          </cell>
          <cell r="AD329">
            <v>0</v>
          </cell>
          <cell r="AE329">
            <v>0</v>
          </cell>
          <cell r="AF329">
            <v>1</v>
          </cell>
          <cell r="AG329">
            <v>0</v>
          </cell>
          <cell r="AH329">
            <v>0</v>
          </cell>
          <cell r="AI329">
            <v>0</v>
          </cell>
          <cell r="AJ329">
            <v>0</v>
          </cell>
        </row>
        <row r="330">
          <cell r="A330" t="str">
            <v>F</v>
          </cell>
          <cell r="B330"/>
          <cell r="C330"/>
          <cell r="D330" t="str">
            <v>F</v>
          </cell>
          <cell r="E330">
            <v>3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3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/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3</v>
          </cell>
          <cell r="AJ330">
            <v>0</v>
          </cell>
        </row>
        <row r="331">
          <cell r="A331" t="str">
            <v>D36M</v>
          </cell>
          <cell r="B331" t="str">
            <v>D36</v>
          </cell>
          <cell r="C331" t="str">
            <v>Benign neoplasm of other and unspecified sites</v>
          </cell>
          <cell r="D331" t="str">
            <v>M</v>
          </cell>
          <cell r="E331">
            <v>2</v>
          </cell>
          <cell r="F331">
            <v>1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1</v>
          </cell>
          <cell r="U331">
            <v>0</v>
          </cell>
          <cell r="V331">
            <v>0</v>
          </cell>
          <cell r="W331">
            <v>1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/>
          <cell r="AC331">
            <v>1</v>
          </cell>
          <cell r="AD331">
            <v>0</v>
          </cell>
          <cell r="AE331">
            <v>0</v>
          </cell>
          <cell r="AF331">
            <v>0</v>
          </cell>
          <cell r="AG331">
            <v>1</v>
          </cell>
          <cell r="AH331">
            <v>0</v>
          </cell>
          <cell r="AI331">
            <v>1</v>
          </cell>
          <cell r="AJ331">
            <v>0</v>
          </cell>
        </row>
        <row r="332">
          <cell r="A332" t="str">
            <v>F</v>
          </cell>
          <cell r="B332"/>
          <cell r="C332"/>
          <cell r="D332" t="str">
            <v>F</v>
          </cell>
          <cell r="E332" t="str">
            <v>-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A333" t="str">
            <v>D37-48M</v>
          </cell>
          <cell r="B333" t="str">
            <v>D37-48</v>
          </cell>
          <cell r="C333" t="str">
            <v>Neoplasms of uncertain or unknown behaviour</v>
          </cell>
          <cell r="D333" t="str">
            <v>M</v>
          </cell>
          <cell r="E333">
            <v>137</v>
          </cell>
          <cell r="F333">
            <v>44</v>
          </cell>
          <cell r="G333">
            <v>0</v>
          </cell>
          <cell r="H333">
            <v>1</v>
          </cell>
          <cell r="I333">
            <v>0</v>
          </cell>
          <cell r="J333">
            <v>0</v>
          </cell>
          <cell r="K333">
            <v>0</v>
          </cell>
          <cell r="L333">
            <v>1</v>
          </cell>
          <cell r="M333">
            <v>0</v>
          </cell>
          <cell r="N333">
            <v>0</v>
          </cell>
          <cell r="O333">
            <v>1</v>
          </cell>
          <cell r="P333">
            <v>0</v>
          </cell>
          <cell r="Q333">
            <v>1</v>
          </cell>
          <cell r="R333">
            <v>2</v>
          </cell>
          <cell r="S333">
            <v>6</v>
          </cell>
          <cell r="T333">
            <v>6</v>
          </cell>
          <cell r="U333">
            <v>10</v>
          </cell>
          <cell r="V333">
            <v>16</v>
          </cell>
          <cell r="W333">
            <v>18</v>
          </cell>
          <cell r="X333">
            <v>30</v>
          </cell>
          <cell r="Y333">
            <v>45</v>
          </cell>
          <cell r="Z333">
            <v>26</v>
          </cell>
          <cell r="AA333">
            <v>19</v>
          </cell>
          <cell r="AC333">
            <v>44</v>
          </cell>
          <cell r="AD333">
            <v>2</v>
          </cell>
          <cell r="AE333">
            <v>1</v>
          </cell>
          <cell r="AF333">
            <v>3</v>
          </cell>
          <cell r="AG333">
            <v>12</v>
          </cell>
          <cell r="AH333">
            <v>26</v>
          </cell>
          <cell r="AI333">
            <v>48</v>
          </cell>
          <cell r="AJ333">
            <v>45</v>
          </cell>
        </row>
        <row r="334">
          <cell r="A334" t="str">
            <v>F</v>
          </cell>
          <cell r="B334"/>
          <cell r="C334"/>
          <cell r="D334" t="str">
            <v>F</v>
          </cell>
          <cell r="E334">
            <v>149</v>
          </cell>
          <cell r="F334">
            <v>33</v>
          </cell>
          <cell r="G334">
            <v>1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1</v>
          </cell>
          <cell r="O334">
            <v>0</v>
          </cell>
          <cell r="P334">
            <v>3</v>
          </cell>
          <cell r="Q334">
            <v>0</v>
          </cell>
          <cell r="R334">
            <v>2</v>
          </cell>
          <cell r="S334">
            <v>4</v>
          </cell>
          <cell r="T334">
            <v>1</v>
          </cell>
          <cell r="U334">
            <v>4</v>
          </cell>
          <cell r="V334">
            <v>17</v>
          </cell>
          <cell r="W334">
            <v>14</v>
          </cell>
          <cell r="X334">
            <v>26</v>
          </cell>
          <cell r="Y334">
            <v>76</v>
          </cell>
          <cell r="Z334">
            <v>28</v>
          </cell>
          <cell r="AA334">
            <v>48</v>
          </cell>
          <cell r="AC334">
            <v>33</v>
          </cell>
          <cell r="AD334">
            <v>2</v>
          </cell>
          <cell r="AE334">
            <v>3</v>
          </cell>
          <cell r="AF334">
            <v>2</v>
          </cell>
          <cell r="AG334">
            <v>5</v>
          </cell>
          <cell r="AH334">
            <v>21</v>
          </cell>
          <cell r="AI334">
            <v>40</v>
          </cell>
          <cell r="AJ334">
            <v>76</v>
          </cell>
        </row>
        <row r="335">
          <cell r="A335" t="str">
            <v>D37M</v>
          </cell>
          <cell r="B335" t="str">
            <v>D37</v>
          </cell>
          <cell r="C335" t="str">
            <v>Neoplasm of uncertain or unknown behaviour of oral cavity and digestive organs</v>
          </cell>
          <cell r="D335" t="str">
            <v>M</v>
          </cell>
          <cell r="E335">
            <v>10</v>
          </cell>
          <cell r="F335">
            <v>5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1</v>
          </cell>
          <cell r="T335">
            <v>2</v>
          </cell>
          <cell r="U335">
            <v>2</v>
          </cell>
          <cell r="V335">
            <v>0</v>
          </cell>
          <cell r="W335">
            <v>0</v>
          </cell>
          <cell r="X335">
            <v>1</v>
          </cell>
          <cell r="Y335">
            <v>4</v>
          </cell>
          <cell r="Z335">
            <v>3</v>
          </cell>
          <cell r="AA335">
            <v>1</v>
          </cell>
          <cell r="AB335"/>
          <cell r="AC335">
            <v>5</v>
          </cell>
          <cell r="AD335">
            <v>0</v>
          </cell>
          <cell r="AE335">
            <v>0</v>
          </cell>
          <cell r="AF335">
            <v>0</v>
          </cell>
          <cell r="AG335">
            <v>3</v>
          </cell>
          <cell r="AH335">
            <v>2</v>
          </cell>
          <cell r="AI335">
            <v>1</v>
          </cell>
          <cell r="AJ335">
            <v>4</v>
          </cell>
        </row>
        <row r="336">
          <cell r="A336" t="str">
            <v>F</v>
          </cell>
          <cell r="B336"/>
          <cell r="C336"/>
          <cell r="D336" t="str">
            <v>F</v>
          </cell>
          <cell r="E336">
            <v>7</v>
          </cell>
          <cell r="F336">
            <v>1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1</v>
          </cell>
          <cell r="W336">
            <v>0</v>
          </cell>
          <cell r="X336">
            <v>1</v>
          </cell>
          <cell r="Y336">
            <v>5</v>
          </cell>
          <cell r="Z336">
            <v>1</v>
          </cell>
          <cell r="AA336">
            <v>4</v>
          </cell>
          <cell r="AB336"/>
          <cell r="AC336">
            <v>1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1</v>
          </cell>
          <cell r="AI336">
            <v>1</v>
          </cell>
          <cell r="AJ336">
            <v>5</v>
          </cell>
        </row>
        <row r="337">
          <cell r="A337" t="str">
            <v>D38M</v>
          </cell>
          <cell r="B337" t="str">
            <v>D38</v>
          </cell>
          <cell r="C337" t="str">
            <v>Neoplasm of uncertain or unknown behaviour of middle ear and respiratory and intrathoracic organs</v>
          </cell>
          <cell r="D337" t="str">
            <v>M</v>
          </cell>
          <cell r="E337">
            <v>8</v>
          </cell>
          <cell r="F337">
            <v>1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1</v>
          </cell>
          <cell r="V337">
            <v>0</v>
          </cell>
          <cell r="W337">
            <v>1</v>
          </cell>
          <cell r="X337">
            <v>1</v>
          </cell>
          <cell r="Y337">
            <v>5</v>
          </cell>
          <cell r="Z337">
            <v>2</v>
          </cell>
          <cell r="AA337">
            <v>3</v>
          </cell>
          <cell r="AB337"/>
          <cell r="AC337">
            <v>1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1</v>
          </cell>
          <cell r="AI337">
            <v>2</v>
          </cell>
          <cell r="AJ337">
            <v>5</v>
          </cell>
        </row>
        <row r="338">
          <cell r="A338" t="str">
            <v>F</v>
          </cell>
          <cell r="B338"/>
          <cell r="C338"/>
          <cell r="D338" t="str">
            <v>F</v>
          </cell>
          <cell r="E338">
            <v>3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1</v>
          </cell>
          <cell r="X338">
            <v>1</v>
          </cell>
          <cell r="Y338">
            <v>1</v>
          </cell>
          <cell r="Z338">
            <v>1</v>
          </cell>
          <cell r="AA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2</v>
          </cell>
          <cell r="AJ338">
            <v>1</v>
          </cell>
        </row>
        <row r="339">
          <cell r="A339" t="str">
            <v>D39F</v>
          </cell>
          <cell r="B339" t="str">
            <v>D39</v>
          </cell>
          <cell r="C339" t="str">
            <v>Neoplasm of uncertain or unknown behaviour of female genital organs</v>
          </cell>
          <cell r="D339" t="str">
            <v>F</v>
          </cell>
          <cell r="E339">
            <v>2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1</v>
          </cell>
          <cell r="X339">
            <v>0</v>
          </cell>
          <cell r="Y339">
            <v>1</v>
          </cell>
          <cell r="Z339">
            <v>0</v>
          </cell>
          <cell r="AA339">
            <v>1</v>
          </cell>
          <cell r="AB339"/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1</v>
          </cell>
          <cell r="AJ339">
            <v>1</v>
          </cell>
        </row>
        <row r="340">
          <cell r="A340" t="str">
            <v>D41M</v>
          </cell>
          <cell r="B340" t="str">
            <v>D41</v>
          </cell>
          <cell r="C340" t="str">
            <v>Neoplasm of uncertain or unknown behaviour of urinary organs</v>
          </cell>
          <cell r="D340" t="str">
            <v>M</v>
          </cell>
          <cell r="E340">
            <v>3</v>
          </cell>
          <cell r="F340">
            <v>1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1</v>
          </cell>
          <cell r="W340">
            <v>0</v>
          </cell>
          <cell r="X340">
            <v>1</v>
          </cell>
          <cell r="Y340">
            <v>1</v>
          </cell>
          <cell r="Z340">
            <v>1</v>
          </cell>
          <cell r="AA340">
            <v>0</v>
          </cell>
          <cell r="AB340"/>
          <cell r="AC340">
            <v>1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1</v>
          </cell>
          <cell r="AI340">
            <v>1</v>
          </cell>
          <cell r="AJ340">
            <v>1</v>
          </cell>
        </row>
        <row r="341">
          <cell r="A341" t="str">
            <v>F</v>
          </cell>
          <cell r="B341"/>
          <cell r="C341"/>
          <cell r="D341" t="str">
            <v>F</v>
          </cell>
          <cell r="E341">
            <v>7</v>
          </cell>
          <cell r="F341">
            <v>1</v>
          </cell>
          <cell r="G341">
            <v>1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6</v>
          </cell>
          <cell r="Z341">
            <v>1</v>
          </cell>
          <cell r="AA341">
            <v>5</v>
          </cell>
          <cell r="AB341"/>
          <cell r="AC341">
            <v>1</v>
          </cell>
          <cell r="AD341">
            <v>1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6</v>
          </cell>
        </row>
        <row r="342">
          <cell r="A342" t="str">
            <v>D42M</v>
          </cell>
          <cell r="B342" t="str">
            <v>D42</v>
          </cell>
          <cell r="C342" t="str">
            <v>Neoplasm of uncertain or unknown behaviour of meninges</v>
          </cell>
          <cell r="D342" t="str">
            <v>M</v>
          </cell>
          <cell r="E342" t="str">
            <v>-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/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</row>
        <row r="343">
          <cell r="A343" t="str">
            <v>F</v>
          </cell>
          <cell r="B343"/>
          <cell r="C343"/>
          <cell r="D343" t="str">
            <v>F</v>
          </cell>
          <cell r="E343">
            <v>3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3</v>
          </cell>
          <cell r="Z343">
            <v>1</v>
          </cell>
          <cell r="AA343">
            <v>2</v>
          </cell>
          <cell r="AB343"/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3</v>
          </cell>
        </row>
        <row r="344">
          <cell r="A344" t="str">
            <v>D43M</v>
          </cell>
          <cell r="B344" t="str">
            <v>D43</v>
          </cell>
          <cell r="C344" t="str">
            <v>Neoplasm of uncertain or unknown behaviour of brain and central nervous system</v>
          </cell>
          <cell r="D344" t="str">
            <v>M</v>
          </cell>
          <cell r="E344">
            <v>10</v>
          </cell>
          <cell r="F344">
            <v>7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1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1</v>
          </cell>
          <cell r="R344">
            <v>1</v>
          </cell>
          <cell r="S344">
            <v>0</v>
          </cell>
          <cell r="T344">
            <v>0</v>
          </cell>
          <cell r="U344">
            <v>2</v>
          </cell>
          <cell r="V344">
            <v>2</v>
          </cell>
          <cell r="W344">
            <v>2</v>
          </cell>
          <cell r="X344">
            <v>1</v>
          </cell>
          <cell r="Y344">
            <v>0</v>
          </cell>
          <cell r="Z344">
            <v>0</v>
          </cell>
          <cell r="AA344">
            <v>0</v>
          </cell>
          <cell r="AC344">
            <v>7</v>
          </cell>
          <cell r="AD344">
            <v>1</v>
          </cell>
          <cell r="AE344">
            <v>0</v>
          </cell>
          <cell r="AF344">
            <v>2</v>
          </cell>
          <cell r="AG344">
            <v>0</v>
          </cell>
          <cell r="AH344">
            <v>4</v>
          </cell>
          <cell r="AI344">
            <v>3</v>
          </cell>
          <cell r="AJ344">
            <v>0</v>
          </cell>
        </row>
        <row r="345">
          <cell r="A345" t="str">
            <v>F</v>
          </cell>
          <cell r="B345"/>
          <cell r="C345"/>
          <cell r="D345" t="str">
            <v>F</v>
          </cell>
          <cell r="E345">
            <v>18</v>
          </cell>
          <cell r="F345">
            <v>8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1</v>
          </cell>
          <cell r="O345">
            <v>0</v>
          </cell>
          <cell r="P345">
            <v>0</v>
          </cell>
          <cell r="Q345">
            <v>0</v>
          </cell>
          <cell r="R345">
            <v>2</v>
          </cell>
          <cell r="S345">
            <v>2</v>
          </cell>
          <cell r="T345">
            <v>0</v>
          </cell>
          <cell r="U345">
            <v>1</v>
          </cell>
          <cell r="V345">
            <v>2</v>
          </cell>
          <cell r="W345">
            <v>2</v>
          </cell>
          <cell r="X345">
            <v>6</v>
          </cell>
          <cell r="Y345">
            <v>2</v>
          </cell>
          <cell r="Z345">
            <v>1</v>
          </cell>
          <cell r="AA345">
            <v>1</v>
          </cell>
          <cell r="AC345">
            <v>8</v>
          </cell>
          <cell r="AD345">
            <v>1</v>
          </cell>
          <cell r="AE345">
            <v>0</v>
          </cell>
          <cell r="AF345">
            <v>2</v>
          </cell>
          <cell r="AG345">
            <v>2</v>
          </cell>
          <cell r="AH345">
            <v>3</v>
          </cell>
          <cell r="AI345">
            <v>8</v>
          </cell>
          <cell r="AJ345">
            <v>2</v>
          </cell>
        </row>
        <row r="346">
          <cell r="A346" t="str">
            <v>D44M</v>
          </cell>
          <cell r="B346" t="str">
            <v>D44</v>
          </cell>
          <cell r="C346" t="str">
            <v>Neoplasm of uncertain or unknown behaviour of endocrine glands</v>
          </cell>
          <cell r="D346" t="str">
            <v>M</v>
          </cell>
          <cell r="E346">
            <v>1</v>
          </cell>
          <cell r="F346">
            <v>1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1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C346">
            <v>1</v>
          </cell>
          <cell r="AD346">
            <v>0</v>
          </cell>
          <cell r="AE346">
            <v>1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</row>
        <row r="347">
          <cell r="A347" t="str">
            <v>F</v>
          </cell>
          <cell r="B347"/>
          <cell r="C347"/>
          <cell r="D347" t="str">
            <v>F</v>
          </cell>
          <cell r="E347">
            <v>4</v>
          </cell>
          <cell r="F347">
            <v>1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1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2</v>
          </cell>
          <cell r="X347">
            <v>0</v>
          </cell>
          <cell r="Y347">
            <v>1</v>
          </cell>
          <cell r="Z347">
            <v>0</v>
          </cell>
          <cell r="AA347">
            <v>1</v>
          </cell>
          <cell r="AC347">
            <v>1</v>
          </cell>
          <cell r="AD347">
            <v>0</v>
          </cell>
          <cell r="AE347">
            <v>1</v>
          </cell>
          <cell r="AF347">
            <v>0</v>
          </cell>
          <cell r="AG347">
            <v>0</v>
          </cell>
          <cell r="AH347">
            <v>0</v>
          </cell>
          <cell r="AI347">
            <v>2</v>
          </cell>
          <cell r="AJ347">
            <v>1</v>
          </cell>
        </row>
        <row r="348">
          <cell r="A348" t="str">
            <v>D45M</v>
          </cell>
          <cell r="B348" t="str">
            <v>D45</v>
          </cell>
          <cell r="C348" t="str">
            <v>Polycythaemia vera</v>
          </cell>
          <cell r="D348" t="str">
            <v>M</v>
          </cell>
          <cell r="E348">
            <v>6</v>
          </cell>
          <cell r="F348">
            <v>3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3</v>
          </cell>
          <cell r="W348">
            <v>0</v>
          </cell>
          <cell r="X348">
            <v>1</v>
          </cell>
          <cell r="Y348">
            <v>2</v>
          </cell>
          <cell r="Z348">
            <v>2</v>
          </cell>
          <cell r="AA348">
            <v>0</v>
          </cell>
          <cell r="AC348">
            <v>3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3</v>
          </cell>
          <cell r="AI348">
            <v>1</v>
          </cell>
          <cell r="AJ348">
            <v>2</v>
          </cell>
        </row>
        <row r="349">
          <cell r="A349" t="str">
            <v>F</v>
          </cell>
          <cell r="B349"/>
          <cell r="C349"/>
          <cell r="D349" t="str">
            <v>F</v>
          </cell>
          <cell r="E349">
            <v>3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3</v>
          </cell>
          <cell r="Z349">
            <v>0</v>
          </cell>
          <cell r="AA349">
            <v>3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3</v>
          </cell>
        </row>
        <row r="350">
          <cell r="A350" t="str">
            <v>D46M</v>
          </cell>
          <cell r="B350" t="str">
            <v>D46</v>
          </cell>
          <cell r="C350" t="str">
            <v>Myelodysplastic syndromes</v>
          </cell>
          <cell r="D350" t="str">
            <v>M</v>
          </cell>
          <cell r="E350">
            <v>69</v>
          </cell>
          <cell r="F350">
            <v>11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3</v>
          </cell>
          <cell r="T350">
            <v>2</v>
          </cell>
          <cell r="U350">
            <v>1</v>
          </cell>
          <cell r="V350">
            <v>5</v>
          </cell>
          <cell r="W350">
            <v>9</v>
          </cell>
          <cell r="X350">
            <v>23</v>
          </cell>
          <cell r="Y350">
            <v>26</v>
          </cell>
          <cell r="Z350">
            <v>13</v>
          </cell>
          <cell r="AA350">
            <v>13</v>
          </cell>
          <cell r="AC350">
            <v>11</v>
          </cell>
          <cell r="AD350">
            <v>0</v>
          </cell>
          <cell r="AE350">
            <v>0</v>
          </cell>
          <cell r="AF350">
            <v>0</v>
          </cell>
          <cell r="AG350">
            <v>5</v>
          </cell>
          <cell r="AH350">
            <v>6</v>
          </cell>
          <cell r="AI350">
            <v>32</v>
          </cell>
          <cell r="AJ350">
            <v>26</v>
          </cell>
        </row>
        <row r="351">
          <cell r="A351" t="str">
            <v>F</v>
          </cell>
          <cell r="B351"/>
          <cell r="C351"/>
          <cell r="D351" t="str">
            <v>F</v>
          </cell>
          <cell r="E351">
            <v>63</v>
          </cell>
          <cell r="F351">
            <v>12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2</v>
          </cell>
          <cell r="Q351">
            <v>0</v>
          </cell>
          <cell r="R351">
            <v>0</v>
          </cell>
          <cell r="S351">
            <v>0</v>
          </cell>
          <cell r="T351">
            <v>1</v>
          </cell>
          <cell r="U351">
            <v>0</v>
          </cell>
          <cell r="V351">
            <v>9</v>
          </cell>
          <cell r="W351">
            <v>4</v>
          </cell>
          <cell r="X351">
            <v>13</v>
          </cell>
          <cell r="Y351">
            <v>34</v>
          </cell>
          <cell r="Z351">
            <v>13</v>
          </cell>
          <cell r="AA351">
            <v>21</v>
          </cell>
          <cell r="AB351"/>
          <cell r="AC351">
            <v>12</v>
          </cell>
          <cell r="AD351">
            <v>0</v>
          </cell>
          <cell r="AE351">
            <v>2</v>
          </cell>
          <cell r="AF351">
            <v>0</v>
          </cell>
          <cell r="AG351">
            <v>1</v>
          </cell>
          <cell r="AH351">
            <v>9</v>
          </cell>
          <cell r="AI351">
            <v>17</v>
          </cell>
          <cell r="AJ351">
            <v>34</v>
          </cell>
        </row>
        <row r="352">
          <cell r="A352" t="str">
            <v>D47M</v>
          </cell>
          <cell r="B352" t="str">
            <v>D47</v>
          </cell>
          <cell r="C352" t="str">
            <v>Other neoplasms of uncertain or unknown behaviour of lymphoid, haematopoietic and related tissue</v>
          </cell>
          <cell r="D352" t="str">
            <v>M</v>
          </cell>
          <cell r="E352">
            <v>26</v>
          </cell>
          <cell r="F352">
            <v>13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1</v>
          </cell>
          <cell r="S352">
            <v>2</v>
          </cell>
          <cell r="T352">
            <v>2</v>
          </cell>
          <cell r="U352">
            <v>4</v>
          </cell>
          <cell r="V352">
            <v>4</v>
          </cell>
          <cell r="W352">
            <v>4</v>
          </cell>
          <cell r="X352">
            <v>2</v>
          </cell>
          <cell r="Y352">
            <v>7</v>
          </cell>
          <cell r="Z352">
            <v>5</v>
          </cell>
          <cell r="AA352">
            <v>2</v>
          </cell>
          <cell r="AB352"/>
          <cell r="AC352">
            <v>13</v>
          </cell>
          <cell r="AD352">
            <v>0</v>
          </cell>
          <cell r="AE352">
            <v>0</v>
          </cell>
          <cell r="AF352">
            <v>1</v>
          </cell>
          <cell r="AG352">
            <v>4</v>
          </cell>
          <cell r="AH352">
            <v>8</v>
          </cell>
          <cell r="AI352">
            <v>6</v>
          </cell>
          <cell r="AJ352">
            <v>7</v>
          </cell>
        </row>
        <row r="353">
          <cell r="A353" t="str">
            <v>F</v>
          </cell>
          <cell r="B353"/>
          <cell r="C353"/>
          <cell r="D353" t="str">
            <v>F</v>
          </cell>
          <cell r="E353">
            <v>33</v>
          </cell>
          <cell r="F353">
            <v>9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2</v>
          </cell>
          <cell r="T353">
            <v>0</v>
          </cell>
          <cell r="U353">
            <v>3</v>
          </cell>
          <cell r="V353">
            <v>4</v>
          </cell>
          <cell r="W353">
            <v>3</v>
          </cell>
          <cell r="X353">
            <v>4</v>
          </cell>
          <cell r="Y353">
            <v>17</v>
          </cell>
          <cell r="Z353">
            <v>9</v>
          </cell>
          <cell r="AA353">
            <v>8</v>
          </cell>
          <cell r="AC353">
            <v>9</v>
          </cell>
          <cell r="AD353">
            <v>0</v>
          </cell>
          <cell r="AE353">
            <v>0</v>
          </cell>
          <cell r="AF353">
            <v>0</v>
          </cell>
          <cell r="AG353">
            <v>2</v>
          </cell>
          <cell r="AH353">
            <v>7</v>
          </cell>
          <cell r="AI353">
            <v>7</v>
          </cell>
          <cell r="AJ353">
            <v>17</v>
          </cell>
        </row>
        <row r="354">
          <cell r="A354" t="str">
            <v>D48M</v>
          </cell>
          <cell r="B354" t="str">
            <v>D48</v>
          </cell>
          <cell r="C354" t="str">
            <v>Neoplasm of uncertain or unknown behaviour of other and unspecified sites</v>
          </cell>
          <cell r="D354" t="str">
            <v>M</v>
          </cell>
          <cell r="E354">
            <v>4</v>
          </cell>
          <cell r="F354">
            <v>2</v>
          </cell>
          <cell r="G354">
            <v>0</v>
          </cell>
          <cell r="H354">
            <v>1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1</v>
          </cell>
          <cell r="W354">
            <v>2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C354">
            <v>2</v>
          </cell>
          <cell r="AD354">
            <v>1</v>
          </cell>
          <cell r="AE354">
            <v>0</v>
          </cell>
          <cell r="AF354">
            <v>0</v>
          </cell>
          <cell r="AG354">
            <v>0</v>
          </cell>
          <cell r="AH354">
            <v>1</v>
          </cell>
          <cell r="AI354">
            <v>2</v>
          </cell>
          <cell r="AJ354">
            <v>0</v>
          </cell>
        </row>
        <row r="355">
          <cell r="A355" t="str">
            <v>F</v>
          </cell>
          <cell r="B355"/>
          <cell r="C355"/>
          <cell r="D355" t="str">
            <v>F</v>
          </cell>
          <cell r="E355">
            <v>6</v>
          </cell>
          <cell r="F355">
            <v>1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1</v>
          </cell>
          <cell r="W355">
            <v>1</v>
          </cell>
          <cell r="X355">
            <v>1</v>
          </cell>
          <cell r="Y355">
            <v>3</v>
          </cell>
          <cell r="Z355">
            <v>1</v>
          </cell>
          <cell r="AA355">
            <v>2</v>
          </cell>
          <cell r="AC355">
            <v>1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1</v>
          </cell>
          <cell r="AI355">
            <v>2</v>
          </cell>
          <cell r="AJ355">
            <v>3</v>
          </cell>
        </row>
        <row r="356">
          <cell r="A356" t="str">
            <v>D50-D89M</v>
          </cell>
          <cell r="B356" t="str">
            <v>D50-D89</v>
          </cell>
          <cell r="C356" t="str">
            <v>Diseases of the blood and blood-forming organs and certain disorders involving the immune mechanism</v>
          </cell>
          <cell r="D356" t="str">
            <v>M</v>
          </cell>
          <cell r="E356">
            <v>55</v>
          </cell>
          <cell r="F356">
            <v>27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1</v>
          </cell>
          <cell r="N356">
            <v>1</v>
          </cell>
          <cell r="O356">
            <v>0</v>
          </cell>
          <cell r="P356">
            <v>0</v>
          </cell>
          <cell r="Q356">
            <v>0</v>
          </cell>
          <cell r="R356">
            <v>6</v>
          </cell>
          <cell r="S356">
            <v>4</v>
          </cell>
          <cell r="T356">
            <v>6</v>
          </cell>
          <cell r="U356">
            <v>6</v>
          </cell>
          <cell r="V356">
            <v>3</v>
          </cell>
          <cell r="W356">
            <v>8</v>
          </cell>
          <cell r="X356">
            <v>10</v>
          </cell>
          <cell r="Y356">
            <v>10</v>
          </cell>
          <cell r="Z356">
            <v>4</v>
          </cell>
          <cell r="AA356">
            <v>6</v>
          </cell>
          <cell r="AC356">
            <v>27</v>
          </cell>
          <cell r="AD356">
            <v>2</v>
          </cell>
          <cell r="AE356">
            <v>0</v>
          </cell>
          <cell r="AF356">
            <v>6</v>
          </cell>
          <cell r="AG356">
            <v>10</v>
          </cell>
          <cell r="AH356">
            <v>9</v>
          </cell>
          <cell r="AI356">
            <v>18</v>
          </cell>
          <cell r="AJ356">
            <v>10</v>
          </cell>
        </row>
        <row r="357">
          <cell r="A357" t="str">
            <v>F</v>
          </cell>
          <cell r="B357"/>
          <cell r="C357"/>
          <cell r="D357" t="str">
            <v>F</v>
          </cell>
          <cell r="E357">
            <v>59</v>
          </cell>
          <cell r="F357">
            <v>18</v>
          </cell>
          <cell r="G357">
            <v>0</v>
          </cell>
          <cell r="H357">
            <v>0</v>
          </cell>
          <cell r="I357">
            <v>0</v>
          </cell>
          <cell r="J357">
            <v>1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1</v>
          </cell>
          <cell r="Q357">
            <v>1</v>
          </cell>
          <cell r="R357">
            <v>1</v>
          </cell>
          <cell r="S357">
            <v>3</v>
          </cell>
          <cell r="T357">
            <v>1</v>
          </cell>
          <cell r="U357">
            <v>5</v>
          </cell>
          <cell r="V357">
            <v>5</v>
          </cell>
          <cell r="W357">
            <v>5</v>
          </cell>
          <cell r="X357">
            <v>11</v>
          </cell>
          <cell r="Y357">
            <v>25</v>
          </cell>
          <cell r="Z357">
            <v>9</v>
          </cell>
          <cell r="AA357">
            <v>16</v>
          </cell>
          <cell r="AC357">
            <v>18</v>
          </cell>
          <cell r="AD357">
            <v>1</v>
          </cell>
          <cell r="AE357">
            <v>1</v>
          </cell>
          <cell r="AF357">
            <v>2</v>
          </cell>
          <cell r="AG357">
            <v>4</v>
          </cell>
          <cell r="AH357">
            <v>10</v>
          </cell>
          <cell r="AI357">
            <v>16</v>
          </cell>
          <cell r="AJ357">
            <v>25</v>
          </cell>
        </row>
        <row r="358">
          <cell r="A358" t="str">
            <v>D50-53M</v>
          </cell>
          <cell r="B358" t="str">
            <v>D50-53</v>
          </cell>
          <cell r="C358" t="str">
            <v>Nutritional anaemias</v>
          </cell>
          <cell r="D358" t="str">
            <v>M</v>
          </cell>
          <cell r="E358">
            <v>4</v>
          </cell>
          <cell r="F358">
            <v>1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1</v>
          </cell>
          <cell r="Y358">
            <v>2</v>
          </cell>
          <cell r="Z358">
            <v>1</v>
          </cell>
          <cell r="AA358">
            <v>1</v>
          </cell>
          <cell r="AC358">
            <v>1</v>
          </cell>
          <cell r="AD358">
            <v>0</v>
          </cell>
          <cell r="AE358">
            <v>0</v>
          </cell>
          <cell r="AF358">
            <v>0</v>
          </cell>
          <cell r="AG358">
            <v>1</v>
          </cell>
          <cell r="AH358">
            <v>0</v>
          </cell>
          <cell r="AI358">
            <v>1</v>
          </cell>
          <cell r="AJ358">
            <v>2</v>
          </cell>
        </row>
        <row r="359">
          <cell r="A359" t="str">
            <v>F</v>
          </cell>
          <cell r="B359"/>
          <cell r="C359"/>
          <cell r="D359" t="str">
            <v>F</v>
          </cell>
          <cell r="E359">
            <v>9</v>
          </cell>
          <cell r="F359">
            <v>1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1</v>
          </cell>
          <cell r="W359">
            <v>1</v>
          </cell>
          <cell r="X359">
            <v>2</v>
          </cell>
          <cell r="Y359">
            <v>5</v>
          </cell>
          <cell r="Z359">
            <v>1</v>
          </cell>
          <cell r="AA359">
            <v>4</v>
          </cell>
          <cell r="AC359">
            <v>1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1</v>
          </cell>
          <cell r="AI359">
            <v>3</v>
          </cell>
          <cell r="AJ359">
            <v>5</v>
          </cell>
        </row>
        <row r="360">
          <cell r="A360" t="str">
            <v>D50M</v>
          </cell>
          <cell r="B360" t="str">
            <v>D50</v>
          </cell>
          <cell r="C360" t="str">
            <v>Iron deficiency anaemia</v>
          </cell>
          <cell r="D360" t="str">
            <v>M</v>
          </cell>
          <cell r="E360">
            <v>4</v>
          </cell>
          <cell r="F360">
            <v>1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1</v>
          </cell>
          <cell r="U360">
            <v>0</v>
          </cell>
          <cell r="V360">
            <v>0</v>
          </cell>
          <cell r="W360">
            <v>0</v>
          </cell>
          <cell r="X360">
            <v>1</v>
          </cell>
          <cell r="Y360">
            <v>2</v>
          </cell>
          <cell r="Z360">
            <v>1</v>
          </cell>
          <cell r="AA360">
            <v>1</v>
          </cell>
          <cell r="AC360">
            <v>1</v>
          </cell>
          <cell r="AD360">
            <v>0</v>
          </cell>
          <cell r="AE360">
            <v>0</v>
          </cell>
          <cell r="AF360">
            <v>0</v>
          </cell>
          <cell r="AG360">
            <v>1</v>
          </cell>
          <cell r="AH360">
            <v>0</v>
          </cell>
          <cell r="AI360">
            <v>1</v>
          </cell>
          <cell r="AJ360">
            <v>2</v>
          </cell>
        </row>
        <row r="361">
          <cell r="A361" t="str">
            <v>F</v>
          </cell>
          <cell r="B361"/>
          <cell r="C361"/>
          <cell r="D361" t="str">
            <v>F</v>
          </cell>
          <cell r="E361">
            <v>7</v>
          </cell>
          <cell r="F361">
            <v>1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1</v>
          </cell>
          <cell r="W361">
            <v>0</v>
          </cell>
          <cell r="X361">
            <v>1</v>
          </cell>
          <cell r="Y361">
            <v>5</v>
          </cell>
          <cell r="Z361">
            <v>1</v>
          </cell>
          <cell r="AA361">
            <v>4</v>
          </cell>
          <cell r="AC361">
            <v>1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1</v>
          </cell>
          <cell r="AI361">
            <v>1</v>
          </cell>
          <cell r="AJ361">
            <v>5</v>
          </cell>
        </row>
        <row r="362">
          <cell r="A362" t="str">
            <v>D51M</v>
          </cell>
          <cell r="B362" t="str">
            <v>D51</v>
          </cell>
          <cell r="C362" t="str">
            <v>Vitamin B12 deficiency anaemia</v>
          </cell>
          <cell r="D362" t="str">
            <v>M</v>
          </cell>
          <cell r="E362" t="str">
            <v>-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3">
          <cell r="A363" t="str">
            <v>F</v>
          </cell>
          <cell r="B363"/>
          <cell r="C363"/>
          <cell r="D363" t="str">
            <v>F</v>
          </cell>
          <cell r="E363">
            <v>2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1</v>
          </cell>
          <cell r="X363">
            <v>1</v>
          </cell>
          <cell r="Y363">
            <v>0</v>
          </cell>
          <cell r="Z363">
            <v>0</v>
          </cell>
          <cell r="AA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2</v>
          </cell>
          <cell r="AJ363">
            <v>0</v>
          </cell>
        </row>
        <row r="364">
          <cell r="A364" t="str">
            <v>D55-59M</v>
          </cell>
          <cell r="B364" t="str">
            <v>D55-59</v>
          </cell>
          <cell r="C364" t="str">
            <v>Haemolytic anaemias</v>
          </cell>
          <cell r="D364" t="str">
            <v>M</v>
          </cell>
          <cell r="E364">
            <v>7</v>
          </cell>
          <cell r="F364">
            <v>4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1</v>
          </cell>
          <cell r="S364">
            <v>0</v>
          </cell>
          <cell r="T364">
            <v>2</v>
          </cell>
          <cell r="U364">
            <v>1</v>
          </cell>
          <cell r="V364">
            <v>0</v>
          </cell>
          <cell r="W364">
            <v>0</v>
          </cell>
          <cell r="X364">
            <v>1</v>
          </cell>
          <cell r="Y364">
            <v>2</v>
          </cell>
          <cell r="Z364">
            <v>0</v>
          </cell>
          <cell r="AA364">
            <v>2</v>
          </cell>
          <cell r="AC364">
            <v>4</v>
          </cell>
          <cell r="AD364">
            <v>0</v>
          </cell>
          <cell r="AE364">
            <v>0</v>
          </cell>
          <cell r="AF364">
            <v>1</v>
          </cell>
          <cell r="AG364">
            <v>2</v>
          </cell>
          <cell r="AH364">
            <v>1</v>
          </cell>
          <cell r="AI364">
            <v>1</v>
          </cell>
          <cell r="AJ364">
            <v>2</v>
          </cell>
        </row>
        <row r="365">
          <cell r="A365" t="str">
            <v>F</v>
          </cell>
          <cell r="B365"/>
          <cell r="C365"/>
          <cell r="D365" t="str">
            <v>F</v>
          </cell>
          <cell r="E365">
            <v>4</v>
          </cell>
          <cell r="F365">
            <v>1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1</v>
          </cell>
          <cell r="W365">
            <v>1</v>
          </cell>
          <cell r="X365">
            <v>1</v>
          </cell>
          <cell r="Y365">
            <v>1</v>
          </cell>
          <cell r="Z365">
            <v>0</v>
          </cell>
          <cell r="AA365">
            <v>1</v>
          </cell>
          <cell r="AC365">
            <v>1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1</v>
          </cell>
          <cell r="AI365">
            <v>2</v>
          </cell>
          <cell r="AJ365">
            <v>1</v>
          </cell>
        </row>
        <row r="366">
          <cell r="A366" t="str">
            <v>D58M</v>
          </cell>
          <cell r="B366" t="str">
            <v>D58</v>
          </cell>
          <cell r="C366" t="str">
            <v>Other hereditary haemolytic anaemias</v>
          </cell>
          <cell r="D366" t="str">
            <v>M</v>
          </cell>
          <cell r="E366">
            <v>1</v>
          </cell>
          <cell r="F366">
            <v>1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1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/>
          <cell r="AC366">
            <v>1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1</v>
          </cell>
          <cell r="AI366">
            <v>0</v>
          </cell>
          <cell r="AJ366">
            <v>0</v>
          </cell>
        </row>
        <row r="367">
          <cell r="A367" t="str">
            <v>F</v>
          </cell>
          <cell r="B367"/>
          <cell r="C367"/>
          <cell r="D367" t="str">
            <v>F</v>
          </cell>
          <cell r="E367" t="str">
            <v>-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/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</row>
        <row r="368">
          <cell r="A368" t="str">
            <v>D59M</v>
          </cell>
          <cell r="B368" t="str">
            <v>D59</v>
          </cell>
          <cell r="C368" t="str">
            <v>Acquired haemolytic anaemia</v>
          </cell>
          <cell r="D368" t="str">
            <v>M</v>
          </cell>
          <cell r="E368">
            <v>6</v>
          </cell>
          <cell r="F368">
            <v>3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1</v>
          </cell>
          <cell r="S368">
            <v>0</v>
          </cell>
          <cell r="T368">
            <v>2</v>
          </cell>
          <cell r="U368">
            <v>0</v>
          </cell>
          <cell r="V368">
            <v>0</v>
          </cell>
          <cell r="W368">
            <v>0</v>
          </cell>
          <cell r="X368">
            <v>1</v>
          </cell>
          <cell r="Y368">
            <v>2</v>
          </cell>
          <cell r="Z368">
            <v>0</v>
          </cell>
          <cell r="AA368">
            <v>2</v>
          </cell>
          <cell r="AC368">
            <v>3</v>
          </cell>
          <cell r="AD368">
            <v>0</v>
          </cell>
          <cell r="AE368">
            <v>0</v>
          </cell>
          <cell r="AF368">
            <v>1</v>
          </cell>
          <cell r="AG368">
            <v>2</v>
          </cell>
          <cell r="AH368">
            <v>0</v>
          </cell>
          <cell r="AI368">
            <v>1</v>
          </cell>
          <cell r="AJ368">
            <v>2</v>
          </cell>
        </row>
        <row r="369">
          <cell r="A369" t="str">
            <v>F</v>
          </cell>
          <cell r="B369"/>
          <cell r="C369"/>
          <cell r="D369" t="str">
            <v>F</v>
          </cell>
          <cell r="E369">
            <v>4</v>
          </cell>
          <cell r="F369">
            <v>1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1</v>
          </cell>
          <cell r="W369">
            <v>1</v>
          </cell>
          <cell r="X369">
            <v>1</v>
          </cell>
          <cell r="Y369">
            <v>1</v>
          </cell>
          <cell r="Z369">
            <v>0</v>
          </cell>
          <cell r="AA369">
            <v>1</v>
          </cell>
          <cell r="AC369">
            <v>1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2</v>
          </cell>
          <cell r="AJ369">
            <v>1</v>
          </cell>
        </row>
        <row r="370">
          <cell r="A370" t="str">
            <v>D60-64M</v>
          </cell>
          <cell r="B370" t="str">
            <v>D60-64</v>
          </cell>
          <cell r="C370" t="str">
            <v>Aplastic and other anaemias</v>
          </cell>
          <cell r="D370" t="str">
            <v>M</v>
          </cell>
          <cell r="E370">
            <v>9</v>
          </cell>
          <cell r="F370">
            <v>3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1</v>
          </cell>
          <cell r="S370">
            <v>0</v>
          </cell>
          <cell r="T370">
            <v>0</v>
          </cell>
          <cell r="U370">
            <v>2</v>
          </cell>
          <cell r="V370">
            <v>0</v>
          </cell>
          <cell r="W370">
            <v>1</v>
          </cell>
          <cell r="X370">
            <v>2</v>
          </cell>
          <cell r="Y370">
            <v>3</v>
          </cell>
          <cell r="Z370">
            <v>2</v>
          </cell>
          <cell r="AA370">
            <v>1</v>
          </cell>
          <cell r="AC370">
            <v>3</v>
          </cell>
          <cell r="AD370">
            <v>0</v>
          </cell>
          <cell r="AE370">
            <v>0</v>
          </cell>
          <cell r="AF370">
            <v>1</v>
          </cell>
          <cell r="AG370">
            <v>0</v>
          </cell>
          <cell r="AH370">
            <v>2</v>
          </cell>
          <cell r="AI370">
            <v>3</v>
          </cell>
          <cell r="AJ370">
            <v>3</v>
          </cell>
        </row>
        <row r="371">
          <cell r="A371" t="str">
            <v>F</v>
          </cell>
          <cell r="B371"/>
          <cell r="C371"/>
          <cell r="D371" t="str">
            <v>F</v>
          </cell>
          <cell r="E371">
            <v>18</v>
          </cell>
          <cell r="F371">
            <v>4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2</v>
          </cell>
          <cell r="V371">
            <v>2</v>
          </cell>
          <cell r="W371">
            <v>1</v>
          </cell>
          <cell r="X371">
            <v>3</v>
          </cell>
          <cell r="Y371">
            <v>10</v>
          </cell>
          <cell r="Z371">
            <v>2</v>
          </cell>
          <cell r="AA371">
            <v>8</v>
          </cell>
          <cell r="AC371">
            <v>4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4</v>
          </cell>
          <cell r="AI371">
            <v>4</v>
          </cell>
          <cell r="AJ371">
            <v>10</v>
          </cell>
        </row>
        <row r="372">
          <cell r="A372" t="str">
            <v>D60M</v>
          </cell>
          <cell r="B372" t="str">
            <v>D60</v>
          </cell>
          <cell r="C372" t="str">
            <v>Acquired pure red cell aplasia [erythroblastopenia]</v>
          </cell>
          <cell r="D372" t="str">
            <v>M</v>
          </cell>
          <cell r="E372">
            <v>2</v>
          </cell>
          <cell r="F372">
            <v>1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1</v>
          </cell>
          <cell r="V372">
            <v>0</v>
          </cell>
          <cell r="W372">
            <v>1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C372">
            <v>1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1</v>
          </cell>
          <cell r="AI372">
            <v>1</v>
          </cell>
          <cell r="AJ372">
            <v>0</v>
          </cell>
        </row>
        <row r="373">
          <cell r="A373" t="str">
            <v>F</v>
          </cell>
          <cell r="B373"/>
          <cell r="C373"/>
          <cell r="D373" t="str">
            <v>F</v>
          </cell>
          <cell r="E373" t="str">
            <v>-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</row>
        <row r="374">
          <cell r="A374" t="str">
            <v>D61M</v>
          </cell>
          <cell r="B374" t="str">
            <v>D61</v>
          </cell>
          <cell r="C374" t="str">
            <v>Other aplastic anaemias</v>
          </cell>
          <cell r="D374" t="str">
            <v>M</v>
          </cell>
          <cell r="E374">
            <v>4</v>
          </cell>
          <cell r="F374">
            <v>2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1</v>
          </cell>
          <cell r="S374">
            <v>0</v>
          </cell>
          <cell r="T374">
            <v>0</v>
          </cell>
          <cell r="U374">
            <v>1</v>
          </cell>
          <cell r="V374">
            <v>0</v>
          </cell>
          <cell r="W374">
            <v>0</v>
          </cell>
          <cell r="X374">
            <v>1</v>
          </cell>
          <cell r="Y374">
            <v>1</v>
          </cell>
          <cell r="Z374">
            <v>1</v>
          </cell>
          <cell r="AA374">
            <v>0</v>
          </cell>
          <cell r="AB374"/>
          <cell r="AC374">
            <v>2</v>
          </cell>
          <cell r="AD374">
            <v>0</v>
          </cell>
          <cell r="AE374">
            <v>0</v>
          </cell>
          <cell r="AF374">
            <v>1</v>
          </cell>
          <cell r="AG374">
            <v>0</v>
          </cell>
          <cell r="AH374">
            <v>1</v>
          </cell>
          <cell r="AI374">
            <v>1</v>
          </cell>
          <cell r="AJ374">
            <v>1</v>
          </cell>
        </row>
        <row r="375">
          <cell r="A375" t="str">
            <v>F</v>
          </cell>
          <cell r="B375"/>
          <cell r="C375"/>
          <cell r="D375" t="str">
            <v>F</v>
          </cell>
          <cell r="E375">
            <v>3</v>
          </cell>
          <cell r="F375">
            <v>2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1</v>
          </cell>
          <cell r="V375">
            <v>1</v>
          </cell>
          <cell r="W375">
            <v>1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C375">
            <v>2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2</v>
          </cell>
          <cell r="AI375">
            <v>1</v>
          </cell>
          <cell r="AJ375">
            <v>0</v>
          </cell>
        </row>
        <row r="376">
          <cell r="A376" t="str">
            <v>D64M</v>
          </cell>
          <cell r="B376" t="str">
            <v>D64</v>
          </cell>
          <cell r="C376" t="str">
            <v>Other anaemias</v>
          </cell>
          <cell r="D376" t="str">
            <v>M</v>
          </cell>
          <cell r="E376">
            <v>3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1</v>
          </cell>
          <cell r="Y376">
            <v>2</v>
          </cell>
          <cell r="Z376">
            <v>1</v>
          </cell>
          <cell r="AA376">
            <v>1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1</v>
          </cell>
          <cell r="AJ376">
            <v>2</v>
          </cell>
        </row>
        <row r="377">
          <cell r="A377" t="str">
            <v>F</v>
          </cell>
          <cell r="B377"/>
          <cell r="C377"/>
          <cell r="D377" t="str">
            <v>F</v>
          </cell>
          <cell r="E377">
            <v>15</v>
          </cell>
          <cell r="F377">
            <v>2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1</v>
          </cell>
          <cell r="V377">
            <v>1</v>
          </cell>
          <cell r="W377">
            <v>0</v>
          </cell>
          <cell r="X377">
            <v>3</v>
          </cell>
          <cell r="Y377">
            <v>10</v>
          </cell>
          <cell r="Z377">
            <v>2</v>
          </cell>
          <cell r="AA377">
            <v>8</v>
          </cell>
          <cell r="AC377">
            <v>2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2</v>
          </cell>
          <cell r="AI377">
            <v>3</v>
          </cell>
          <cell r="AJ377">
            <v>10</v>
          </cell>
        </row>
        <row r="378">
          <cell r="A378" t="str">
            <v>D65-69M</v>
          </cell>
          <cell r="B378" t="str">
            <v>D65-69</v>
          </cell>
          <cell r="C378" t="str">
            <v>Coagulation defects, purpura and other haemorrhagic conditions</v>
          </cell>
          <cell r="D378" t="str">
            <v>M</v>
          </cell>
          <cell r="E378">
            <v>10</v>
          </cell>
          <cell r="F378">
            <v>5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1</v>
          </cell>
          <cell r="S378">
            <v>1</v>
          </cell>
          <cell r="T378">
            <v>1</v>
          </cell>
          <cell r="U378">
            <v>0</v>
          </cell>
          <cell r="V378">
            <v>2</v>
          </cell>
          <cell r="W378">
            <v>3</v>
          </cell>
          <cell r="X378">
            <v>1</v>
          </cell>
          <cell r="Y378">
            <v>1</v>
          </cell>
          <cell r="Z378">
            <v>1</v>
          </cell>
          <cell r="AA378">
            <v>0</v>
          </cell>
          <cell r="AC378">
            <v>5</v>
          </cell>
          <cell r="AD378">
            <v>0</v>
          </cell>
          <cell r="AE378">
            <v>0</v>
          </cell>
          <cell r="AF378">
            <v>1</v>
          </cell>
          <cell r="AG378">
            <v>2</v>
          </cell>
          <cell r="AH378">
            <v>2</v>
          </cell>
          <cell r="AI378">
            <v>4</v>
          </cell>
          <cell r="AJ378">
            <v>1</v>
          </cell>
        </row>
        <row r="379">
          <cell r="A379" t="str">
            <v>F</v>
          </cell>
          <cell r="B379"/>
          <cell r="C379"/>
          <cell r="D379" t="str">
            <v>F</v>
          </cell>
          <cell r="E379">
            <v>10</v>
          </cell>
          <cell r="F379">
            <v>2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1</v>
          </cell>
          <cell r="Q379">
            <v>1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1</v>
          </cell>
          <cell r="X379">
            <v>2</v>
          </cell>
          <cell r="Y379">
            <v>5</v>
          </cell>
          <cell r="Z379">
            <v>4</v>
          </cell>
          <cell r="AA379">
            <v>1</v>
          </cell>
          <cell r="AC379">
            <v>2</v>
          </cell>
          <cell r="AD379">
            <v>0</v>
          </cell>
          <cell r="AE379">
            <v>1</v>
          </cell>
          <cell r="AF379">
            <v>1</v>
          </cell>
          <cell r="AG379">
            <v>0</v>
          </cell>
          <cell r="AH379">
            <v>0</v>
          </cell>
          <cell r="AI379">
            <v>3</v>
          </cell>
          <cell r="AJ379">
            <v>5</v>
          </cell>
        </row>
        <row r="380">
          <cell r="A380" t="str">
            <v>D65M</v>
          </cell>
          <cell r="B380" t="str">
            <v>D65</v>
          </cell>
          <cell r="C380" t="str">
            <v>Disseminated intravascular coagulation [defibrination syndrome]</v>
          </cell>
          <cell r="D380" t="str">
            <v>M</v>
          </cell>
          <cell r="E380">
            <v>2</v>
          </cell>
          <cell r="F380">
            <v>1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1</v>
          </cell>
          <cell r="W380">
            <v>1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C380">
            <v>1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1</v>
          </cell>
          <cell r="AI380">
            <v>1</v>
          </cell>
          <cell r="AJ380">
            <v>0</v>
          </cell>
        </row>
        <row r="381">
          <cell r="A381" t="str">
            <v>F</v>
          </cell>
          <cell r="B381"/>
          <cell r="C381"/>
          <cell r="D381" t="str">
            <v>F</v>
          </cell>
          <cell r="E381">
            <v>3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3</v>
          </cell>
          <cell r="Z381">
            <v>2</v>
          </cell>
          <cell r="AA381">
            <v>1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3</v>
          </cell>
        </row>
        <row r="382">
          <cell r="A382" t="str">
            <v>D67M</v>
          </cell>
          <cell r="B382" t="str">
            <v>D67</v>
          </cell>
          <cell r="C382" t="str">
            <v>Hereditary factor IX deficiency</v>
          </cell>
          <cell r="D382" t="str">
            <v>M</v>
          </cell>
          <cell r="E382">
            <v>1</v>
          </cell>
          <cell r="F382">
            <v>1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1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C382">
            <v>1</v>
          </cell>
          <cell r="AD382">
            <v>0</v>
          </cell>
          <cell r="AE382">
            <v>0</v>
          </cell>
          <cell r="AF382">
            <v>0</v>
          </cell>
          <cell r="AG382">
            <v>1</v>
          </cell>
          <cell r="AH382">
            <v>0</v>
          </cell>
          <cell r="AI382">
            <v>0</v>
          </cell>
          <cell r="AJ382">
            <v>0</v>
          </cell>
        </row>
        <row r="383">
          <cell r="A383" t="str">
            <v>F</v>
          </cell>
          <cell r="B383"/>
          <cell r="C383"/>
          <cell r="D383" t="str">
            <v>F</v>
          </cell>
          <cell r="E383" t="str">
            <v>-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</row>
        <row r="384">
          <cell r="A384" t="str">
            <v>D68M</v>
          </cell>
          <cell r="B384" t="str">
            <v>D68</v>
          </cell>
          <cell r="C384" t="str">
            <v>Other coagulation defects</v>
          </cell>
          <cell r="D384" t="str">
            <v>M</v>
          </cell>
          <cell r="E384">
            <v>4</v>
          </cell>
          <cell r="F384">
            <v>1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1</v>
          </cell>
          <cell r="T384">
            <v>0</v>
          </cell>
          <cell r="U384">
            <v>0</v>
          </cell>
          <cell r="V384">
            <v>0</v>
          </cell>
          <cell r="W384">
            <v>1</v>
          </cell>
          <cell r="X384">
            <v>1</v>
          </cell>
          <cell r="Y384">
            <v>1</v>
          </cell>
          <cell r="Z384">
            <v>1</v>
          </cell>
          <cell r="AA384">
            <v>0</v>
          </cell>
          <cell r="AB384"/>
          <cell r="AC384">
            <v>1</v>
          </cell>
          <cell r="AD384">
            <v>0</v>
          </cell>
          <cell r="AE384">
            <v>0</v>
          </cell>
          <cell r="AF384">
            <v>0</v>
          </cell>
          <cell r="AG384">
            <v>1</v>
          </cell>
          <cell r="AH384">
            <v>0</v>
          </cell>
          <cell r="AI384">
            <v>2</v>
          </cell>
          <cell r="AJ384">
            <v>1</v>
          </cell>
        </row>
        <row r="385">
          <cell r="A385" t="str">
            <v>F</v>
          </cell>
          <cell r="B385"/>
          <cell r="C385"/>
          <cell r="D385" t="str">
            <v>F</v>
          </cell>
          <cell r="E385">
            <v>5</v>
          </cell>
          <cell r="F385">
            <v>2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1</v>
          </cell>
          <cell r="Q385">
            <v>1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1</v>
          </cell>
          <cell r="X385">
            <v>2</v>
          </cell>
          <cell r="Y385">
            <v>0</v>
          </cell>
          <cell r="Z385">
            <v>0</v>
          </cell>
          <cell r="AA385">
            <v>0</v>
          </cell>
          <cell r="AB385"/>
          <cell r="AC385">
            <v>2</v>
          </cell>
          <cell r="AD385">
            <v>0</v>
          </cell>
          <cell r="AE385">
            <v>1</v>
          </cell>
          <cell r="AF385">
            <v>1</v>
          </cell>
          <cell r="AG385">
            <v>0</v>
          </cell>
          <cell r="AH385">
            <v>0</v>
          </cell>
          <cell r="AI385">
            <v>3</v>
          </cell>
          <cell r="AJ385">
            <v>0</v>
          </cell>
        </row>
        <row r="386">
          <cell r="A386" t="str">
            <v>D69M</v>
          </cell>
          <cell r="B386" t="str">
            <v>D69</v>
          </cell>
          <cell r="C386" t="str">
            <v>Purpura and other haemorrhagic conditions</v>
          </cell>
          <cell r="D386" t="str">
            <v>M</v>
          </cell>
          <cell r="E386">
            <v>3</v>
          </cell>
          <cell r="F386">
            <v>2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1</v>
          </cell>
          <cell r="S386">
            <v>0</v>
          </cell>
          <cell r="T386">
            <v>0</v>
          </cell>
          <cell r="U386">
            <v>0</v>
          </cell>
          <cell r="V386">
            <v>1</v>
          </cell>
          <cell r="W386">
            <v>1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/>
          <cell r="AC386">
            <v>2</v>
          </cell>
          <cell r="AD386">
            <v>0</v>
          </cell>
          <cell r="AE386">
            <v>0</v>
          </cell>
          <cell r="AF386">
            <v>1</v>
          </cell>
          <cell r="AG386">
            <v>0</v>
          </cell>
          <cell r="AH386">
            <v>1</v>
          </cell>
          <cell r="AI386">
            <v>1</v>
          </cell>
          <cell r="AJ386">
            <v>0</v>
          </cell>
        </row>
        <row r="387">
          <cell r="A387" t="str">
            <v>F</v>
          </cell>
          <cell r="B387"/>
          <cell r="C387"/>
          <cell r="D387" t="str">
            <v>F</v>
          </cell>
          <cell r="E387">
            <v>2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2</v>
          </cell>
          <cell r="Z387">
            <v>2</v>
          </cell>
          <cell r="AA387">
            <v>0</v>
          </cell>
          <cell r="AB387"/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2</v>
          </cell>
        </row>
        <row r="388">
          <cell r="A388" t="str">
            <v>D70-77M</v>
          </cell>
          <cell r="B388" t="str">
            <v>D70-77</v>
          </cell>
          <cell r="C388" t="str">
            <v>Other diseases of blood and blood-forming organs</v>
          </cell>
          <cell r="D388" t="str">
            <v>M</v>
          </cell>
          <cell r="E388">
            <v>5</v>
          </cell>
          <cell r="F388">
            <v>3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1</v>
          </cell>
          <cell r="S388">
            <v>0</v>
          </cell>
          <cell r="T388">
            <v>2</v>
          </cell>
          <cell r="U388">
            <v>0</v>
          </cell>
          <cell r="V388">
            <v>0</v>
          </cell>
          <cell r="W388">
            <v>0</v>
          </cell>
          <cell r="X388">
            <v>1</v>
          </cell>
          <cell r="Y388">
            <v>1</v>
          </cell>
          <cell r="Z388">
            <v>0</v>
          </cell>
          <cell r="AA388">
            <v>1</v>
          </cell>
          <cell r="AC388">
            <v>3</v>
          </cell>
          <cell r="AD388">
            <v>0</v>
          </cell>
          <cell r="AE388">
            <v>0</v>
          </cell>
          <cell r="AF388">
            <v>1</v>
          </cell>
          <cell r="AG388">
            <v>2</v>
          </cell>
          <cell r="AH388">
            <v>0</v>
          </cell>
          <cell r="AI388">
            <v>1</v>
          </cell>
          <cell r="AJ388">
            <v>1</v>
          </cell>
        </row>
        <row r="389">
          <cell r="A389" t="str">
            <v>F</v>
          </cell>
          <cell r="B389"/>
          <cell r="C389"/>
          <cell r="D389" t="str">
            <v>F</v>
          </cell>
          <cell r="E389">
            <v>8</v>
          </cell>
          <cell r="F389">
            <v>4</v>
          </cell>
          <cell r="G389">
            <v>0</v>
          </cell>
          <cell r="H389">
            <v>0</v>
          </cell>
          <cell r="I389">
            <v>0</v>
          </cell>
          <cell r="J389">
            <v>1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1</v>
          </cell>
          <cell r="S389">
            <v>1</v>
          </cell>
          <cell r="T389">
            <v>0</v>
          </cell>
          <cell r="U389">
            <v>1</v>
          </cell>
          <cell r="V389">
            <v>0</v>
          </cell>
          <cell r="W389">
            <v>0</v>
          </cell>
          <cell r="X389">
            <v>0</v>
          </cell>
          <cell r="Y389">
            <v>4</v>
          </cell>
          <cell r="Z389">
            <v>2</v>
          </cell>
          <cell r="AA389">
            <v>2</v>
          </cell>
          <cell r="AC389">
            <v>4</v>
          </cell>
          <cell r="AD389">
            <v>1</v>
          </cell>
          <cell r="AE389">
            <v>0</v>
          </cell>
          <cell r="AF389">
            <v>1</v>
          </cell>
          <cell r="AG389">
            <v>1</v>
          </cell>
          <cell r="AH389">
            <v>1</v>
          </cell>
          <cell r="AI389">
            <v>0</v>
          </cell>
          <cell r="AJ389">
            <v>4</v>
          </cell>
        </row>
        <row r="390">
          <cell r="A390" t="str">
            <v>D70M</v>
          </cell>
          <cell r="B390" t="str">
            <v>D70</v>
          </cell>
          <cell r="C390" t="str">
            <v>Agranulocytosis</v>
          </cell>
          <cell r="D390" t="str">
            <v>M</v>
          </cell>
          <cell r="E390">
            <v>4</v>
          </cell>
          <cell r="F390">
            <v>2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1</v>
          </cell>
          <cell r="S390">
            <v>0</v>
          </cell>
          <cell r="T390">
            <v>1</v>
          </cell>
          <cell r="U390">
            <v>0</v>
          </cell>
          <cell r="V390">
            <v>0</v>
          </cell>
          <cell r="W390">
            <v>0</v>
          </cell>
          <cell r="X390">
            <v>1</v>
          </cell>
          <cell r="Y390">
            <v>1</v>
          </cell>
          <cell r="Z390">
            <v>0</v>
          </cell>
          <cell r="AA390">
            <v>1</v>
          </cell>
          <cell r="AB390"/>
          <cell r="AC390">
            <v>2</v>
          </cell>
          <cell r="AD390">
            <v>0</v>
          </cell>
          <cell r="AE390">
            <v>0</v>
          </cell>
          <cell r="AF390">
            <v>1</v>
          </cell>
          <cell r="AG390">
            <v>1</v>
          </cell>
          <cell r="AH390">
            <v>0</v>
          </cell>
          <cell r="AI390">
            <v>1</v>
          </cell>
          <cell r="AJ390">
            <v>1</v>
          </cell>
        </row>
        <row r="391">
          <cell r="A391" t="str">
            <v>F</v>
          </cell>
          <cell r="B391"/>
          <cell r="C391"/>
          <cell r="D391" t="str">
            <v>F</v>
          </cell>
          <cell r="E391">
            <v>5</v>
          </cell>
          <cell r="F391">
            <v>1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1</v>
          </cell>
          <cell r="V391">
            <v>0</v>
          </cell>
          <cell r="W391">
            <v>0</v>
          </cell>
          <cell r="X391">
            <v>0</v>
          </cell>
          <cell r="Y391">
            <v>4</v>
          </cell>
          <cell r="Z391">
            <v>2</v>
          </cell>
          <cell r="AA391">
            <v>2</v>
          </cell>
          <cell r="AB391"/>
          <cell r="AC391">
            <v>1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1</v>
          </cell>
          <cell r="AI391">
            <v>0</v>
          </cell>
          <cell r="AJ391">
            <v>4</v>
          </cell>
        </row>
        <row r="392">
          <cell r="A392" t="str">
            <v>D73M</v>
          </cell>
          <cell r="B392" t="str">
            <v>D73</v>
          </cell>
          <cell r="C392" t="str">
            <v>Diseases of spleen</v>
          </cell>
          <cell r="D392" t="str">
            <v>M</v>
          </cell>
          <cell r="E392">
            <v>1</v>
          </cell>
          <cell r="F392">
            <v>1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1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/>
          <cell r="AC392">
            <v>1</v>
          </cell>
          <cell r="AD392">
            <v>0</v>
          </cell>
          <cell r="AE392">
            <v>0</v>
          </cell>
          <cell r="AF392">
            <v>0</v>
          </cell>
          <cell r="AG392">
            <v>1</v>
          </cell>
          <cell r="AH392">
            <v>0</v>
          </cell>
          <cell r="AI392">
            <v>0</v>
          </cell>
          <cell r="AJ392">
            <v>0</v>
          </cell>
        </row>
        <row r="393">
          <cell r="A393" t="str">
            <v>F</v>
          </cell>
          <cell r="B393"/>
          <cell r="C393"/>
          <cell r="D393" t="str">
            <v>F</v>
          </cell>
          <cell r="E393">
            <v>2</v>
          </cell>
          <cell r="F393">
            <v>2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1</v>
          </cell>
          <cell r="S393">
            <v>1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/>
          <cell r="AC393">
            <v>2</v>
          </cell>
          <cell r="AD393">
            <v>0</v>
          </cell>
          <cell r="AE393">
            <v>0</v>
          </cell>
          <cell r="AF393">
            <v>1</v>
          </cell>
          <cell r="AG393">
            <v>1</v>
          </cell>
          <cell r="AH393">
            <v>0</v>
          </cell>
          <cell r="AI393">
            <v>0</v>
          </cell>
          <cell r="AJ393">
            <v>0</v>
          </cell>
        </row>
        <row r="394">
          <cell r="A394" t="str">
            <v>D76M</v>
          </cell>
          <cell r="B394" t="str">
            <v>D76</v>
          </cell>
          <cell r="C394" t="str">
            <v>Other specified diseases with participation of  lymphoreticular and reticulohistiocytic tissue</v>
          </cell>
          <cell r="D394" t="str">
            <v>M</v>
          </cell>
          <cell r="E394" t="str">
            <v>-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/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</row>
        <row r="395">
          <cell r="A395" t="str">
            <v>F</v>
          </cell>
          <cell r="B395"/>
          <cell r="C395"/>
          <cell r="D395" t="str">
            <v>F</v>
          </cell>
          <cell r="E395">
            <v>1</v>
          </cell>
          <cell r="F395">
            <v>1</v>
          </cell>
          <cell r="G395">
            <v>0</v>
          </cell>
          <cell r="H395">
            <v>0</v>
          </cell>
          <cell r="I395">
            <v>0</v>
          </cell>
          <cell r="J395">
            <v>1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/>
          <cell r="AC395">
            <v>1</v>
          </cell>
          <cell r="AD395">
            <v>1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</row>
        <row r="396">
          <cell r="A396" t="str">
            <v>D80-89M</v>
          </cell>
          <cell r="B396" t="str">
            <v>D80-89</v>
          </cell>
          <cell r="C396" t="str">
            <v>Certain disorders involving the immune mechanism</v>
          </cell>
          <cell r="D396" t="str">
            <v>M</v>
          </cell>
          <cell r="E396">
            <v>20</v>
          </cell>
          <cell r="F396">
            <v>11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1</v>
          </cell>
          <cell r="N396">
            <v>1</v>
          </cell>
          <cell r="O396">
            <v>0</v>
          </cell>
          <cell r="P396">
            <v>0</v>
          </cell>
          <cell r="Q396">
            <v>0</v>
          </cell>
          <cell r="R396">
            <v>2</v>
          </cell>
          <cell r="S396">
            <v>3</v>
          </cell>
          <cell r="T396">
            <v>0</v>
          </cell>
          <cell r="U396">
            <v>3</v>
          </cell>
          <cell r="V396">
            <v>1</v>
          </cell>
          <cell r="W396">
            <v>4</v>
          </cell>
          <cell r="X396">
            <v>4</v>
          </cell>
          <cell r="Y396">
            <v>1</v>
          </cell>
          <cell r="Z396">
            <v>0</v>
          </cell>
          <cell r="AA396">
            <v>1</v>
          </cell>
          <cell r="AC396">
            <v>11</v>
          </cell>
          <cell r="AD396">
            <v>2</v>
          </cell>
          <cell r="AE396">
            <v>0</v>
          </cell>
          <cell r="AF396">
            <v>2</v>
          </cell>
          <cell r="AG396">
            <v>3</v>
          </cell>
          <cell r="AH396">
            <v>4</v>
          </cell>
          <cell r="AI396">
            <v>8</v>
          </cell>
          <cell r="AJ396">
            <v>1</v>
          </cell>
        </row>
        <row r="397">
          <cell r="A397" t="str">
            <v>F</v>
          </cell>
          <cell r="B397"/>
          <cell r="C397"/>
          <cell r="D397" t="str">
            <v>F</v>
          </cell>
          <cell r="E397">
            <v>10</v>
          </cell>
          <cell r="F397">
            <v>6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2</v>
          </cell>
          <cell r="T397">
            <v>1</v>
          </cell>
          <cell r="U397">
            <v>2</v>
          </cell>
          <cell r="V397">
            <v>1</v>
          </cell>
          <cell r="W397">
            <v>1</v>
          </cell>
          <cell r="X397">
            <v>3</v>
          </cell>
          <cell r="Y397">
            <v>0</v>
          </cell>
          <cell r="Z397">
            <v>0</v>
          </cell>
          <cell r="AA397">
            <v>0</v>
          </cell>
          <cell r="AC397">
            <v>6</v>
          </cell>
          <cell r="AD397">
            <v>0</v>
          </cell>
          <cell r="AE397">
            <v>0</v>
          </cell>
          <cell r="AF397">
            <v>0</v>
          </cell>
          <cell r="AG397">
            <v>3</v>
          </cell>
          <cell r="AH397">
            <v>3</v>
          </cell>
          <cell r="AI397">
            <v>4</v>
          </cell>
          <cell r="AJ397">
            <v>0</v>
          </cell>
        </row>
        <row r="398">
          <cell r="A398" t="str">
            <v>D80M</v>
          </cell>
          <cell r="B398" t="str">
            <v>D80</v>
          </cell>
          <cell r="C398" t="str">
            <v>Immunodeficiency with predominantly antibody defects</v>
          </cell>
          <cell r="D398" t="str">
            <v>M</v>
          </cell>
          <cell r="E398">
            <v>2</v>
          </cell>
          <cell r="F398">
            <v>1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1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1</v>
          </cell>
          <cell r="Y398">
            <v>0</v>
          </cell>
          <cell r="Z398">
            <v>0</v>
          </cell>
          <cell r="AA398">
            <v>0</v>
          </cell>
          <cell r="AC398">
            <v>1</v>
          </cell>
          <cell r="AD398">
            <v>1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1</v>
          </cell>
          <cell r="AJ398">
            <v>0</v>
          </cell>
        </row>
        <row r="399">
          <cell r="A399" t="str">
            <v>F</v>
          </cell>
          <cell r="B399"/>
          <cell r="C399"/>
          <cell r="D399" t="str">
            <v>F</v>
          </cell>
          <cell r="E399" t="str">
            <v>-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</row>
        <row r="400">
          <cell r="A400" t="str">
            <v>D82M</v>
          </cell>
          <cell r="B400" t="str">
            <v>D82</v>
          </cell>
          <cell r="C400" t="str">
            <v>Immunodeficiency associated with other major defects</v>
          </cell>
          <cell r="D400" t="str">
            <v>M</v>
          </cell>
          <cell r="E400">
            <v>1</v>
          </cell>
          <cell r="F400">
            <v>1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1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C400">
            <v>1</v>
          </cell>
          <cell r="AD400">
            <v>1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</row>
        <row r="401">
          <cell r="A401" t="str">
            <v>F</v>
          </cell>
          <cell r="B401"/>
          <cell r="C401"/>
          <cell r="D401" t="str">
            <v>F</v>
          </cell>
          <cell r="E401" t="str">
            <v>-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</row>
        <row r="402">
          <cell r="A402" t="str">
            <v>D83M</v>
          </cell>
          <cell r="B402" t="str">
            <v>D83</v>
          </cell>
          <cell r="C402" t="str">
            <v>Common variable immunodeficiency</v>
          </cell>
          <cell r="D402" t="str">
            <v>M</v>
          </cell>
          <cell r="E402">
            <v>1</v>
          </cell>
          <cell r="F402">
            <v>1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1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/>
          <cell r="AC402">
            <v>1</v>
          </cell>
          <cell r="AD402">
            <v>0</v>
          </cell>
          <cell r="AE402">
            <v>0</v>
          </cell>
          <cell r="AF402">
            <v>1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</row>
        <row r="403">
          <cell r="A403" t="str">
            <v>F</v>
          </cell>
          <cell r="B403"/>
          <cell r="C403"/>
          <cell r="D403" t="str">
            <v>F</v>
          </cell>
          <cell r="E403" t="str">
            <v>-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/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</row>
        <row r="404">
          <cell r="A404" t="str">
            <v>D84M</v>
          </cell>
          <cell r="B404" t="str">
            <v>D84</v>
          </cell>
          <cell r="C404" t="str">
            <v>Other immunodeficiencies</v>
          </cell>
          <cell r="D404" t="str">
            <v>M</v>
          </cell>
          <cell r="E404" t="str">
            <v>-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/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</row>
        <row r="405">
          <cell r="A405" t="str">
            <v>F</v>
          </cell>
          <cell r="B405"/>
          <cell r="C405"/>
          <cell r="D405" t="str">
            <v>F</v>
          </cell>
          <cell r="E405">
            <v>1</v>
          </cell>
          <cell r="F405">
            <v>1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1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/>
          <cell r="AC405">
            <v>1</v>
          </cell>
          <cell r="AD405">
            <v>0</v>
          </cell>
          <cell r="AE405">
            <v>0</v>
          </cell>
          <cell r="AF405">
            <v>0</v>
          </cell>
          <cell r="AG405">
            <v>1</v>
          </cell>
          <cell r="AH405">
            <v>0</v>
          </cell>
          <cell r="AI405">
            <v>0</v>
          </cell>
          <cell r="AJ405">
            <v>0</v>
          </cell>
        </row>
        <row r="406">
          <cell r="A406" t="str">
            <v>D86M</v>
          </cell>
          <cell r="B406" t="str">
            <v>D86</v>
          </cell>
          <cell r="C406" t="str">
            <v>Sarcoidosis</v>
          </cell>
          <cell r="D406" t="str">
            <v>M</v>
          </cell>
          <cell r="E406">
            <v>10</v>
          </cell>
          <cell r="F406">
            <v>4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2</v>
          </cell>
          <cell r="T406">
            <v>0</v>
          </cell>
          <cell r="U406">
            <v>2</v>
          </cell>
          <cell r="V406">
            <v>0</v>
          </cell>
          <cell r="W406">
            <v>4</v>
          </cell>
          <cell r="X406">
            <v>1</v>
          </cell>
          <cell r="Y406">
            <v>1</v>
          </cell>
          <cell r="Z406">
            <v>0</v>
          </cell>
          <cell r="AA406">
            <v>1</v>
          </cell>
          <cell r="AB406"/>
          <cell r="AC406">
            <v>4</v>
          </cell>
          <cell r="AD406">
            <v>0</v>
          </cell>
          <cell r="AE406">
            <v>0</v>
          </cell>
          <cell r="AF406">
            <v>0</v>
          </cell>
          <cell r="AG406">
            <v>2</v>
          </cell>
          <cell r="AH406">
            <v>2</v>
          </cell>
          <cell r="AI406">
            <v>5</v>
          </cell>
          <cell r="AJ406">
            <v>1</v>
          </cell>
        </row>
        <row r="407">
          <cell r="A407" t="str">
            <v>F</v>
          </cell>
          <cell r="B407"/>
          <cell r="C407"/>
          <cell r="D407" t="str">
            <v>F</v>
          </cell>
          <cell r="E407">
            <v>6</v>
          </cell>
          <cell r="F407">
            <v>3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1</v>
          </cell>
          <cell r="U407">
            <v>2</v>
          </cell>
          <cell r="V407">
            <v>0</v>
          </cell>
          <cell r="W407">
            <v>1</v>
          </cell>
          <cell r="X407">
            <v>2</v>
          </cell>
          <cell r="Y407">
            <v>0</v>
          </cell>
          <cell r="Z407">
            <v>0</v>
          </cell>
          <cell r="AA407">
            <v>0</v>
          </cell>
          <cell r="AB407"/>
          <cell r="AC407">
            <v>3</v>
          </cell>
          <cell r="AD407">
            <v>0</v>
          </cell>
          <cell r="AE407">
            <v>0</v>
          </cell>
          <cell r="AF407">
            <v>0</v>
          </cell>
          <cell r="AG407">
            <v>1</v>
          </cell>
          <cell r="AH407">
            <v>2</v>
          </cell>
          <cell r="AI407">
            <v>3</v>
          </cell>
          <cell r="AJ407">
            <v>0</v>
          </cell>
        </row>
        <row r="408">
          <cell r="A408" t="str">
            <v>D89M</v>
          </cell>
          <cell r="B408" t="str">
            <v>D89</v>
          </cell>
          <cell r="C408" t="str">
            <v>Other disorders involving the immune mechanism, not elsewhere classified</v>
          </cell>
          <cell r="D408" t="str">
            <v>M</v>
          </cell>
          <cell r="E408">
            <v>6</v>
          </cell>
          <cell r="F408">
            <v>4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1</v>
          </cell>
          <cell r="S408">
            <v>1</v>
          </cell>
          <cell r="T408">
            <v>0</v>
          </cell>
          <cell r="U408">
            <v>1</v>
          </cell>
          <cell r="V408">
            <v>1</v>
          </cell>
          <cell r="W408">
            <v>0</v>
          </cell>
          <cell r="X408">
            <v>2</v>
          </cell>
          <cell r="Y408">
            <v>0</v>
          </cell>
          <cell r="Z408">
            <v>0</v>
          </cell>
          <cell r="AA408">
            <v>0</v>
          </cell>
          <cell r="AC408">
            <v>4</v>
          </cell>
          <cell r="AD408">
            <v>0</v>
          </cell>
          <cell r="AE408">
            <v>0</v>
          </cell>
          <cell r="AF408">
            <v>1</v>
          </cell>
          <cell r="AG408">
            <v>1</v>
          </cell>
          <cell r="AH408">
            <v>2</v>
          </cell>
          <cell r="AI408">
            <v>2</v>
          </cell>
          <cell r="AJ408">
            <v>0</v>
          </cell>
        </row>
        <row r="409">
          <cell r="A409" t="str">
            <v>F</v>
          </cell>
          <cell r="B409"/>
          <cell r="C409"/>
          <cell r="D409" t="str">
            <v>F</v>
          </cell>
          <cell r="E409">
            <v>3</v>
          </cell>
          <cell r="F409">
            <v>2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1</v>
          </cell>
          <cell r="T409">
            <v>0</v>
          </cell>
          <cell r="U409">
            <v>0</v>
          </cell>
          <cell r="V409">
            <v>1</v>
          </cell>
          <cell r="W409">
            <v>0</v>
          </cell>
          <cell r="X409">
            <v>1</v>
          </cell>
          <cell r="Y409">
            <v>0</v>
          </cell>
          <cell r="Z409">
            <v>0</v>
          </cell>
          <cell r="AA409">
            <v>0</v>
          </cell>
          <cell r="AC409">
            <v>2</v>
          </cell>
          <cell r="AD409">
            <v>0</v>
          </cell>
          <cell r="AE409">
            <v>0</v>
          </cell>
          <cell r="AF409">
            <v>0</v>
          </cell>
          <cell r="AG409">
            <v>1</v>
          </cell>
          <cell r="AH409">
            <v>1</v>
          </cell>
          <cell r="AI409">
            <v>1</v>
          </cell>
          <cell r="AJ409">
            <v>0</v>
          </cell>
        </row>
        <row r="410">
          <cell r="A410" t="str">
            <v>E00-E99M</v>
          </cell>
          <cell r="B410" t="str">
            <v>E00-E99</v>
          </cell>
          <cell r="C410" t="str">
            <v>IV. ENDOCRINE, NUTRITIONAL AND METABOLIC DISEASES</v>
          </cell>
          <cell r="D410" t="str">
            <v>M</v>
          </cell>
          <cell r="E410">
            <v>569</v>
          </cell>
          <cell r="F410">
            <v>309</v>
          </cell>
          <cell r="G410">
            <v>0</v>
          </cell>
          <cell r="H410">
            <v>1</v>
          </cell>
          <cell r="I410">
            <v>0</v>
          </cell>
          <cell r="J410">
            <v>1</v>
          </cell>
          <cell r="K410">
            <v>1</v>
          </cell>
          <cell r="L410">
            <v>4</v>
          </cell>
          <cell r="M410">
            <v>5</v>
          </cell>
          <cell r="N410">
            <v>8</v>
          </cell>
          <cell r="O410">
            <v>9</v>
          </cell>
          <cell r="P410">
            <v>20</v>
          </cell>
          <cell r="Q410">
            <v>23</v>
          </cell>
          <cell r="R410">
            <v>29</v>
          </cell>
          <cell r="S410">
            <v>38</v>
          </cell>
          <cell r="T410">
            <v>39</v>
          </cell>
          <cell r="U410">
            <v>57</v>
          </cell>
          <cell r="V410">
            <v>74</v>
          </cell>
          <cell r="W410">
            <v>72</v>
          </cell>
          <cell r="X410">
            <v>85</v>
          </cell>
          <cell r="Y410">
            <v>103</v>
          </cell>
          <cell r="Z410">
            <v>67</v>
          </cell>
          <cell r="AA410">
            <v>36</v>
          </cell>
          <cell r="AC410">
            <v>309</v>
          </cell>
          <cell r="AD410">
            <v>20</v>
          </cell>
          <cell r="AE410">
            <v>29</v>
          </cell>
          <cell r="AF410">
            <v>52</v>
          </cell>
          <cell r="AG410">
            <v>77</v>
          </cell>
          <cell r="AH410">
            <v>131</v>
          </cell>
          <cell r="AI410">
            <v>157</v>
          </cell>
          <cell r="AJ410">
            <v>103</v>
          </cell>
        </row>
        <row r="411">
          <cell r="A411" t="str">
            <v>F</v>
          </cell>
          <cell r="B411"/>
          <cell r="C411"/>
          <cell r="D411" t="str">
            <v>F</v>
          </cell>
          <cell r="E411">
            <v>580</v>
          </cell>
          <cell r="F411">
            <v>229</v>
          </cell>
          <cell r="G411">
            <v>1</v>
          </cell>
          <cell r="H411">
            <v>2</v>
          </cell>
          <cell r="I411">
            <v>0</v>
          </cell>
          <cell r="J411">
            <v>0</v>
          </cell>
          <cell r="K411">
            <v>1</v>
          </cell>
          <cell r="L411">
            <v>1</v>
          </cell>
          <cell r="M411">
            <v>5</v>
          </cell>
          <cell r="N411">
            <v>5</v>
          </cell>
          <cell r="O411">
            <v>6</v>
          </cell>
          <cell r="P411">
            <v>8</v>
          </cell>
          <cell r="Q411">
            <v>19</v>
          </cell>
          <cell r="R411">
            <v>19</v>
          </cell>
          <cell r="S411">
            <v>26</v>
          </cell>
          <cell r="T411">
            <v>41</v>
          </cell>
          <cell r="U411">
            <v>39</v>
          </cell>
          <cell r="V411">
            <v>56</v>
          </cell>
          <cell r="W411">
            <v>79</v>
          </cell>
          <cell r="X411">
            <v>110</v>
          </cell>
          <cell r="Y411">
            <v>162</v>
          </cell>
          <cell r="Z411">
            <v>79</v>
          </cell>
          <cell r="AA411">
            <v>83</v>
          </cell>
          <cell r="AC411">
            <v>229</v>
          </cell>
          <cell r="AD411">
            <v>15</v>
          </cell>
          <cell r="AE411">
            <v>14</v>
          </cell>
          <cell r="AF411">
            <v>38</v>
          </cell>
          <cell r="AG411">
            <v>67</v>
          </cell>
          <cell r="AH411">
            <v>95</v>
          </cell>
          <cell r="AI411">
            <v>189</v>
          </cell>
          <cell r="AJ411">
            <v>162</v>
          </cell>
        </row>
        <row r="412">
          <cell r="A412" t="str">
            <v>E00-07M</v>
          </cell>
          <cell r="B412" t="str">
            <v>E00-07</v>
          </cell>
          <cell r="C412" t="str">
            <v>Disorders of thyroid gland</v>
          </cell>
          <cell r="D412" t="str">
            <v>M</v>
          </cell>
          <cell r="E412">
            <v>2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2</v>
          </cell>
          <cell r="Y412">
            <v>0</v>
          </cell>
          <cell r="Z412">
            <v>0</v>
          </cell>
          <cell r="AA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2</v>
          </cell>
          <cell r="AJ412">
            <v>0</v>
          </cell>
        </row>
        <row r="413">
          <cell r="A413" t="str">
            <v>F</v>
          </cell>
          <cell r="B413"/>
          <cell r="C413"/>
          <cell r="D413" t="str">
            <v>F</v>
          </cell>
          <cell r="E413">
            <v>6</v>
          </cell>
          <cell r="F413">
            <v>2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1</v>
          </cell>
          <cell r="Q413">
            <v>0</v>
          </cell>
          <cell r="R413">
            <v>0</v>
          </cell>
          <cell r="S413">
            <v>1</v>
          </cell>
          <cell r="T413">
            <v>0</v>
          </cell>
          <cell r="U413">
            <v>0</v>
          </cell>
          <cell r="V413">
            <v>0</v>
          </cell>
          <cell r="W413">
            <v>1</v>
          </cell>
          <cell r="X413">
            <v>0</v>
          </cell>
          <cell r="Y413">
            <v>3</v>
          </cell>
          <cell r="Z413">
            <v>2</v>
          </cell>
          <cell r="AA413">
            <v>1</v>
          </cell>
          <cell r="AC413">
            <v>2</v>
          </cell>
          <cell r="AD413">
            <v>0</v>
          </cell>
          <cell r="AE413">
            <v>1</v>
          </cell>
          <cell r="AF413">
            <v>0</v>
          </cell>
          <cell r="AG413">
            <v>1</v>
          </cell>
          <cell r="AH413">
            <v>0</v>
          </cell>
          <cell r="AI413">
            <v>1</v>
          </cell>
          <cell r="AJ413">
            <v>3</v>
          </cell>
        </row>
        <row r="414">
          <cell r="A414" t="str">
            <v>E03M</v>
          </cell>
          <cell r="B414" t="str">
            <v>E03</v>
          </cell>
          <cell r="C414" t="str">
            <v>Other hypothyroidism</v>
          </cell>
          <cell r="D414" t="str">
            <v>M</v>
          </cell>
          <cell r="E414" t="str">
            <v>-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/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</row>
        <row r="415">
          <cell r="A415" t="str">
            <v>F</v>
          </cell>
          <cell r="B415"/>
          <cell r="C415"/>
          <cell r="D415" t="str">
            <v>F</v>
          </cell>
          <cell r="E415">
            <v>3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1</v>
          </cell>
          <cell r="X415">
            <v>0</v>
          </cell>
          <cell r="Y415">
            <v>2</v>
          </cell>
          <cell r="Z415">
            <v>1</v>
          </cell>
          <cell r="AA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1</v>
          </cell>
          <cell r="AJ415">
            <v>2</v>
          </cell>
        </row>
        <row r="416">
          <cell r="A416" t="str">
            <v>E05M</v>
          </cell>
          <cell r="B416" t="str">
            <v>E05</v>
          </cell>
          <cell r="C416" t="str">
            <v>Thyrotoxicosis [hyperthyroidism]</v>
          </cell>
          <cell r="D416" t="str">
            <v>M</v>
          </cell>
          <cell r="E416">
            <v>2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2</v>
          </cell>
          <cell r="Y416">
            <v>0</v>
          </cell>
          <cell r="Z416">
            <v>0</v>
          </cell>
          <cell r="AA416">
            <v>0</v>
          </cell>
          <cell r="AB416"/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2</v>
          </cell>
          <cell r="AJ416">
            <v>0</v>
          </cell>
        </row>
        <row r="417">
          <cell r="A417" t="str">
            <v>F</v>
          </cell>
          <cell r="B417"/>
          <cell r="C417"/>
          <cell r="D417" t="str">
            <v>F</v>
          </cell>
          <cell r="E417">
            <v>2</v>
          </cell>
          <cell r="F417">
            <v>1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1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1</v>
          </cell>
          <cell r="Z417">
            <v>1</v>
          </cell>
          <cell r="AA417">
            <v>0</v>
          </cell>
          <cell r="AC417">
            <v>1</v>
          </cell>
          <cell r="AD417">
            <v>0</v>
          </cell>
          <cell r="AE417">
            <v>1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1</v>
          </cell>
        </row>
        <row r="418">
          <cell r="A418" t="str">
            <v>E06M</v>
          </cell>
          <cell r="B418" t="str">
            <v>E06</v>
          </cell>
          <cell r="C418" t="str">
            <v>Thyroiditis</v>
          </cell>
          <cell r="D418" t="str">
            <v>M</v>
          </cell>
          <cell r="E418" t="str">
            <v>-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19">
          <cell r="A419" t="str">
            <v>F</v>
          </cell>
          <cell r="B419"/>
          <cell r="C419"/>
          <cell r="D419" t="str">
            <v>F</v>
          </cell>
          <cell r="E419">
            <v>1</v>
          </cell>
          <cell r="F419">
            <v>1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1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C419">
            <v>1</v>
          </cell>
          <cell r="AD419">
            <v>0</v>
          </cell>
          <cell r="AE419">
            <v>0</v>
          </cell>
          <cell r="AF419">
            <v>0</v>
          </cell>
          <cell r="AG419">
            <v>1</v>
          </cell>
          <cell r="AH419">
            <v>0</v>
          </cell>
          <cell r="AI419">
            <v>0</v>
          </cell>
          <cell r="AJ419">
            <v>0</v>
          </cell>
        </row>
        <row r="420">
          <cell r="A420" t="str">
            <v>E10-E14M</v>
          </cell>
          <cell r="B420" t="str">
            <v>E10-E14</v>
          </cell>
          <cell r="C420" t="str">
            <v>Diabetes mellitus</v>
          </cell>
          <cell r="D420" t="str">
            <v>M</v>
          </cell>
          <cell r="E420">
            <v>456</v>
          </cell>
          <cell r="F420">
            <v>233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1</v>
          </cell>
          <cell r="M420">
            <v>4</v>
          </cell>
          <cell r="N420">
            <v>5</v>
          </cell>
          <cell r="O420">
            <v>7</v>
          </cell>
          <cell r="P420">
            <v>15</v>
          </cell>
          <cell r="Q420">
            <v>19</v>
          </cell>
          <cell r="R420">
            <v>22</v>
          </cell>
          <cell r="S420">
            <v>32</v>
          </cell>
          <cell r="T420">
            <v>25</v>
          </cell>
          <cell r="U420">
            <v>39</v>
          </cell>
          <cell r="V420">
            <v>64</v>
          </cell>
          <cell r="W420">
            <v>59</v>
          </cell>
          <cell r="X420">
            <v>70</v>
          </cell>
          <cell r="Y420">
            <v>94</v>
          </cell>
          <cell r="Z420">
            <v>64</v>
          </cell>
          <cell r="AA420">
            <v>30</v>
          </cell>
          <cell r="AC420">
            <v>233</v>
          </cell>
          <cell r="AD420">
            <v>10</v>
          </cell>
          <cell r="AE420">
            <v>22</v>
          </cell>
          <cell r="AF420">
            <v>41</v>
          </cell>
          <cell r="AG420">
            <v>57</v>
          </cell>
          <cell r="AH420">
            <v>103</v>
          </cell>
          <cell r="AI420">
            <v>129</v>
          </cell>
          <cell r="AJ420">
            <v>94</v>
          </cell>
        </row>
        <row r="421">
          <cell r="A421" t="str">
            <v>E10-E14F</v>
          </cell>
          <cell r="B421"/>
          <cell r="C421"/>
          <cell r="D421" t="str">
            <v>F</v>
          </cell>
          <cell r="E421">
            <v>423</v>
          </cell>
          <cell r="F421">
            <v>140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3</v>
          </cell>
          <cell r="N421">
            <v>1</v>
          </cell>
          <cell r="O421">
            <v>4</v>
          </cell>
          <cell r="P421">
            <v>6</v>
          </cell>
          <cell r="Q421">
            <v>10</v>
          </cell>
          <cell r="R421">
            <v>10</v>
          </cell>
          <cell r="S421">
            <v>20</v>
          </cell>
          <cell r="T421">
            <v>23</v>
          </cell>
          <cell r="U421">
            <v>24</v>
          </cell>
          <cell r="V421">
            <v>39</v>
          </cell>
          <cell r="W421">
            <v>62</v>
          </cell>
          <cell r="X421">
            <v>97</v>
          </cell>
          <cell r="Y421">
            <v>124</v>
          </cell>
          <cell r="Z421">
            <v>63</v>
          </cell>
          <cell r="AA421">
            <v>61</v>
          </cell>
          <cell r="AC421">
            <v>140</v>
          </cell>
          <cell r="AD421">
            <v>4</v>
          </cell>
          <cell r="AE421">
            <v>10</v>
          </cell>
          <cell r="AF421">
            <v>20</v>
          </cell>
          <cell r="AG421">
            <v>43</v>
          </cell>
          <cell r="AH421">
            <v>63</v>
          </cell>
          <cell r="AI421">
            <v>159</v>
          </cell>
          <cell r="AJ421">
            <v>124</v>
          </cell>
        </row>
        <row r="422">
          <cell r="A422" t="str">
            <v>E10M</v>
          </cell>
          <cell r="B422" t="str">
            <v>E10</v>
          </cell>
          <cell r="C422" t="str">
            <v>Insulin-dependent diabetes mellitus</v>
          </cell>
          <cell r="D422" t="str">
            <v>M</v>
          </cell>
          <cell r="E422">
            <v>68</v>
          </cell>
          <cell r="F422">
            <v>60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1</v>
          </cell>
          <cell r="M422">
            <v>4</v>
          </cell>
          <cell r="N422">
            <v>2</v>
          </cell>
          <cell r="O422">
            <v>4</v>
          </cell>
          <cell r="P422">
            <v>7</v>
          </cell>
          <cell r="Q422">
            <v>9</v>
          </cell>
          <cell r="R422">
            <v>10</v>
          </cell>
          <cell r="S422">
            <v>11</v>
          </cell>
          <cell r="T422">
            <v>4</v>
          </cell>
          <cell r="U422">
            <v>4</v>
          </cell>
          <cell r="V422">
            <v>4</v>
          </cell>
          <cell r="W422">
            <v>1</v>
          </cell>
          <cell r="X422">
            <v>5</v>
          </cell>
          <cell r="Y422">
            <v>2</v>
          </cell>
          <cell r="Z422">
            <v>2</v>
          </cell>
          <cell r="AA422">
            <v>0</v>
          </cell>
          <cell r="AB422"/>
          <cell r="AC422">
            <v>60</v>
          </cell>
          <cell r="AD422">
            <v>7</v>
          </cell>
          <cell r="AE422">
            <v>11</v>
          </cell>
          <cell r="AF422">
            <v>19</v>
          </cell>
          <cell r="AG422">
            <v>15</v>
          </cell>
          <cell r="AH422">
            <v>8</v>
          </cell>
          <cell r="AI422">
            <v>6</v>
          </cell>
          <cell r="AJ422">
            <v>2</v>
          </cell>
        </row>
        <row r="423">
          <cell r="A423" t="str">
            <v>F</v>
          </cell>
          <cell r="B423"/>
          <cell r="C423"/>
          <cell r="D423" t="str">
            <v>F</v>
          </cell>
          <cell r="E423">
            <v>47</v>
          </cell>
          <cell r="F423">
            <v>34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2</v>
          </cell>
          <cell r="N423">
            <v>1</v>
          </cell>
          <cell r="O423">
            <v>2</v>
          </cell>
          <cell r="P423">
            <v>3</v>
          </cell>
          <cell r="Q423">
            <v>4</v>
          </cell>
          <cell r="R423">
            <v>7</v>
          </cell>
          <cell r="S423">
            <v>6</v>
          </cell>
          <cell r="T423">
            <v>3</v>
          </cell>
          <cell r="U423">
            <v>3</v>
          </cell>
          <cell r="V423">
            <v>3</v>
          </cell>
          <cell r="W423">
            <v>4</v>
          </cell>
          <cell r="X423">
            <v>5</v>
          </cell>
          <cell r="Y423">
            <v>4</v>
          </cell>
          <cell r="Z423">
            <v>3</v>
          </cell>
          <cell r="AA423">
            <v>1</v>
          </cell>
          <cell r="AB423"/>
          <cell r="AC423">
            <v>34</v>
          </cell>
          <cell r="AD423">
            <v>3</v>
          </cell>
          <cell r="AE423">
            <v>5</v>
          </cell>
          <cell r="AF423">
            <v>11</v>
          </cell>
          <cell r="AG423">
            <v>9</v>
          </cell>
          <cell r="AH423">
            <v>6</v>
          </cell>
          <cell r="AI423">
            <v>9</v>
          </cell>
          <cell r="AJ423">
            <v>4</v>
          </cell>
        </row>
        <row r="424">
          <cell r="A424" t="str">
            <v>E11M</v>
          </cell>
          <cell r="B424" t="str">
            <v>E11</v>
          </cell>
          <cell r="C424" t="str">
            <v>Non-insulin-dependent diabetes mellitus</v>
          </cell>
          <cell r="D424" t="str">
            <v>M</v>
          </cell>
          <cell r="E424">
            <v>291</v>
          </cell>
          <cell r="F424">
            <v>115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1</v>
          </cell>
          <cell r="Q424">
            <v>2</v>
          </cell>
          <cell r="R424">
            <v>7</v>
          </cell>
          <cell r="S424">
            <v>12</v>
          </cell>
          <cell r="T424">
            <v>17</v>
          </cell>
          <cell r="U424">
            <v>29</v>
          </cell>
          <cell r="V424">
            <v>47</v>
          </cell>
          <cell r="W424">
            <v>44</v>
          </cell>
          <cell r="X424">
            <v>58</v>
          </cell>
          <cell r="Y424">
            <v>74</v>
          </cell>
          <cell r="Z424">
            <v>49</v>
          </cell>
          <cell r="AA424">
            <v>25</v>
          </cell>
          <cell r="AB424"/>
          <cell r="AC424">
            <v>115</v>
          </cell>
          <cell r="AD424">
            <v>0</v>
          </cell>
          <cell r="AE424">
            <v>1</v>
          </cell>
          <cell r="AF424">
            <v>9</v>
          </cell>
          <cell r="AG424">
            <v>29</v>
          </cell>
          <cell r="AH424">
            <v>76</v>
          </cell>
          <cell r="AI424">
            <v>102</v>
          </cell>
          <cell r="AJ424">
            <v>74</v>
          </cell>
        </row>
        <row r="425">
          <cell r="A425" t="str">
            <v>F</v>
          </cell>
          <cell r="B425"/>
          <cell r="C425"/>
          <cell r="D425" t="str">
            <v>F</v>
          </cell>
          <cell r="E425">
            <v>301</v>
          </cell>
          <cell r="F425">
            <v>74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1</v>
          </cell>
          <cell r="P425">
            <v>0</v>
          </cell>
          <cell r="Q425">
            <v>3</v>
          </cell>
          <cell r="R425">
            <v>0</v>
          </cell>
          <cell r="S425">
            <v>11</v>
          </cell>
          <cell r="T425">
            <v>13</v>
          </cell>
          <cell r="U425">
            <v>17</v>
          </cell>
          <cell r="V425">
            <v>29</v>
          </cell>
          <cell r="W425">
            <v>49</v>
          </cell>
          <cell r="X425">
            <v>77</v>
          </cell>
          <cell r="Y425">
            <v>101</v>
          </cell>
          <cell r="Z425">
            <v>50</v>
          </cell>
          <cell r="AA425">
            <v>51</v>
          </cell>
          <cell r="AB425"/>
          <cell r="AC425">
            <v>74</v>
          </cell>
          <cell r="AD425">
            <v>0</v>
          </cell>
          <cell r="AE425">
            <v>1</v>
          </cell>
          <cell r="AF425">
            <v>3</v>
          </cell>
          <cell r="AG425">
            <v>24</v>
          </cell>
          <cell r="AH425">
            <v>46</v>
          </cell>
          <cell r="AI425">
            <v>126</v>
          </cell>
          <cell r="AJ425">
            <v>101</v>
          </cell>
        </row>
        <row r="426">
          <cell r="A426" t="str">
            <v>E14M</v>
          </cell>
          <cell r="B426" t="str">
            <v>E14</v>
          </cell>
          <cell r="C426" t="str">
            <v>Unspecified diabetes mellitus</v>
          </cell>
          <cell r="D426" t="str">
            <v>M</v>
          </cell>
          <cell r="E426">
            <v>97</v>
          </cell>
          <cell r="F426">
            <v>58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3</v>
          </cell>
          <cell r="O426">
            <v>3</v>
          </cell>
          <cell r="P426">
            <v>7</v>
          </cell>
          <cell r="Q426">
            <v>8</v>
          </cell>
          <cell r="R426">
            <v>5</v>
          </cell>
          <cell r="S426">
            <v>9</v>
          </cell>
          <cell r="T426">
            <v>4</v>
          </cell>
          <cell r="U426">
            <v>6</v>
          </cell>
          <cell r="V426">
            <v>13</v>
          </cell>
          <cell r="W426">
            <v>14</v>
          </cell>
          <cell r="X426">
            <v>7</v>
          </cell>
          <cell r="Y426">
            <v>18</v>
          </cell>
          <cell r="Z426">
            <v>13</v>
          </cell>
          <cell r="AA426">
            <v>5</v>
          </cell>
          <cell r="AB426"/>
          <cell r="AC426">
            <v>58</v>
          </cell>
          <cell r="AD426">
            <v>3</v>
          </cell>
          <cell r="AE426">
            <v>10</v>
          </cell>
          <cell r="AF426">
            <v>13</v>
          </cell>
          <cell r="AG426">
            <v>13</v>
          </cell>
          <cell r="AH426">
            <v>19</v>
          </cell>
          <cell r="AI426">
            <v>21</v>
          </cell>
          <cell r="AJ426">
            <v>18</v>
          </cell>
        </row>
        <row r="427">
          <cell r="A427" t="str">
            <v>F</v>
          </cell>
          <cell r="B427"/>
          <cell r="C427"/>
          <cell r="D427" t="str">
            <v>F</v>
          </cell>
          <cell r="E427">
            <v>75</v>
          </cell>
          <cell r="F427">
            <v>32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1</v>
          </cell>
          <cell r="N427">
            <v>0</v>
          </cell>
          <cell r="O427">
            <v>1</v>
          </cell>
          <cell r="P427">
            <v>3</v>
          </cell>
          <cell r="Q427">
            <v>3</v>
          </cell>
          <cell r="R427">
            <v>3</v>
          </cell>
          <cell r="S427">
            <v>3</v>
          </cell>
          <cell r="T427">
            <v>7</v>
          </cell>
          <cell r="U427">
            <v>4</v>
          </cell>
          <cell r="V427">
            <v>7</v>
          </cell>
          <cell r="W427">
            <v>9</v>
          </cell>
          <cell r="X427">
            <v>15</v>
          </cell>
          <cell r="Y427">
            <v>19</v>
          </cell>
          <cell r="Z427">
            <v>10</v>
          </cell>
          <cell r="AA427">
            <v>9</v>
          </cell>
          <cell r="AB427"/>
          <cell r="AC427">
            <v>32</v>
          </cell>
          <cell r="AD427">
            <v>1</v>
          </cell>
          <cell r="AE427">
            <v>4</v>
          </cell>
          <cell r="AF427">
            <v>6</v>
          </cell>
          <cell r="AG427">
            <v>10</v>
          </cell>
          <cell r="AH427">
            <v>11</v>
          </cell>
          <cell r="AI427">
            <v>24</v>
          </cell>
          <cell r="AJ427">
            <v>19</v>
          </cell>
        </row>
        <row r="428">
          <cell r="A428" t="str">
            <v>E15-16M</v>
          </cell>
          <cell r="B428" t="str">
            <v>E15-16</v>
          </cell>
          <cell r="C428" t="str">
            <v>Other disorders of glucose regulation and pancreatic internal secretion</v>
          </cell>
          <cell r="D428" t="str">
            <v>M</v>
          </cell>
          <cell r="E428">
            <v>2</v>
          </cell>
          <cell r="F428">
            <v>1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1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1</v>
          </cell>
          <cell r="Y428">
            <v>0</v>
          </cell>
          <cell r="Z428">
            <v>0</v>
          </cell>
          <cell r="AA428">
            <v>0</v>
          </cell>
          <cell r="AC428">
            <v>1</v>
          </cell>
          <cell r="AD428">
            <v>0</v>
          </cell>
          <cell r="AE428">
            <v>1</v>
          </cell>
          <cell r="AF428">
            <v>0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</row>
        <row r="429">
          <cell r="A429" t="str">
            <v>F</v>
          </cell>
          <cell r="B429"/>
          <cell r="C429"/>
          <cell r="D429" t="str">
            <v>F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1</v>
          </cell>
          <cell r="Z429">
            <v>1</v>
          </cell>
          <cell r="AA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1</v>
          </cell>
        </row>
        <row r="430">
          <cell r="A430" t="str">
            <v>E15M</v>
          </cell>
          <cell r="B430" t="str">
            <v>E15</v>
          </cell>
          <cell r="C430" t="str">
            <v>Nondiabetic hypoglycaemic coma</v>
          </cell>
          <cell r="D430" t="str">
            <v>M</v>
          </cell>
          <cell r="E430">
            <v>1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1</v>
          </cell>
          <cell r="Y430">
            <v>0</v>
          </cell>
          <cell r="Z430">
            <v>0</v>
          </cell>
          <cell r="AA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1</v>
          </cell>
          <cell r="AJ430">
            <v>0</v>
          </cell>
        </row>
        <row r="431">
          <cell r="A431" t="str">
            <v>F</v>
          </cell>
          <cell r="B431"/>
          <cell r="C431"/>
          <cell r="D431" t="str">
            <v>F</v>
          </cell>
          <cell r="E431" t="str">
            <v>-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</row>
        <row r="432">
          <cell r="A432" t="str">
            <v>E16M</v>
          </cell>
          <cell r="B432" t="str">
            <v>E16</v>
          </cell>
          <cell r="C432" t="str">
            <v>Other disorders of pancreatic internal secretion</v>
          </cell>
          <cell r="D432" t="str">
            <v>M</v>
          </cell>
          <cell r="E432">
            <v>1</v>
          </cell>
          <cell r="F432">
            <v>1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1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/>
          <cell r="AC432">
            <v>1</v>
          </cell>
          <cell r="AD432">
            <v>0</v>
          </cell>
          <cell r="AE432">
            <v>1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A433" t="str">
            <v>F</v>
          </cell>
          <cell r="B433"/>
          <cell r="C433"/>
          <cell r="D433" t="str">
            <v>F</v>
          </cell>
          <cell r="E433">
            <v>1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1</v>
          </cell>
          <cell r="Z433">
            <v>1</v>
          </cell>
          <cell r="AA433">
            <v>0</v>
          </cell>
          <cell r="AB433"/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1</v>
          </cell>
        </row>
        <row r="434">
          <cell r="A434" t="str">
            <v>E20-35M</v>
          </cell>
          <cell r="B434" t="str">
            <v>E20-35</v>
          </cell>
          <cell r="C434" t="str">
            <v>Disorders of other endocrine glands</v>
          </cell>
          <cell r="D434" t="str">
            <v>M</v>
          </cell>
          <cell r="E434">
            <v>3</v>
          </cell>
          <cell r="F434">
            <v>2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1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1</v>
          </cell>
          <cell r="V434">
            <v>0</v>
          </cell>
          <cell r="W434">
            <v>1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C434">
            <v>2</v>
          </cell>
          <cell r="AD434">
            <v>1</v>
          </cell>
          <cell r="AE434">
            <v>0</v>
          </cell>
          <cell r="AF434">
            <v>0</v>
          </cell>
          <cell r="AG434">
            <v>0</v>
          </cell>
          <cell r="AH434">
            <v>1</v>
          </cell>
          <cell r="AI434">
            <v>1</v>
          </cell>
          <cell r="AJ434">
            <v>0</v>
          </cell>
        </row>
        <row r="435">
          <cell r="A435" t="str">
            <v>F</v>
          </cell>
          <cell r="B435"/>
          <cell r="C435"/>
          <cell r="D435" t="str">
            <v>F</v>
          </cell>
          <cell r="E435">
            <v>10</v>
          </cell>
          <cell r="F435">
            <v>1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1</v>
          </cell>
          <cell r="T435">
            <v>0</v>
          </cell>
          <cell r="U435">
            <v>0</v>
          </cell>
          <cell r="V435">
            <v>0</v>
          </cell>
          <cell r="W435">
            <v>1</v>
          </cell>
          <cell r="X435">
            <v>2</v>
          </cell>
          <cell r="Y435">
            <v>6</v>
          </cell>
          <cell r="Z435">
            <v>1</v>
          </cell>
          <cell r="AA435">
            <v>5</v>
          </cell>
          <cell r="AC435">
            <v>1</v>
          </cell>
          <cell r="AD435">
            <v>0</v>
          </cell>
          <cell r="AE435">
            <v>0</v>
          </cell>
          <cell r="AF435">
            <v>0</v>
          </cell>
          <cell r="AG435">
            <v>1</v>
          </cell>
          <cell r="AH435">
            <v>0</v>
          </cell>
          <cell r="AI435">
            <v>3</v>
          </cell>
          <cell r="AJ435">
            <v>6</v>
          </cell>
        </row>
        <row r="436">
          <cell r="A436" t="str">
            <v>E21M</v>
          </cell>
          <cell r="B436" t="str">
            <v>E21</v>
          </cell>
          <cell r="C436" t="str">
            <v>Hyperparathyroidism and other disorders of parathyroid gland</v>
          </cell>
          <cell r="D436" t="str">
            <v>M</v>
          </cell>
          <cell r="E436">
            <v>1</v>
          </cell>
          <cell r="F436">
            <v>1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1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/>
          <cell r="AC436">
            <v>1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1</v>
          </cell>
          <cell r="AI436">
            <v>0</v>
          </cell>
          <cell r="AJ436">
            <v>0</v>
          </cell>
        </row>
        <row r="437">
          <cell r="A437" t="str">
            <v>F</v>
          </cell>
          <cell r="B437"/>
          <cell r="C437"/>
          <cell r="D437" t="str">
            <v>F</v>
          </cell>
          <cell r="E437">
            <v>1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1</v>
          </cell>
          <cell r="Y437">
            <v>0</v>
          </cell>
          <cell r="Z437">
            <v>0</v>
          </cell>
          <cell r="AA437">
            <v>0</v>
          </cell>
          <cell r="AB437"/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1</v>
          </cell>
          <cell r="AJ437">
            <v>0</v>
          </cell>
        </row>
        <row r="438">
          <cell r="A438" t="str">
            <v>E22M</v>
          </cell>
          <cell r="B438" t="str">
            <v>E22</v>
          </cell>
          <cell r="C438" t="str">
            <v>Hyperfunction of pituitary gland</v>
          </cell>
          <cell r="D438" t="str">
            <v>M</v>
          </cell>
          <cell r="E438" t="str">
            <v>-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/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</row>
        <row r="439">
          <cell r="A439" t="str">
            <v>F</v>
          </cell>
          <cell r="B439"/>
          <cell r="C439"/>
          <cell r="D439" t="str">
            <v>F</v>
          </cell>
          <cell r="E439">
            <v>4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1</v>
          </cell>
          <cell r="Y439">
            <v>3</v>
          </cell>
          <cell r="Z439">
            <v>0</v>
          </cell>
          <cell r="AA439">
            <v>3</v>
          </cell>
          <cell r="AB439"/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</v>
          </cell>
          <cell r="AJ439">
            <v>3</v>
          </cell>
        </row>
        <row r="440">
          <cell r="A440" t="str">
            <v>E24M</v>
          </cell>
          <cell r="B440" t="str">
            <v>E24</v>
          </cell>
          <cell r="C440" t="str">
            <v>Cushing syndrome</v>
          </cell>
          <cell r="D440" t="str">
            <v>M</v>
          </cell>
          <cell r="E440" t="str">
            <v>-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J440">
            <v>0</v>
          </cell>
        </row>
        <row r="441">
          <cell r="A441" t="str">
            <v>F</v>
          </cell>
          <cell r="B441"/>
          <cell r="C441"/>
          <cell r="D441" t="str">
            <v>F</v>
          </cell>
          <cell r="E441">
            <v>1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1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0</v>
          </cell>
        </row>
        <row r="442">
          <cell r="A442" t="str">
            <v>E26M</v>
          </cell>
          <cell r="B442" t="str">
            <v>E26</v>
          </cell>
          <cell r="C442" t="str">
            <v>Hyperaldosteronism</v>
          </cell>
          <cell r="D442" t="str">
            <v>M</v>
          </cell>
          <cell r="E442" t="str">
            <v>-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</row>
        <row r="443">
          <cell r="A443" t="str">
            <v>F</v>
          </cell>
          <cell r="B443"/>
          <cell r="C443"/>
          <cell r="D443" t="str">
            <v>F</v>
          </cell>
          <cell r="E443">
            <v>1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1</v>
          </cell>
          <cell r="Z443">
            <v>0</v>
          </cell>
          <cell r="AA443">
            <v>1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1</v>
          </cell>
        </row>
        <row r="444">
          <cell r="A444" t="str">
            <v>E27M</v>
          </cell>
          <cell r="B444" t="str">
            <v>E27</v>
          </cell>
          <cell r="C444" t="str">
            <v>Other disorders of adrenal gland</v>
          </cell>
          <cell r="D444" t="str">
            <v>M</v>
          </cell>
          <cell r="E444" t="str">
            <v>-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</row>
        <row r="445">
          <cell r="A445" t="str">
            <v>F</v>
          </cell>
          <cell r="B445"/>
          <cell r="C445"/>
          <cell r="D445" t="str">
            <v>F</v>
          </cell>
          <cell r="E445">
            <v>3</v>
          </cell>
          <cell r="F445">
            <v>1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1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2</v>
          </cell>
          <cell r="Z445">
            <v>1</v>
          </cell>
          <cell r="AA445">
            <v>1</v>
          </cell>
          <cell r="AC445">
            <v>1</v>
          </cell>
          <cell r="AD445">
            <v>0</v>
          </cell>
          <cell r="AE445">
            <v>0</v>
          </cell>
          <cell r="AF445">
            <v>0</v>
          </cell>
          <cell r="AG445">
            <v>1</v>
          </cell>
          <cell r="AH445">
            <v>0</v>
          </cell>
          <cell r="AI445">
            <v>0</v>
          </cell>
          <cell r="AJ445">
            <v>2</v>
          </cell>
        </row>
        <row r="446">
          <cell r="A446" t="str">
            <v>E31M</v>
          </cell>
          <cell r="B446" t="str">
            <v>E31</v>
          </cell>
          <cell r="C446" t="str">
            <v>Polyglandular dysfunction</v>
          </cell>
          <cell r="D446" t="str">
            <v>M</v>
          </cell>
          <cell r="E446">
            <v>1</v>
          </cell>
          <cell r="F446">
            <v>1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1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C446">
            <v>1</v>
          </cell>
          <cell r="AD446">
            <v>1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</row>
        <row r="447">
          <cell r="A447" t="str">
            <v>F</v>
          </cell>
          <cell r="B447"/>
          <cell r="C447"/>
          <cell r="D447" t="str">
            <v>F</v>
          </cell>
          <cell r="E447" t="str">
            <v>-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</row>
        <row r="448">
          <cell r="A448" t="str">
            <v>E34M</v>
          </cell>
          <cell r="B448" t="str">
            <v>E34</v>
          </cell>
          <cell r="C448" t="str">
            <v>Other endocrine disorders</v>
          </cell>
          <cell r="D448" t="str">
            <v>M</v>
          </cell>
          <cell r="E448">
            <v>1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1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</row>
        <row r="449">
          <cell r="A449" t="str">
            <v>F</v>
          </cell>
          <cell r="B449"/>
          <cell r="C449"/>
          <cell r="D449" t="str">
            <v>F</v>
          </cell>
          <cell r="E449" t="str">
            <v>-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</row>
        <row r="450">
          <cell r="A450" t="str">
            <v>E40-46M</v>
          </cell>
          <cell r="B450" t="str">
            <v>E40-46</v>
          </cell>
          <cell r="C450" t="str">
            <v>Malnutrition</v>
          </cell>
          <cell r="D450" t="str">
            <v>M</v>
          </cell>
          <cell r="E450">
            <v>5</v>
          </cell>
          <cell r="F450">
            <v>2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1</v>
          </cell>
          <cell r="U450">
            <v>1</v>
          </cell>
          <cell r="V450">
            <v>0</v>
          </cell>
          <cell r="W450">
            <v>1</v>
          </cell>
          <cell r="X450">
            <v>2</v>
          </cell>
          <cell r="Y450">
            <v>0</v>
          </cell>
          <cell r="Z450">
            <v>0</v>
          </cell>
          <cell r="AA450">
            <v>0</v>
          </cell>
          <cell r="AC450">
            <v>2</v>
          </cell>
          <cell r="AD450">
            <v>0</v>
          </cell>
          <cell r="AE450">
            <v>0</v>
          </cell>
          <cell r="AF450">
            <v>0</v>
          </cell>
          <cell r="AG450">
            <v>1</v>
          </cell>
          <cell r="AH450">
            <v>1</v>
          </cell>
          <cell r="AI450">
            <v>3</v>
          </cell>
          <cell r="AJ450">
            <v>0</v>
          </cell>
        </row>
        <row r="451">
          <cell r="A451" t="str">
            <v>F</v>
          </cell>
          <cell r="B451"/>
          <cell r="C451"/>
          <cell r="D451" t="str">
            <v>F</v>
          </cell>
          <cell r="E451">
            <v>4</v>
          </cell>
          <cell r="F451">
            <v>2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1</v>
          </cell>
          <cell r="S451">
            <v>0</v>
          </cell>
          <cell r="T451">
            <v>0</v>
          </cell>
          <cell r="U451">
            <v>0</v>
          </cell>
          <cell r="V451">
            <v>1</v>
          </cell>
          <cell r="W451">
            <v>0</v>
          </cell>
          <cell r="X451">
            <v>1</v>
          </cell>
          <cell r="Y451">
            <v>1</v>
          </cell>
          <cell r="Z451">
            <v>1</v>
          </cell>
          <cell r="AA451">
            <v>0</v>
          </cell>
          <cell r="AC451">
            <v>2</v>
          </cell>
          <cell r="AD451">
            <v>0</v>
          </cell>
          <cell r="AE451">
            <v>0</v>
          </cell>
          <cell r="AF451">
            <v>1</v>
          </cell>
          <cell r="AG451">
            <v>0</v>
          </cell>
          <cell r="AH451">
            <v>1</v>
          </cell>
          <cell r="AI451">
            <v>1</v>
          </cell>
          <cell r="AJ451">
            <v>1</v>
          </cell>
        </row>
        <row r="452">
          <cell r="A452" t="str">
            <v>E41M</v>
          </cell>
          <cell r="B452" t="str">
            <v>E41</v>
          </cell>
          <cell r="C452" t="str">
            <v>Nutritional marasmus</v>
          </cell>
          <cell r="D452" t="str">
            <v>M</v>
          </cell>
          <cell r="E452" t="str">
            <v>-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</row>
        <row r="453">
          <cell r="A453" t="str">
            <v>F</v>
          </cell>
          <cell r="B453"/>
          <cell r="C453"/>
          <cell r="D453" t="str">
            <v>F</v>
          </cell>
          <cell r="E453">
            <v>1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1</v>
          </cell>
          <cell r="Z453">
            <v>1</v>
          </cell>
          <cell r="AA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J453">
            <v>1</v>
          </cell>
        </row>
        <row r="454">
          <cell r="A454" t="str">
            <v>E46M</v>
          </cell>
          <cell r="B454" t="str">
            <v>E46</v>
          </cell>
          <cell r="C454" t="str">
            <v>Unspecified protein-energy malnutrition</v>
          </cell>
          <cell r="D454" t="str">
            <v>M</v>
          </cell>
          <cell r="E454">
            <v>5</v>
          </cell>
          <cell r="F454">
            <v>2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1</v>
          </cell>
          <cell r="U454">
            <v>1</v>
          </cell>
          <cell r="V454">
            <v>0</v>
          </cell>
          <cell r="W454">
            <v>1</v>
          </cell>
          <cell r="X454">
            <v>2</v>
          </cell>
          <cell r="Y454">
            <v>0</v>
          </cell>
          <cell r="Z454">
            <v>0</v>
          </cell>
          <cell r="AA454">
            <v>0</v>
          </cell>
          <cell r="AB454"/>
          <cell r="AC454">
            <v>2</v>
          </cell>
          <cell r="AD454">
            <v>0</v>
          </cell>
          <cell r="AE454">
            <v>0</v>
          </cell>
          <cell r="AF454">
            <v>0</v>
          </cell>
          <cell r="AG454">
            <v>1</v>
          </cell>
          <cell r="AH454">
            <v>1</v>
          </cell>
          <cell r="AI454">
            <v>3</v>
          </cell>
          <cell r="AJ454">
            <v>0</v>
          </cell>
        </row>
        <row r="455">
          <cell r="A455" t="str">
            <v>F</v>
          </cell>
          <cell r="B455"/>
          <cell r="C455"/>
          <cell r="D455" t="str">
            <v>F</v>
          </cell>
          <cell r="E455">
            <v>3</v>
          </cell>
          <cell r="F455">
            <v>2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1</v>
          </cell>
          <cell r="S455">
            <v>0</v>
          </cell>
          <cell r="T455">
            <v>0</v>
          </cell>
          <cell r="U455">
            <v>0</v>
          </cell>
          <cell r="V455">
            <v>1</v>
          </cell>
          <cell r="W455">
            <v>0</v>
          </cell>
          <cell r="X455">
            <v>1</v>
          </cell>
          <cell r="Y455">
            <v>0</v>
          </cell>
          <cell r="Z455">
            <v>0</v>
          </cell>
          <cell r="AA455">
            <v>0</v>
          </cell>
          <cell r="AB455"/>
          <cell r="AC455">
            <v>2</v>
          </cell>
          <cell r="AD455">
            <v>0</v>
          </cell>
          <cell r="AE455">
            <v>0</v>
          </cell>
          <cell r="AF455">
            <v>1</v>
          </cell>
          <cell r="AG455">
            <v>0</v>
          </cell>
          <cell r="AH455">
            <v>1</v>
          </cell>
          <cell r="AI455">
            <v>1</v>
          </cell>
          <cell r="AJ455">
            <v>0</v>
          </cell>
        </row>
        <row r="456">
          <cell r="A456" t="str">
            <v>E50-64M</v>
          </cell>
          <cell r="B456" t="str">
            <v>E50-64</v>
          </cell>
          <cell r="C456" t="str">
            <v>Other nutritional deficiencies</v>
          </cell>
          <cell r="D456" t="str">
            <v>M</v>
          </cell>
          <cell r="E456">
            <v>1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1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</row>
        <row r="457">
          <cell r="A457" t="str">
            <v>F</v>
          </cell>
          <cell r="B457"/>
          <cell r="C457"/>
          <cell r="D457" t="str">
            <v>F</v>
          </cell>
          <cell r="E457">
            <v>1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1</v>
          </cell>
          <cell r="Z457">
            <v>1</v>
          </cell>
          <cell r="AA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1</v>
          </cell>
        </row>
        <row r="458">
          <cell r="A458" t="str">
            <v>E51M</v>
          </cell>
          <cell r="B458" t="str">
            <v>E51</v>
          </cell>
          <cell r="C458" t="str">
            <v>Thiamine deficiency</v>
          </cell>
          <cell r="D458" t="str">
            <v>M</v>
          </cell>
          <cell r="E458">
            <v>1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1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/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</row>
        <row r="459">
          <cell r="A459" t="str">
            <v>F</v>
          </cell>
          <cell r="B459"/>
          <cell r="C459"/>
          <cell r="D459" t="str">
            <v>F</v>
          </cell>
          <cell r="E459" t="str">
            <v>-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/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</row>
        <row r="460">
          <cell r="A460" t="str">
            <v>E61M</v>
          </cell>
          <cell r="B460" t="str">
            <v>E61</v>
          </cell>
          <cell r="C460" t="str">
            <v>Deficiency of other nutrient elements</v>
          </cell>
          <cell r="D460" t="str">
            <v>M</v>
          </cell>
          <cell r="E460" t="str">
            <v>-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/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</row>
        <row r="461">
          <cell r="A461" t="str">
            <v>F</v>
          </cell>
          <cell r="B461"/>
          <cell r="C461"/>
          <cell r="D461" t="str">
            <v>F</v>
          </cell>
          <cell r="E461">
            <v>1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1</v>
          </cell>
          <cell r="Z461">
            <v>1</v>
          </cell>
          <cell r="AA461">
            <v>0</v>
          </cell>
          <cell r="AB461"/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1</v>
          </cell>
        </row>
        <row r="462">
          <cell r="A462" t="str">
            <v>E65-68M</v>
          </cell>
          <cell r="B462" t="str">
            <v>E65-68</v>
          </cell>
          <cell r="C462" t="str">
            <v>Obesity and other hyperalimentation</v>
          </cell>
          <cell r="D462" t="str">
            <v>M</v>
          </cell>
          <cell r="E462">
            <v>33</v>
          </cell>
          <cell r="F462">
            <v>29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1</v>
          </cell>
          <cell r="P462">
            <v>1</v>
          </cell>
          <cell r="Q462">
            <v>2</v>
          </cell>
          <cell r="R462">
            <v>4</v>
          </cell>
          <cell r="S462">
            <v>5</v>
          </cell>
          <cell r="T462">
            <v>7</v>
          </cell>
          <cell r="U462">
            <v>6</v>
          </cell>
          <cell r="V462">
            <v>3</v>
          </cell>
          <cell r="W462">
            <v>4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C462">
            <v>29</v>
          </cell>
          <cell r="AD462">
            <v>0</v>
          </cell>
          <cell r="AE462">
            <v>2</v>
          </cell>
          <cell r="AF462">
            <v>6</v>
          </cell>
          <cell r="AG462">
            <v>12</v>
          </cell>
          <cell r="AH462">
            <v>9</v>
          </cell>
          <cell r="AI462">
            <v>4</v>
          </cell>
          <cell r="AJ462">
            <v>0</v>
          </cell>
        </row>
        <row r="463">
          <cell r="A463" t="str">
            <v>F</v>
          </cell>
          <cell r="B463"/>
          <cell r="C463"/>
          <cell r="D463" t="str">
            <v>F</v>
          </cell>
          <cell r="E463">
            <v>43</v>
          </cell>
          <cell r="F463">
            <v>36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1</v>
          </cell>
          <cell r="P463">
            <v>0</v>
          </cell>
          <cell r="Q463">
            <v>5</v>
          </cell>
          <cell r="R463">
            <v>6</v>
          </cell>
          <cell r="S463">
            <v>1</v>
          </cell>
          <cell r="T463">
            <v>10</v>
          </cell>
          <cell r="U463">
            <v>8</v>
          </cell>
          <cell r="V463">
            <v>5</v>
          </cell>
          <cell r="W463">
            <v>4</v>
          </cell>
          <cell r="X463">
            <v>1</v>
          </cell>
          <cell r="Y463">
            <v>2</v>
          </cell>
          <cell r="Z463">
            <v>2</v>
          </cell>
          <cell r="AA463">
            <v>0</v>
          </cell>
          <cell r="AC463">
            <v>36</v>
          </cell>
          <cell r="AD463">
            <v>0</v>
          </cell>
          <cell r="AE463">
            <v>1</v>
          </cell>
          <cell r="AF463">
            <v>11</v>
          </cell>
          <cell r="AG463">
            <v>11</v>
          </cell>
          <cell r="AH463">
            <v>13</v>
          </cell>
          <cell r="AI463">
            <v>5</v>
          </cell>
          <cell r="AJ463">
            <v>2</v>
          </cell>
        </row>
        <row r="464">
          <cell r="A464" t="str">
            <v>E66M</v>
          </cell>
          <cell r="B464" t="str">
            <v>E66</v>
          </cell>
          <cell r="C464" t="str">
            <v>Obesity</v>
          </cell>
          <cell r="D464" t="str">
            <v>M</v>
          </cell>
          <cell r="E464">
            <v>33</v>
          </cell>
          <cell r="F464">
            <v>29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1</v>
          </cell>
          <cell r="P464">
            <v>1</v>
          </cell>
          <cell r="Q464">
            <v>2</v>
          </cell>
          <cell r="R464">
            <v>4</v>
          </cell>
          <cell r="S464">
            <v>5</v>
          </cell>
          <cell r="T464">
            <v>7</v>
          </cell>
          <cell r="U464">
            <v>6</v>
          </cell>
          <cell r="V464">
            <v>3</v>
          </cell>
          <cell r="W464">
            <v>4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/>
          <cell r="AC464">
            <v>29</v>
          </cell>
          <cell r="AD464">
            <v>0</v>
          </cell>
          <cell r="AE464">
            <v>2</v>
          </cell>
          <cell r="AF464">
            <v>6</v>
          </cell>
          <cell r="AG464">
            <v>12</v>
          </cell>
          <cell r="AH464">
            <v>9</v>
          </cell>
          <cell r="AI464">
            <v>4</v>
          </cell>
          <cell r="AJ464">
            <v>0</v>
          </cell>
        </row>
        <row r="465">
          <cell r="A465" t="str">
            <v>F</v>
          </cell>
          <cell r="B465"/>
          <cell r="C465"/>
          <cell r="D465" t="str">
            <v>F</v>
          </cell>
          <cell r="E465">
            <v>43</v>
          </cell>
          <cell r="F465">
            <v>36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1</v>
          </cell>
          <cell r="P465">
            <v>0</v>
          </cell>
          <cell r="Q465">
            <v>5</v>
          </cell>
          <cell r="R465">
            <v>6</v>
          </cell>
          <cell r="S465">
            <v>1</v>
          </cell>
          <cell r="T465">
            <v>10</v>
          </cell>
          <cell r="U465">
            <v>8</v>
          </cell>
          <cell r="V465">
            <v>5</v>
          </cell>
          <cell r="W465">
            <v>4</v>
          </cell>
          <cell r="X465">
            <v>1</v>
          </cell>
          <cell r="Y465">
            <v>2</v>
          </cell>
          <cell r="Z465">
            <v>2</v>
          </cell>
          <cell r="AA465">
            <v>0</v>
          </cell>
          <cell r="AB465"/>
          <cell r="AC465">
            <v>36</v>
          </cell>
          <cell r="AD465">
            <v>0</v>
          </cell>
          <cell r="AE465">
            <v>1</v>
          </cell>
          <cell r="AF465">
            <v>11</v>
          </cell>
          <cell r="AG465">
            <v>11</v>
          </cell>
          <cell r="AH465">
            <v>13</v>
          </cell>
          <cell r="AI465">
            <v>5</v>
          </cell>
          <cell r="AJ465">
            <v>2</v>
          </cell>
        </row>
        <row r="466">
          <cell r="A466" t="str">
            <v>E70-90M</v>
          </cell>
          <cell r="B466" t="str">
            <v>E70-90</v>
          </cell>
          <cell r="C466" t="str">
            <v>Metabolic disorders</v>
          </cell>
          <cell r="D466" t="str">
            <v>M</v>
          </cell>
          <cell r="E466">
            <v>67</v>
          </cell>
          <cell r="F466">
            <v>42</v>
          </cell>
          <cell r="G466">
            <v>0</v>
          </cell>
          <cell r="H466">
            <v>1</v>
          </cell>
          <cell r="I466">
            <v>0</v>
          </cell>
          <cell r="J466">
            <v>1</v>
          </cell>
          <cell r="K466">
            <v>1</v>
          </cell>
          <cell r="L466">
            <v>3</v>
          </cell>
          <cell r="M466">
            <v>1</v>
          </cell>
          <cell r="N466">
            <v>2</v>
          </cell>
          <cell r="O466">
            <v>1</v>
          </cell>
          <cell r="P466">
            <v>3</v>
          </cell>
          <cell r="Q466">
            <v>2</v>
          </cell>
          <cell r="R466">
            <v>3</v>
          </cell>
          <cell r="S466">
            <v>1</v>
          </cell>
          <cell r="T466">
            <v>6</v>
          </cell>
          <cell r="U466">
            <v>10</v>
          </cell>
          <cell r="V466">
            <v>7</v>
          </cell>
          <cell r="W466">
            <v>6</v>
          </cell>
          <cell r="X466">
            <v>10</v>
          </cell>
          <cell r="Y466">
            <v>9</v>
          </cell>
          <cell r="Z466">
            <v>3</v>
          </cell>
          <cell r="AA466">
            <v>6</v>
          </cell>
          <cell r="AC466">
            <v>42</v>
          </cell>
          <cell r="AD466">
            <v>9</v>
          </cell>
          <cell r="AE466">
            <v>4</v>
          </cell>
          <cell r="AF466">
            <v>5</v>
          </cell>
          <cell r="AG466">
            <v>7</v>
          </cell>
          <cell r="AH466">
            <v>17</v>
          </cell>
          <cell r="AI466">
            <v>16</v>
          </cell>
          <cell r="AJ466">
            <v>9</v>
          </cell>
        </row>
        <row r="467">
          <cell r="A467" t="str">
            <v>F</v>
          </cell>
          <cell r="B467"/>
          <cell r="C467"/>
          <cell r="D467" t="str">
            <v>F</v>
          </cell>
          <cell r="E467">
            <v>92</v>
          </cell>
          <cell r="F467">
            <v>48</v>
          </cell>
          <cell r="G467">
            <v>1</v>
          </cell>
          <cell r="H467">
            <v>2</v>
          </cell>
          <cell r="I467">
            <v>0</v>
          </cell>
          <cell r="J467">
            <v>0</v>
          </cell>
          <cell r="K467">
            <v>1</v>
          </cell>
          <cell r="L467">
            <v>1</v>
          </cell>
          <cell r="M467">
            <v>2</v>
          </cell>
          <cell r="N467">
            <v>4</v>
          </cell>
          <cell r="O467">
            <v>1</v>
          </cell>
          <cell r="P467">
            <v>1</v>
          </cell>
          <cell r="Q467">
            <v>4</v>
          </cell>
          <cell r="R467">
            <v>2</v>
          </cell>
          <cell r="S467">
            <v>3</v>
          </cell>
          <cell r="T467">
            <v>8</v>
          </cell>
          <cell r="U467">
            <v>7</v>
          </cell>
          <cell r="V467">
            <v>11</v>
          </cell>
          <cell r="W467">
            <v>11</v>
          </cell>
          <cell r="X467">
            <v>9</v>
          </cell>
          <cell r="Y467">
            <v>24</v>
          </cell>
          <cell r="Z467">
            <v>8</v>
          </cell>
          <cell r="AA467">
            <v>16</v>
          </cell>
          <cell r="AC467">
            <v>48</v>
          </cell>
          <cell r="AD467">
            <v>11</v>
          </cell>
          <cell r="AE467">
            <v>2</v>
          </cell>
          <cell r="AF467">
            <v>6</v>
          </cell>
          <cell r="AG467">
            <v>11</v>
          </cell>
          <cell r="AH467">
            <v>18</v>
          </cell>
          <cell r="AI467">
            <v>20</v>
          </cell>
          <cell r="AJ467">
            <v>24</v>
          </cell>
        </row>
        <row r="468">
          <cell r="A468" t="str">
            <v>E71M</v>
          </cell>
          <cell r="B468" t="str">
            <v>E71</v>
          </cell>
          <cell r="C468" t="str">
            <v>Disorders of branched-chain amino-acid metabolism and fatty-acid metabolism</v>
          </cell>
          <cell r="D468" t="str">
            <v>M</v>
          </cell>
          <cell r="E468">
            <v>1</v>
          </cell>
          <cell r="F468">
            <v>1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1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C468">
            <v>1</v>
          </cell>
          <cell r="AD468">
            <v>0</v>
          </cell>
          <cell r="AE468">
            <v>1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</row>
        <row r="469">
          <cell r="A469" t="str">
            <v>F</v>
          </cell>
          <cell r="B469"/>
          <cell r="C469"/>
          <cell r="D469" t="str">
            <v>F</v>
          </cell>
          <cell r="E469" t="str">
            <v>-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</row>
        <row r="470">
          <cell r="A470" t="str">
            <v>E72M</v>
          </cell>
          <cell r="B470" t="str">
            <v>E72</v>
          </cell>
          <cell r="C470" t="str">
            <v>Other disorders of amino-acid metabolism</v>
          </cell>
          <cell r="D470" t="str">
            <v>M</v>
          </cell>
          <cell r="E470">
            <v>1</v>
          </cell>
          <cell r="F470">
            <v>1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1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C470">
            <v>1</v>
          </cell>
          <cell r="AD470">
            <v>0</v>
          </cell>
          <cell r="AE470">
            <v>0</v>
          </cell>
          <cell r="AF470">
            <v>1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</row>
        <row r="471">
          <cell r="A471" t="str">
            <v>F</v>
          </cell>
          <cell r="B471"/>
          <cell r="C471"/>
          <cell r="D471" t="str">
            <v>F</v>
          </cell>
          <cell r="E471" t="str">
            <v>-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</row>
        <row r="472">
          <cell r="A472" t="str">
            <v>E75M</v>
          </cell>
          <cell r="B472" t="str">
            <v>E75</v>
          </cell>
          <cell r="C472" t="str">
            <v>Disorders of sphingolipid metabolism and other lipid storage disorders</v>
          </cell>
          <cell r="D472" t="str">
            <v>M</v>
          </cell>
          <cell r="E472">
            <v>1</v>
          </cell>
          <cell r="F472">
            <v>1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1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/>
          <cell r="AC472">
            <v>1</v>
          </cell>
          <cell r="AD472">
            <v>1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</row>
        <row r="473">
          <cell r="A473" t="str">
            <v>F</v>
          </cell>
          <cell r="B473"/>
          <cell r="C473"/>
          <cell r="D473" t="str">
            <v>F</v>
          </cell>
          <cell r="E473">
            <v>5</v>
          </cell>
          <cell r="F473">
            <v>4</v>
          </cell>
          <cell r="G473">
            <v>0</v>
          </cell>
          <cell r="H473">
            <v>2</v>
          </cell>
          <cell r="I473">
            <v>0</v>
          </cell>
          <cell r="J473">
            <v>0</v>
          </cell>
          <cell r="K473">
            <v>0</v>
          </cell>
          <cell r="L473">
            <v>1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1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1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/>
          <cell r="AC473">
            <v>4</v>
          </cell>
          <cell r="AD473">
            <v>3</v>
          </cell>
          <cell r="AE473">
            <v>0</v>
          </cell>
          <cell r="AF473">
            <v>1</v>
          </cell>
          <cell r="AG473">
            <v>0</v>
          </cell>
          <cell r="AH473">
            <v>0</v>
          </cell>
          <cell r="AI473">
            <v>1</v>
          </cell>
          <cell r="AJ473">
            <v>0</v>
          </cell>
        </row>
        <row r="474">
          <cell r="A474" t="str">
            <v>E76M</v>
          </cell>
          <cell r="B474" t="str">
            <v>E76</v>
          </cell>
          <cell r="C474" t="str">
            <v>Disorders of glycosaminoglycan metabolism</v>
          </cell>
          <cell r="D474" t="str">
            <v>M</v>
          </cell>
          <cell r="E474">
            <v>2</v>
          </cell>
          <cell r="F474">
            <v>2</v>
          </cell>
          <cell r="G474">
            <v>0</v>
          </cell>
          <cell r="H474">
            <v>0</v>
          </cell>
          <cell r="I474">
            <v>0</v>
          </cell>
          <cell r="J474">
            <v>1</v>
          </cell>
          <cell r="K474">
            <v>1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/>
          <cell r="AC474">
            <v>2</v>
          </cell>
          <cell r="AD474">
            <v>2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</row>
        <row r="475">
          <cell r="A475" t="str">
            <v>F</v>
          </cell>
          <cell r="B475"/>
          <cell r="C475"/>
          <cell r="D475" t="str">
            <v>F</v>
          </cell>
          <cell r="E475" t="str">
            <v>-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/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</row>
        <row r="476">
          <cell r="A476" t="str">
            <v>E78M</v>
          </cell>
          <cell r="B476" t="str">
            <v>E78</v>
          </cell>
          <cell r="C476" t="str">
            <v>Disorders of lipoprotein metabolism and other lipidaemias</v>
          </cell>
          <cell r="D476" t="str">
            <v>M</v>
          </cell>
          <cell r="E476">
            <v>19</v>
          </cell>
          <cell r="F476">
            <v>14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1</v>
          </cell>
          <cell r="Q476">
            <v>0</v>
          </cell>
          <cell r="R476">
            <v>2</v>
          </cell>
          <cell r="S476">
            <v>0</v>
          </cell>
          <cell r="T476">
            <v>3</v>
          </cell>
          <cell r="U476">
            <v>6</v>
          </cell>
          <cell r="V476">
            <v>2</v>
          </cell>
          <cell r="W476">
            <v>1</v>
          </cell>
          <cell r="X476">
            <v>3</v>
          </cell>
          <cell r="Y476">
            <v>1</v>
          </cell>
          <cell r="Z476">
            <v>0</v>
          </cell>
          <cell r="AA476">
            <v>1</v>
          </cell>
          <cell r="AB476"/>
          <cell r="AC476">
            <v>14</v>
          </cell>
          <cell r="AD476">
            <v>0</v>
          </cell>
          <cell r="AE476">
            <v>1</v>
          </cell>
          <cell r="AF476">
            <v>2</v>
          </cell>
          <cell r="AG476">
            <v>3</v>
          </cell>
          <cell r="AH476">
            <v>8</v>
          </cell>
          <cell r="AI476">
            <v>4</v>
          </cell>
          <cell r="AJ476">
            <v>1</v>
          </cell>
        </row>
        <row r="477">
          <cell r="A477" t="str">
            <v>F</v>
          </cell>
          <cell r="B477"/>
          <cell r="C477"/>
          <cell r="D477" t="str">
            <v>F</v>
          </cell>
          <cell r="E477">
            <v>18</v>
          </cell>
          <cell r="F477">
            <v>3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2</v>
          </cell>
          <cell r="U477">
            <v>0</v>
          </cell>
          <cell r="V477">
            <v>1</v>
          </cell>
          <cell r="W477">
            <v>5</v>
          </cell>
          <cell r="X477">
            <v>4</v>
          </cell>
          <cell r="Y477">
            <v>6</v>
          </cell>
          <cell r="Z477">
            <v>4</v>
          </cell>
          <cell r="AA477">
            <v>2</v>
          </cell>
          <cell r="AB477"/>
          <cell r="AC477">
            <v>3</v>
          </cell>
          <cell r="AD477">
            <v>0</v>
          </cell>
          <cell r="AE477">
            <v>0</v>
          </cell>
          <cell r="AF477">
            <v>0</v>
          </cell>
          <cell r="AG477">
            <v>2</v>
          </cell>
          <cell r="AH477">
            <v>1</v>
          </cell>
          <cell r="AI477">
            <v>9</v>
          </cell>
          <cell r="AJ477">
            <v>6</v>
          </cell>
        </row>
        <row r="478">
          <cell r="A478" t="str">
            <v>E83M</v>
          </cell>
          <cell r="B478" t="str">
            <v>E83</v>
          </cell>
          <cell r="C478" t="str">
            <v>Disorders of mineral metabolism</v>
          </cell>
          <cell r="D478" t="str">
            <v>M</v>
          </cell>
          <cell r="E478">
            <v>1</v>
          </cell>
          <cell r="F478">
            <v>1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1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C478">
            <v>1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1</v>
          </cell>
          <cell r="AI478">
            <v>0</v>
          </cell>
          <cell r="AJ478">
            <v>0</v>
          </cell>
        </row>
        <row r="479">
          <cell r="A479" t="str">
            <v>F</v>
          </cell>
          <cell r="B479"/>
          <cell r="C479"/>
          <cell r="D479" t="str">
            <v>F</v>
          </cell>
          <cell r="E479">
            <v>3</v>
          </cell>
          <cell r="F479">
            <v>3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1</v>
          </cell>
          <cell r="S479">
            <v>0</v>
          </cell>
          <cell r="T479">
            <v>1</v>
          </cell>
          <cell r="U479">
            <v>1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C479">
            <v>3</v>
          </cell>
          <cell r="AD479">
            <v>0</v>
          </cell>
          <cell r="AE479">
            <v>0</v>
          </cell>
          <cell r="AF479">
            <v>1</v>
          </cell>
          <cell r="AG479">
            <v>1</v>
          </cell>
          <cell r="AH479">
            <v>1</v>
          </cell>
          <cell r="AI479">
            <v>0</v>
          </cell>
          <cell r="AJ479">
            <v>0</v>
          </cell>
        </row>
        <row r="480">
          <cell r="A480" t="str">
            <v>E84M</v>
          </cell>
          <cell r="B480" t="str">
            <v>E84</v>
          </cell>
          <cell r="C480" t="str">
            <v>Cystic fibrosis</v>
          </cell>
          <cell r="D480" t="str">
            <v>M</v>
          </cell>
          <cell r="E480">
            <v>3</v>
          </cell>
          <cell r="F480">
            <v>3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1</v>
          </cell>
          <cell r="M480">
            <v>1</v>
          </cell>
          <cell r="N480">
            <v>1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/>
          <cell r="AC480">
            <v>3</v>
          </cell>
          <cell r="AD480">
            <v>3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</row>
        <row r="481">
          <cell r="A481" t="str">
            <v>F</v>
          </cell>
          <cell r="B481"/>
          <cell r="C481"/>
          <cell r="D481" t="str">
            <v>F</v>
          </cell>
          <cell r="E481">
            <v>12</v>
          </cell>
          <cell r="F481">
            <v>12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1</v>
          </cell>
          <cell r="L481">
            <v>0</v>
          </cell>
          <cell r="M481">
            <v>2</v>
          </cell>
          <cell r="N481">
            <v>4</v>
          </cell>
          <cell r="O481">
            <v>1</v>
          </cell>
          <cell r="P481">
            <v>1</v>
          </cell>
          <cell r="Q481">
            <v>1</v>
          </cell>
          <cell r="R481">
            <v>0</v>
          </cell>
          <cell r="S481">
            <v>0</v>
          </cell>
          <cell r="T481">
            <v>1</v>
          </cell>
          <cell r="U481">
            <v>0</v>
          </cell>
          <cell r="V481">
            <v>1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C481">
            <v>12</v>
          </cell>
          <cell r="AD481">
            <v>7</v>
          </cell>
          <cell r="AE481">
            <v>2</v>
          </cell>
          <cell r="AF481">
            <v>1</v>
          </cell>
          <cell r="AG481">
            <v>1</v>
          </cell>
          <cell r="AH481">
            <v>1</v>
          </cell>
          <cell r="AI481">
            <v>0</v>
          </cell>
          <cell r="AJ481">
            <v>0</v>
          </cell>
        </row>
        <row r="482">
          <cell r="A482" t="str">
            <v>E85M</v>
          </cell>
          <cell r="B482" t="str">
            <v>E85</v>
          </cell>
          <cell r="C482" t="str">
            <v>Amyloidosis</v>
          </cell>
          <cell r="D482" t="str">
            <v>M</v>
          </cell>
          <cell r="E482">
            <v>14</v>
          </cell>
          <cell r="F482">
            <v>8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2</v>
          </cell>
          <cell r="U482">
            <v>2</v>
          </cell>
          <cell r="V482">
            <v>4</v>
          </cell>
          <cell r="W482">
            <v>1</v>
          </cell>
          <cell r="X482">
            <v>3</v>
          </cell>
          <cell r="Y482">
            <v>2</v>
          </cell>
          <cell r="Z482">
            <v>1</v>
          </cell>
          <cell r="AA482">
            <v>1</v>
          </cell>
          <cell r="AC482">
            <v>8</v>
          </cell>
          <cell r="AD482">
            <v>0</v>
          </cell>
          <cell r="AE482">
            <v>0</v>
          </cell>
          <cell r="AF482">
            <v>0</v>
          </cell>
          <cell r="AG482">
            <v>2</v>
          </cell>
          <cell r="AH482">
            <v>6</v>
          </cell>
          <cell r="AI482">
            <v>4</v>
          </cell>
          <cell r="AJ482">
            <v>2</v>
          </cell>
        </row>
        <row r="483">
          <cell r="A483" t="str">
            <v>F</v>
          </cell>
          <cell r="B483"/>
          <cell r="C483"/>
          <cell r="D483" t="str">
            <v>F</v>
          </cell>
          <cell r="E483">
            <v>14</v>
          </cell>
          <cell r="F483">
            <v>8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1</v>
          </cell>
          <cell r="R483">
            <v>0</v>
          </cell>
          <cell r="S483">
            <v>1</v>
          </cell>
          <cell r="T483">
            <v>2</v>
          </cell>
          <cell r="U483">
            <v>1</v>
          </cell>
          <cell r="V483">
            <v>3</v>
          </cell>
          <cell r="W483">
            <v>2</v>
          </cell>
          <cell r="X483">
            <v>2</v>
          </cell>
          <cell r="Y483">
            <v>2</v>
          </cell>
          <cell r="Z483">
            <v>2</v>
          </cell>
          <cell r="AA483">
            <v>0</v>
          </cell>
          <cell r="AC483">
            <v>8</v>
          </cell>
          <cell r="AD483">
            <v>0</v>
          </cell>
          <cell r="AE483">
            <v>0</v>
          </cell>
          <cell r="AF483">
            <v>1</v>
          </cell>
          <cell r="AG483">
            <v>3</v>
          </cell>
          <cell r="AH483">
            <v>4</v>
          </cell>
          <cell r="AI483">
            <v>4</v>
          </cell>
          <cell r="AJ483">
            <v>2</v>
          </cell>
        </row>
        <row r="484">
          <cell r="A484" t="str">
            <v>E86M</v>
          </cell>
          <cell r="B484" t="str">
            <v>E86</v>
          </cell>
          <cell r="C484" t="str">
            <v>Volume depletion</v>
          </cell>
          <cell r="D484" t="str">
            <v>M</v>
          </cell>
          <cell r="E484">
            <v>10</v>
          </cell>
          <cell r="F484">
            <v>1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1</v>
          </cell>
          <cell r="T484">
            <v>0</v>
          </cell>
          <cell r="U484">
            <v>0</v>
          </cell>
          <cell r="V484">
            <v>0</v>
          </cell>
          <cell r="W484">
            <v>3</v>
          </cell>
          <cell r="X484">
            <v>2</v>
          </cell>
          <cell r="Y484">
            <v>4</v>
          </cell>
          <cell r="Z484">
            <v>1</v>
          </cell>
          <cell r="AA484">
            <v>3</v>
          </cell>
          <cell r="AB484"/>
          <cell r="AC484">
            <v>1</v>
          </cell>
          <cell r="AD484">
            <v>0</v>
          </cell>
          <cell r="AE484">
            <v>0</v>
          </cell>
          <cell r="AF484">
            <v>0</v>
          </cell>
          <cell r="AG484">
            <v>1</v>
          </cell>
          <cell r="AH484">
            <v>0</v>
          </cell>
          <cell r="AI484">
            <v>5</v>
          </cell>
          <cell r="AJ484">
            <v>4</v>
          </cell>
        </row>
        <row r="485">
          <cell r="A485" t="str">
            <v>F</v>
          </cell>
          <cell r="B485"/>
          <cell r="C485"/>
          <cell r="D485" t="str">
            <v>F</v>
          </cell>
          <cell r="E485">
            <v>17</v>
          </cell>
          <cell r="F485">
            <v>3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1</v>
          </cell>
          <cell r="T485">
            <v>0</v>
          </cell>
          <cell r="U485">
            <v>1</v>
          </cell>
          <cell r="V485">
            <v>1</v>
          </cell>
          <cell r="W485">
            <v>3</v>
          </cell>
          <cell r="X485">
            <v>1</v>
          </cell>
          <cell r="Y485">
            <v>10</v>
          </cell>
          <cell r="Z485">
            <v>1</v>
          </cell>
          <cell r="AA485">
            <v>9</v>
          </cell>
          <cell r="AC485">
            <v>3</v>
          </cell>
          <cell r="AD485">
            <v>0</v>
          </cell>
          <cell r="AE485">
            <v>0</v>
          </cell>
          <cell r="AF485">
            <v>0</v>
          </cell>
          <cell r="AG485">
            <v>1</v>
          </cell>
          <cell r="AH485">
            <v>2</v>
          </cell>
          <cell r="AI485">
            <v>4</v>
          </cell>
          <cell r="AJ485">
            <v>10</v>
          </cell>
        </row>
        <row r="486">
          <cell r="A486" t="str">
            <v>E87M</v>
          </cell>
          <cell r="B486" t="str">
            <v>E87</v>
          </cell>
          <cell r="C486" t="str">
            <v>Other disorders of fluid, electrolyte and acid-base balance</v>
          </cell>
          <cell r="D486" t="str">
            <v>M</v>
          </cell>
          <cell r="E486">
            <v>13</v>
          </cell>
          <cell r="F486">
            <v>8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1</v>
          </cell>
          <cell r="M486">
            <v>0</v>
          </cell>
          <cell r="N486">
            <v>0</v>
          </cell>
          <cell r="O486">
            <v>0</v>
          </cell>
          <cell r="P486">
            <v>2</v>
          </cell>
          <cell r="Q486">
            <v>1</v>
          </cell>
          <cell r="R486">
            <v>1</v>
          </cell>
          <cell r="S486">
            <v>0</v>
          </cell>
          <cell r="T486">
            <v>1</v>
          </cell>
          <cell r="U486">
            <v>1</v>
          </cell>
          <cell r="V486">
            <v>1</v>
          </cell>
          <cell r="W486">
            <v>1</v>
          </cell>
          <cell r="X486">
            <v>2</v>
          </cell>
          <cell r="Y486">
            <v>2</v>
          </cell>
          <cell r="Z486">
            <v>1</v>
          </cell>
          <cell r="AA486">
            <v>1</v>
          </cell>
          <cell r="AC486">
            <v>8</v>
          </cell>
          <cell r="AD486">
            <v>1</v>
          </cell>
          <cell r="AE486">
            <v>2</v>
          </cell>
          <cell r="AF486">
            <v>2</v>
          </cell>
          <cell r="AG486">
            <v>1</v>
          </cell>
          <cell r="AH486">
            <v>2</v>
          </cell>
          <cell r="AI486">
            <v>3</v>
          </cell>
          <cell r="AJ486">
            <v>2</v>
          </cell>
        </row>
        <row r="487">
          <cell r="A487" t="str">
            <v>F</v>
          </cell>
          <cell r="B487"/>
          <cell r="C487"/>
          <cell r="D487" t="str">
            <v>F</v>
          </cell>
          <cell r="E487">
            <v>15</v>
          </cell>
          <cell r="F487">
            <v>8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1</v>
          </cell>
          <cell r="S487">
            <v>1</v>
          </cell>
          <cell r="T487">
            <v>1</v>
          </cell>
          <cell r="U487">
            <v>2</v>
          </cell>
          <cell r="V487">
            <v>3</v>
          </cell>
          <cell r="W487">
            <v>0</v>
          </cell>
          <cell r="X487">
            <v>2</v>
          </cell>
          <cell r="Y487">
            <v>5</v>
          </cell>
          <cell r="Z487">
            <v>1</v>
          </cell>
          <cell r="AA487">
            <v>4</v>
          </cell>
          <cell r="AC487">
            <v>8</v>
          </cell>
          <cell r="AD487">
            <v>0</v>
          </cell>
          <cell r="AE487">
            <v>0</v>
          </cell>
          <cell r="AF487">
            <v>1</v>
          </cell>
          <cell r="AG487">
            <v>2</v>
          </cell>
          <cell r="AH487">
            <v>5</v>
          </cell>
          <cell r="AI487">
            <v>2</v>
          </cell>
          <cell r="AJ487">
            <v>5</v>
          </cell>
        </row>
        <row r="488">
          <cell r="A488" t="str">
            <v>E88M</v>
          </cell>
          <cell r="B488" t="str">
            <v>E88</v>
          </cell>
          <cell r="C488" t="str">
            <v>Other metabolic disorders</v>
          </cell>
          <cell r="D488" t="str">
            <v>M</v>
          </cell>
          <cell r="E488">
            <v>2</v>
          </cell>
          <cell r="F488">
            <v>2</v>
          </cell>
          <cell r="G488">
            <v>0</v>
          </cell>
          <cell r="H488">
            <v>1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1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C488">
            <v>2</v>
          </cell>
          <cell r="AD488">
            <v>2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</row>
        <row r="489">
          <cell r="A489" t="str">
            <v>F</v>
          </cell>
          <cell r="B489"/>
          <cell r="C489"/>
          <cell r="D489" t="str">
            <v>F</v>
          </cell>
          <cell r="E489">
            <v>8</v>
          </cell>
          <cell r="F489">
            <v>7</v>
          </cell>
          <cell r="G489">
            <v>1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1</v>
          </cell>
          <cell r="R489">
            <v>0</v>
          </cell>
          <cell r="S489">
            <v>0</v>
          </cell>
          <cell r="T489">
            <v>1</v>
          </cell>
          <cell r="U489">
            <v>2</v>
          </cell>
          <cell r="V489">
            <v>2</v>
          </cell>
          <cell r="W489">
            <v>0</v>
          </cell>
          <cell r="X489">
            <v>0</v>
          </cell>
          <cell r="Y489">
            <v>1</v>
          </cell>
          <cell r="Z489">
            <v>0</v>
          </cell>
          <cell r="AA489">
            <v>1</v>
          </cell>
          <cell r="AC489">
            <v>7</v>
          </cell>
          <cell r="AD489">
            <v>1</v>
          </cell>
          <cell r="AE489">
            <v>0</v>
          </cell>
          <cell r="AF489">
            <v>1</v>
          </cell>
          <cell r="AG489">
            <v>1</v>
          </cell>
          <cell r="AH489">
            <v>4</v>
          </cell>
          <cell r="AI489">
            <v>0</v>
          </cell>
          <cell r="AJ489">
            <v>1</v>
          </cell>
        </row>
        <row r="490">
          <cell r="A490" t="str">
            <v>F00-F99M</v>
          </cell>
          <cell r="B490" t="str">
            <v>F00-F99</v>
          </cell>
          <cell r="C490" t="str">
            <v>V. MENTAL AND BEHAVIOURAL DISORDERS</v>
          </cell>
          <cell r="D490" t="str">
            <v>M</v>
          </cell>
          <cell r="E490">
            <v>1522</v>
          </cell>
          <cell r="F490">
            <v>346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1</v>
          </cell>
          <cell r="M490">
            <v>5</v>
          </cell>
          <cell r="N490">
            <v>7</v>
          </cell>
          <cell r="O490">
            <v>10</v>
          </cell>
          <cell r="P490">
            <v>33</v>
          </cell>
          <cell r="Q490">
            <v>30</v>
          </cell>
          <cell r="R490">
            <v>38</v>
          </cell>
          <cell r="S490">
            <v>34</v>
          </cell>
          <cell r="T490">
            <v>40</v>
          </cell>
          <cell r="U490">
            <v>69</v>
          </cell>
          <cell r="V490">
            <v>79</v>
          </cell>
          <cell r="W490">
            <v>160</v>
          </cell>
          <cell r="X490">
            <v>294</v>
          </cell>
          <cell r="Y490">
            <v>722</v>
          </cell>
          <cell r="Z490">
            <v>392</v>
          </cell>
          <cell r="AA490">
            <v>330</v>
          </cell>
          <cell r="AC490">
            <v>346</v>
          </cell>
          <cell r="AD490">
            <v>13</v>
          </cell>
          <cell r="AE490">
            <v>43</v>
          </cell>
          <cell r="AF490">
            <v>68</v>
          </cell>
          <cell r="AG490">
            <v>74</v>
          </cell>
          <cell r="AH490">
            <v>148</v>
          </cell>
          <cell r="AI490">
            <v>454</v>
          </cell>
          <cell r="AJ490">
            <v>722</v>
          </cell>
        </row>
        <row r="491">
          <cell r="A491" t="str">
            <v>F</v>
          </cell>
          <cell r="B491"/>
          <cell r="C491"/>
          <cell r="D491" t="str">
            <v>F</v>
          </cell>
          <cell r="E491">
            <v>2546</v>
          </cell>
          <cell r="F491">
            <v>188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3</v>
          </cell>
          <cell r="N491">
            <v>3</v>
          </cell>
          <cell r="O491">
            <v>8</v>
          </cell>
          <cell r="P491">
            <v>6</v>
          </cell>
          <cell r="Q491">
            <v>10</v>
          </cell>
          <cell r="R491">
            <v>18</v>
          </cell>
          <cell r="S491">
            <v>19</v>
          </cell>
          <cell r="T491">
            <v>18</v>
          </cell>
          <cell r="U491">
            <v>37</v>
          </cell>
          <cell r="V491">
            <v>66</v>
          </cell>
          <cell r="W491">
            <v>182</v>
          </cell>
          <cell r="X491">
            <v>383</v>
          </cell>
          <cell r="Y491">
            <v>1793</v>
          </cell>
          <cell r="Z491">
            <v>689</v>
          </cell>
          <cell r="AA491">
            <v>1104</v>
          </cell>
          <cell r="AC491">
            <v>188</v>
          </cell>
          <cell r="AD491">
            <v>6</v>
          </cell>
          <cell r="AE491">
            <v>14</v>
          </cell>
          <cell r="AF491">
            <v>28</v>
          </cell>
          <cell r="AG491">
            <v>37</v>
          </cell>
          <cell r="AH491">
            <v>103</v>
          </cell>
          <cell r="AI491">
            <v>565</v>
          </cell>
          <cell r="AJ491">
            <v>1793</v>
          </cell>
        </row>
        <row r="492">
          <cell r="A492" t="str">
            <v>F00-09M</v>
          </cell>
          <cell r="B492" t="str">
            <v>F00-09</v>
          </cell>
          <cell r="C492" t="str">
            <v>Organic, including symptomatic, mental disorders</v>
          </cell>
          <cell r="D492" t="str">
            <v>M</v>
          </cell>
          <cell r="E492">
            <v>1229</v>
          </cell>
          <cell r="F492">
            <v>93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2</v>
          </cell>
          <cell r="S492">
            <v>1</v>
          </cell>
          <cell r="T492">
            <v>7</v>
          </cell>
          <cell r="U492">
            <v>25</v>
          </cell>
          <cell r="V492">
            <v>58</v>
          </cell>
          <cell r="W492">
            <v>139</v>
          </cell>
          <cell r="X492">
            <v>282</v>
          </cell>
          <cell r="Y492">
            <v>715</v>
          </cell>
          <cell r="Z492">
            <v>386</v>
          </cell>
          <cell r="AA492">
            <v>329</v>
          </cell>
          <cell r="AC492">
            <v>93</v>
          </cell>
          <cell r="AD492">
            <v>0</v>
          </cell>
          <cell r="AE492">
            <v>0</v>
          </cell>
          <cell r="AF492">
            <v>2</v>
          </cell>
          <cell r="AG492">
            <v>8</v>
          </cell>
          <cell r="AH492">
            <v>83</v>
          </cell>
          <cell r="AI492">
            <v>421</v>
          </cell>
          <cell r="AJ492">
            <v>715</v>
          </cell>
        </row>
        <row r="493">
          <cell r="A493" t="str">
            <v>F</v>
          </cell>
          <cell r="B493"/>
          <cell r="C493"/>
          <cell r="D493" t="str">
            <v>F</v>
          </cell>
          <cell r="E493">
            <v>2414</v>
          </cell>
          <cell r="F493">
            <v>87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1</v>
          </cell>
          <cell r="S493">
            <v>3</v>
          </cell>
          <cell r="T493">
            <v>4</v>
          </cell>
          <cell r="U493">
            <v>22</v>
          </cell>
          <cell r="V493">
            <v>57</v>
          </cell>
          <cell r="W493">
            <v>176</v>
          </cell>
          <cell r="X493">
            <v>377</v>
          </cell>
          <cell r="Y493">
            <v>1774</v>
          </cell>
          <cell r="Z493">
            <v>677</v>
          </cell>
          <cell r="AA493">
            <v>1097</v>
          </cell>
          <cell r="AC493">
            <v>87</v>
          </cell>
          <cell r="AD493">
            <v>0</v>
          </cell>
          <cell r="AE493">
            <v>0</v>
          </cell>
          <cell r="AF493">
            <v>1</v>
          </cell>
          <cell r="AG493">
            <v>7</v>
          </cell>
          <cell r="AH493">
            <v>79</v>
          </cell>
          <cell r="AI493">
            <v>553</v>
          </cell>
          <cell r="AJ493">
            <v>1774</v>
          </cell>
        </row>
        <row r="494">
          <cell r="A494" t="str">
            <v>F01M</v>
          </cell>
          <cell r="B494" t="str">
            <v>F01</v>
          </cell>
          <cell r="C494" t="str">
            <v>Vascular dementia</v>
          </cell>
          <cell r="D494" t="str">
            <v>M</v>
          </cell>
          <cell r="E494">
            <v>674</v>
          </cell>
          <cell r="F494">
            <v>51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1</v>
          </cell>
          <cell r="S494">
            <v>1</v>
          </cell>
          <cell r="T494">
            <v>2</v>
          </cell>
          <cell r="U494">
            <v>9</v>
          </cell>
          <cell r="V494">
            <v>38</v>
          </cell>
          <cell r="W494">
            <v>78</v>
          </cell>
          <cell r="X494">
            <v>157</v>
          </cell>
          <cell r="Y494">
            <v>388</v>
          </cell>
          <cell r="Z494">
            <v>216</v>
          </cell>
          <cell r="AA494">
            <v>172</v>
          </cell>
          <cell r="AC494">
            <v>51</v>
          </cell>
          <cell r="AD494">
            <v>0</v>
          </cell>
          <cell r="AE494">
            <v>0</v>
          </cell>
          <cell r="AF494">
            <v>1</v>
          </cell>
          <cell r="AG494">
            <v>3</v>
          </cell>
          <cell r="AH494">
            <v>47</v>
          </cell>
          <cell r="AI494">
            <v>235</v>
          </cell>
          <cell r="AJ494">
            <v>388</v>
          </cell>
        </row>
        <row r="495">
          <cell r="A495" t="str">
            <v>F01F</v>
          </cell>
          <cell r="B495"/>
          <cell r="C495"/>
          <cell r="D495" t="str">
            <v>F</v>
          </cell>
          <cell r="E495">
            <v>1033</v>
          </cell>
          <cell r="F495">
            <v>36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1</v>
          </cell>
          <cell r="T495">
            <v>2</v>
          </cell>
          <cell r="U495">
            <v>9</v>
          </cell>
          <cell r="V495">
            <v>24</v>
          </cell>
          <cell r="W495">
            <v>77</v>
          </cell>
          <cell r="X495">
            <v>182</v>
          </cell>
          <cell r="Y495">
            <v>738</v>
          </cell>
          <cell r="Z495">
            <v>290</v>
          </cell>
          <cell r="AA495">
            <v>448</v>
          </cell>
          <cell r="AC495">
            <v>36</v>
          </cell>
          <cell r="AD495">
            <v>0</v>
          </cell>
          <cell r="AE495">
            <v>0</v>
          </cell>
          <cell r="AF495">
            <v>0</v>
          </cell>
          <cell r="AG495">
            <v>3</v>
          </cell>
          <cell r="AH495">
            <v>33</v>
          </cell>
          <cell r="AI495">
            <v>259</v>
          </cell>
          <cell r="AJ495">
            <v>738</v>
          </cell>
        </row>
        <row r="496">
          <cell r="A496" t="str">
            <v>F03M</v>
          </cell>
          <cell r="B496" t="str">
            <v>F03</v>
          </cell>
          <cell r="C496" t="str">
            <v>Unspecified dementia</v>
          </cell>
          <cell r="D496" t="str">
            <v>M</v>
          </cell>
          <cell r="E496">
            <v>540</v>
          </cell>
          <cell r="F496">
            <v>40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1</v>
          </cell>
          <cell r="S496">
            <v>0</v>
          </cell>
          <cell r="T496">
            <v>5</v>
          </cell>
          <cell r="U496">
            <v>14</v>
          </cell>
          <cell r="V496">
            <v>20</v>
          </cell>
          <cell r="W496">
            <v>59</v>
          </cell>
          <cell r="X496">
            <v>122</v>
          </cell>
          <cell r="Y496">
            <v>319</v>
          </cell>
          <cell r="Z496">
            <v>166</v>
          </cell>
          <cell r="AA496">
            <v>153</v>
          </cell>
          <cell r="AB496"/>
          <cell r="AC496">
            <v>40</v>
          </cell>
          <cell r="AD496">
            <v>0</v>
          </cell>
          <cell r="AE496">
            <v>0</v>
          </cell>
          <cell r="AF496">
            <v>1</v>
          </cell>
          <cell r="AG496">
            <v>5</v>
          </cell>
          <cell r="AH496">
            <v>34</v>
          </cell>
          <cell r="AI496">
            <v>181</v>
          </cell>
          <cell r="AJ496">
            <v>319</v>
          </cell>
        </row>
        <row r="497">
          <cell r="A497" t="str">
            <v>F03F</v>
          </cell>
          <cell r="B497"/>
          <cell r="C497"/>
          <cell r="D497" t="str">
            <v>F</v>
          </cell>
          <cell r="E497">
            <v>1361</v>
          </cell>
          <cell r="F497">
            <v>51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1</v>
          </cell>
          <cell r="S497">
            <v>2</v>
          </cell>
          <cell r="T497">
            <v>2</v>
          </cell>
          <cell r="U497">
            <v>13</v>
          </cell>
          <cell r="V497">
            <v>33</v>
          </cell>
          <cell r="W497">
            <v>99</v>
          </cell>
          <cell r="X497">
            <v>192</v>
          </cell>
          <cell r="Y497">
            <v>1019</v>
          </cell>
          <cell r="Z497">
            <v>382</v>
          </cell>
          <cell r="AA497">
            <v>637</v>
          </cell>
          <cell r="AB497"/>
          <cell r="AC497">
            <v>51</v>
          </cell>
          <cell r="AD497">
            <v>0</v>
          </cell>
          <cell r="AE497">
            <v>0</v>
          </cell>
          <cell r="AF497">
            <v>1</v>
          </cell>
          <cell r="AG497">
            <v>4</v>
          </cell>
          <cell r="AH497">
            <v>46</v>
          </cell>
          <cell r="AI497">
            <v>291</v>
          </cell>
          <cell r="AJ497">
            <v>1019</v>
          </cell>
        </row>
        <row r="498">
          <cell r="A498" t="str">
            <v>F05M</v>
          </cell>
          <cell r="B498" t="str">
            <v>F05</v>
          </cell>
          <cell r="C498" t="str">
            <v>Delirium, not induced by alcohol and other psychoactive substances</v>
          </cell>
          <cell r="D498" t="str">
            <v>M</v>
          </cell>
          <cell r="E498">
            <v>15</v>
          </cell>
          <cell r="F498">
            <v>2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2</v>
          </cell>
          <cell r="V498">
            <v>0</v>
          </cell>
          <cell r="W498">
            <v>2</v>
          </cell>
          <cell r="X498">
            <v>3</v>
          </cell>
          <cell r="Y498">
            <v>8</v>
          </cell>
          <cell r="Z498">
            <v>4</v>
          </cell>
          <cell r="AA498">
            <v>4</v>
          </cell>
          <cell r="AC498">
            <v>2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2</v>
          </cell>
          <cell r="AI498">
            <v>5</v>
          </cell>
          <cell r="AJ498">
            <v>8</v>
          </cell>
        </row>
        <row r="499">
          <cell r="A499" t="str">
            <v>F</v>
          </cell>
          <cell r="B499"/>
          <cell r="C499"/>
          <cell r="D499" t="str">
            <v>F</v>
          </cell>
          <cell r="E499">
            <v>19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3</v>
          </cell>
          <cell r="Y499">
            <v>16</v>
          </cell>
          <cell r="Z499">
            <v>4</v>
          </cell>
          <cell r="AA499">
            <v>12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3</v>
          </cell>
          <cell r="AJ499">
            <v>16</v>
          </cell>
        </row>
        <row r="500">
          <cell r="A500" t="str">
            <v>F06M</v>
          </cell>
          <cell r="B500" t="str">
            <v>F06</v>
          </cell>
          <cell r="C500" t="str">
            <v>Other mental disorders due to brain damage and dysfunction and to physical disease</v>
          </cell>
          <cell r="D500" t="str">
            <v>M</v>
          </cell>
          <cell r="E500" t="str">
            <v>-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</row>
        <row r="501">
          <cell r="A501" t="str">
            <v>F</v>
          </cell>
          <cell r="B501"/>
          <cell r="C501"/>
          <cell r="D501" t="str">
            <v>F</v>
          </cell>
          <cell r="E501">
            <v>1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1</v>
          </cell>
          <cell r="Z501">
            <v>1</v>
          </cell>
          <cell r="AA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1</v>
          </cell>
        </row>
        <row r="502">
          <cell r="A502" t="str">
            <v>F10-F19M</v>
          </cell>
          <cell r="B502" t="str">
            <v>F10-F19</v>
          </cell>
          <cell r="C502" t="str">
            <v>Mental and behavioural disorders due to psychoactive substance use</v>
          </cell>
          <cell r="D502" t="str">
            <v>M</v>
          </cell>
          <cell r="E502">
            <v>281</v>
          </cell>
          <cell r="F502">
            <v>245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1</v>
          </cell>
          <cell r="M502">
            <v>5</v>
          </cell>
          <cell r="N502">
            <v>7</v>
          </cell>
          <cell r="O502">
            <v>10</v>
          </cell>
          <cell r="P502">
            <v>33</v>
          </cell>
          <cell r="Q502">
            <v>30</v>
          </cell>
          <cell r="R502">
            <v>36</v>
          </cell>
          <cell r="S502">
            <v>31</v>
          </cell>
          <cell r="T502">
            <v>32</v>
          </cell>
          <cell r="U502">
            <v>42</v>
          </cell>
          <cell r="V502">
            <v>18</v>
          </cell>
          <cell r="W502">
            <v>21</v>
          </cell>
          <cell r="X502">
            <v>11</v>
          </cell>
          <cell r="Y502">
            <v>4</v>
          </cell>
          <cell r="Z502">
            <v>4</v>
          </cell>
          <cell r="AA502">
            <v>0</v>
          </cell>
          <cell r="AC502">
            <v>245</v>
          </cell>
          <cell r="AD502">
            <v>13</v>
          </cell>
          <cell r="AE502">
            <v>43</v>
          </cell>
          <cell r="AF502">
            <v>66</v>
          </cell>
          <cell r="AG502">
            <v>63</v>
          </cell>
          <cell r="AH502">
            <v>60</v>
          </cell>
          <cell r="AI502">
            <v>32</v>
          </cell>
          <cell r="AJ502">
            <v>4</v>
          </cell>
        </row>
        <row r="503">
          <cell r="A503" t="str">
            <v>F</v>
          </cell>
          <cell r="B503"/>
          <cell r="C503"/>
          <cell r="D503" t="str">
            <v>F</v>
          </cell>
          <cell r="E503">
            <v>95</v>
          </cell>
          <cell r="F503">
            <v>88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2</v>
          </cell>
          <cell r="N503">
            <v>2</v>
          </cell>
          <cell r="O503">
            <v>5</v>
          </cell>
          <cell r="P503">
            <v>6</v>
          </cell>
          <cell r="Q503">
            <v>10</v>
          </cell>
          <cell r="R503">
            <v>16</v>
          </cell>
          <cell r="S503">
            <v>16</v>
          </cell>
          <cell r="T503">
            <v>13</v>
          </cell>
          <cell r="U503">
            <v>12</v>
          </cell>
          <cell r="V503">
            <v>6</v>
          </cell>
          <cell r="W503">
            <v>2</v>
          </cell>
          <cell r="X503">
            <v>3</v>
          </cell>
          <cell r="Y503">
            <v>2</v>
          </cell>
          <cell r="Z503">
            <v>2</v>
          </cell>
          <cell r="AA503">
            <v>0</v>
          </cell>
          <cell r="AC503">
            <v>88</v>
          </cell>
          <cell r="AD503">
            <v>4</v>
          </cell>
          <cell r="AE503">
            <v>11</v>
          </cell>
          <cell r="AF503">
            <v>26</v>
          </cell>
          <cell r="AG503">
            <v>29</v>
          </cell>
          <cell r="AH503">
            <v>18</v>
          </cell>
          <cell r="AI503">
            <v>5</v>
          </cell>
          <cell r="AJ503">
            <v>2</v>
          </cell>
        </row>
        <row r="504">
          <cell r="A504" t="str">
            <v>F10M</v>
          </cell>
          <cell r="B504" t="str">
            <v>F10</v>
          </cell>
          <cell r="C504" t="str">
            <v>Mental and behavioural disorders due to use of alcohol</v>
          </cell>
          <cell r="D504" t="str">
            <v>M</v>
          </cell>
          <cell r="E504">
            <v>240</v>
          </cell>
          <cell r="F504">
            <v>204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1</v>
          </cell>
          <cell r="N504">
            <v>5</v>
          </cell>
          <cell r="O504">
            <v>4</v>
          </cell>
          <cell r="P504">
            <v>15</v>
          </cell>
          <cell r="Q504">
            <v>26</v>
          </cell>
          <cell r="R504">
            <v>31</v>
          </cell>
          <cell r="S504">
            <v>30</v>
          </cell>
          <cell r="T504">
            <v>32</v>
          </cell>
          <cell r="U504">
            <v>42</v>
          </cell>
          <cell r="V504">
            <v>18</v>
          </cell>
          <cell r="W504">
            <v>21</v>
          </cell>
          <cell r="X504">
            <v>11</v>
          </cell>
          <cell r="Y504">
            <v>4</v>
          </cell>
          <cell r="Z504">
            <v>4</v>
          </cell>
          <cell r="AA504">
            <v>0</v>
          </cell>
          <cell r="AC504">
            <v>204</v>
          </cell>
          <cell r="AD504">
            <v>6</v>
          </cell>
          <cell r="AE504">
            <v>19</v>
          </cell>
          <cell r="AF504">
            <v>57</v>
          </cell>
          <cell r="AG504">
            <v>62</v>
          </cell>
          <cell r="AH504">
            <v>60</v>
          </cell>
          <cell r="AI504">
            <v>32</v>
          </cell>
          <cell r="AJ504">
            <v>4</v>
          </cell>
        </row>
        <row r="505">
          <cell r="A505" t="str">
            <v>F</v>
          </cell>
          <cell r="B505"/>
          <cell r="C505"/>
          <cell r="D505" t="str">
            <v>F</v>
          </cell>
          <cell r="E505">
            <v>81</v>
          </cell>
          <cell r="F505">
            <v>74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1</v>
          </cell>
          <cell r="P505">
            <v>5</v>
          </cell>
          <cell r="Q505">
            <v>8</v>
          </cell>
          <cell r="R505">
            <v>14</v>
          </cell>
          <cell r="S505">
            <v>15</v>
          </cell>
          <cell r="T505">
            <v>13</v>
          </cell>
          <cell r="U505">
            <v>12</v>
          </cell>
          <cell r="V505">
            <v>6</v>
          </cell>
          <cell r="W505">
            <v>2</v>
          </cell>
          <cell r="X505">
            <v>3</v>
          </cell>
          <cell r="Y505">
            <v>2</v>
          </cell>
          <cell r="Z505">
            <v>2</v>
          </cell>
          <cell r="AA505">
            <v>0</v>
          </cell>
          <cell r="AC505">
            <v>74</v>
          </cell>
          <cell r="AD505">
            <v>0</v>
          </cell>
          <cell r="AE505">
            <v>6</v>
          </cell>
          <cell r="AF505">
            <v>22</v>
          </cell>
          <cell r="AG505">
            <v>28</v>
          </cell>
          <cell r="AH505">
            <v>18</v>
          </cell>
          <cell r="AI505">
            <v>5</v>
          </cell>
          <cell r="AJ505">
            <v>2</v>
          </cell>
        </row>
        <row r="506">
          <cell r="A506" t="str">
            <v>F11M</v>
          </cell>
          <cell r="B506" t="str">
            <v>F11</v>
          </cell>
          <cell r="C506" t="str">
            <v>Mental and behavioural disorders due to use of opioids</v>
          </cell>
          <cell r="D506" t="str">
            <v>M</v>
          </cell>
          <cell r="E506">
            <v>4</v>
          </cell>
          <cell r="F506">
            <v>4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2</v>
          </cell>
          <cell r="Q506">
            <v>1</v>
          </cell>
          <cell r="R506">
            <v>1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/>
          <cell r="AC506">
            <v>4</v>
          </cell>
          <cell r="AD506">
            <v>0</v>
          </cell>
          <cell r="AE506">
            <v>2</v>
          </cell>
          <cell r="AF506">
            <v>2</v>
          </cell>
          <cell r="AG506">
            <v>0</v>
          </cell>
          <cell r="AH506">
            <v>0</v>
          </cell>
          <cell r="AI506">
            <v>0</v>
          </cell>
          <cell r="AJ506">
            <v>0</v>
          </cell>
        </row>
        <row r="507">
          <cell r="A507" t="str">
            <v>F</v>
          </cell>
          <cell r="B507"/>
          <cell r="C507"/>
          <cell r="D507" t="str">
            <v>F</v>
          </cell>
          <cell r="E507" t="str">
            <v>-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/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J507">
            <v>0</v>
          </cell>
        </row>
        <row r="508">
          <cell r="A508" t="str">
            <v>F12M</v>
          </cell>
          <cell r="B508" t="str">
            <v>F12</v>
          </cell>
          <cell r="C508" t="str">
            <v>Mental and behavioural disorders due to use of cannabinoids</v>
          </cell>
          <cell r="D508" t="str">
            <v>M</v>
          </cell>
          <cell r="E508">
            <v>1</v>
          </cell>
          <cell r="F508">
            <v>1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1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/>
          <cell r="AC508">
            <v>1</v>
          </cell>
          <cell r="AD508">
            <v>0</v>
          </cell>
          <cell r="AE508">
            <v>1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</row>
        <row r="509">
          <cell r="A509" t="str">
            <v>F</v>
          </cell>
          <cell r="B509"/>
          <cell r="C509"/>
          <cell r="D509" t="str">
            <v>F</v>
          </cell>
          <cell r="E509" t="str">
            <v>-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/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</row>
        <row r="510">
          <cell r="A510" t="str">
            <v>F13M</v>
          </cell>
          <cell r="B510" t="str">
            <v>F13</v>
          </cell>
          <cell r="C510" t="str">
            <v>Mental and behavioural disorders due to use of sedatives or hypnotics</v>
          </cell>
          <cell r="D510" t="str">
            <v>M</v>
          </cell>
          <cell r="E510">
            <v>1</v>
          </cell>
          <cell r="F510">
            <v>1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1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/>
          <cell r="AC510">
            <v>1</v>
          </cell>
          <cell r="AD510">
            <v>0</v>
          </cell>
          <cell r="AE510">
            <v>1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</row>
        <row r="511">
          <cell r="A511" t="str">
            <v>F</v>
          </cell>
          <cell r="B511"/>
          <cell r="C511"/>
          <cell r="D511" t="str">
            <v>F</v>
          </cell>
          <cell r="E511" t="str">
            <v>-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/>
          <cell r="AC511">
            <v>0</v>
          </cell>
          <cell r="AD511">
            <v>0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J511">
            <v>0</v>
          </cell>
        </row>
        <row r="512">
          <cell r="A512" t="str">
            <v>F14M</v>
          </cell>
          <cell r="B512" t="str">
            <v>F14</v>
          </cell>
          <cell r="C512" t="str">
            <v>Mental and behavioural disorders due to use of cocaine</v>
          </cell>
          <cell r="D512" t="str">
            <v>M</v>
          </cell>
          <cell r="E512">
            <v>1</v>
          </cell>
          <cell r="F512">
            <v>1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1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/>
          <cell r="AC512">
            <v>1</v>
          </cell>
          <cell r="AD512">
            <v>1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J512">
            <v>0</v>
          </cell>
        </row>
        <row r="513">
          <cell r="A513" t="str">
            <v>F</v>
          </cell>
          <cell r="B513"/>
          <cell r="C513"/>
          <cell r="D513" t="str">
            <v>F</v>
          </cell>
          <cell r="E513" t="str">
            <v>-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/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  <cell r="AJ513">
            <v>0</v>
          </cell>
        </row>
        <row r="514">
          <cell r="A514" t="str">
            <v>F18M</v>
          </cell>
          <cell r="B514" t="str">
            <v>F18</v>
          </cell>
          <cell r="C514" t="str">
            <v>Mental and behavioural disorders due to use of volatile solvents</v>
          </cell>
          <cell r="D514" t="str">
            <v>M</v>
          </cell>
          <cell r="E514">
            <v>1</v>
          </cell>
          <cell r="F514">
            <v>1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1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/>
          <cell r="AC514">
            <v>1</v>
          </cell>
          <cell r="AD514">
            <v>0</v>
          </cell>
          <cell r="AE514">
            <v>1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</row>
        <row r="515">
          <cell r="A515" t="str">
            <v>F</v>
          </cell>
          <cell r="B515"/>
          <cell r="C515"/>
          <cell r="D515" t="str">
            <v>F</v>
          </cell>
          <cell r="E515" t="str">
            <v>-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</row>
        <row r="516">
          <cell r="A516" t="str">
            <v>F19M</v>
          </cell>
          <cell r="B516" t="str">
            <v>F19</v>
          </cell>
          <cell r="C516" t="str">
            <v>Mental and behavioural disorders due to multiple drug use and use of other psychoactive substances</v>
          </cell>
          <cell r="D516" t="str">
            <v>M</v>
          </cell>
          <cell r="E516">
            <v>33</v>
          </cell>
          <cell r="F516">
            <v>33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1</v>
          </cell>
          <cell r="M516">
            <v>3</v>
          </cell>
          <cell r="N516">
            <v>2</v>
          </cell>
          <cell r="O516">
            <v>5</v>
          </cell>
          <cell r="P516">
            <v>14</v>
          </cell>
          <cell r="Q516">
            <v>3</v>
          </cell>
          <cell r="R516">
            <v>4</v>
          </cell>
          <cell r="S516">
            <v>1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/>
          <cell r="AC516">
            <v>33</v>
          </cell>
          <cell r="AD516">
            <v>6</v>
          </cell>
          <cell r="AE516">
            <v>19</v>
          </cell>
          <cell r="AF516">
            <v>7</v>
          </cell>
          <cell r="AG516">
            <v>1</v>
          </cell>
          <cell r="AH516">
            <v>0</v>
          </cell>
          <cell r="AI516">
            <v>0</v>
          </cell>
          <cell r="AJ516">
            <v>0</v>
          </cell>
        </row>
        <row r="517">
          <cell r="A517" t="str">
            <v>F</v>
          </cell>
          <cell r="B517"/>
          <cell r="C517"/>
          <cell r="D517" t="str">
            <v>F</v>
          </cell>
          <cell r="E517">
            <v>14</v>
          </cell>
          <cell r="F517">
            <v>14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2</v>
          </cell>
          <cell r="N517">
            <v>2</v>
          </cell>
          <cell r="O517">
            <v>4</v>
          </cell>
          <cell r="P517">
            <v>1</v>
          </cell>
          <cell r="Q517">
            <v>2</v>
          </cell>
          <cell r="R517">
            <v>2</v>
          </cell>
          <cell r="S517">
            <v>1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/>
          <cell r="AC517">
            <v>14</v>
          </cell>
          <cell r="AD517">
            <v>4</v>
          </cell>
          <cell r="AE517">
            <v>5</v>
          </cell>
          <cell r="AF517">
            <v>4</v>
          </cell>
          <cell r="AG517">
            <v>1</v>
          </cell>
          <cell r="AH517">
            <v>0</v>
          </cell>
          <cell r="AI517">
            <v>0</v>
          </cell>
          <cell r="AJ517">
            <v>0</v>
          </cell>
        </row>
        <row r="518">
          <cell r="A518" t="str">
            <v>F20-29M</v>
          </cell>
          <cell r="B518" t="str">
            <v>F20-29</v>
          </cell>
          <cell r="C518" t="str">
            <v>Schizophrenia, schizotypal and delusional disorders</v>
          </cell>
          <cell r="D518" t="str">
            <v>M</v>
          </cell>
          <cell r="E518">
            <v>4</v>
          </cell>
          <cell r="F518">
            <v>4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1</v>
          </cell>
          <cell r="T518">
            <v>0</v>
          </cell>
          <cell r="U518">
            <v>1</v>
          </cell>
          <cell r="V518">
            <v>2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C518">
            <v>4</v>
          </cell>
          <cell r="AD518">
            <v>0</v>
          </cell>
          <cell r="AE518">
            <v>0</v>
          </cell>
          <cell r="AF518">
            <v>0</v>
          </cell>
          <cell r="AG518">
            <v>1</v>
          </cell>
          <cell r="AH518">
            <v>3</v>
          </cell>
          <cell r="AI518">
            <v>0</v>
          </cell>
          <cell r="AJ518">
            <v>0</v>
          </cell>
        </row>
        <row r="519">
          <cell r="A519" t="str">
            <v>F</v>
          </cell>
          <cell r="B519"/>
          <cell r="C519"/>
          <cell r="D519" t="str">
            <v>F</v>
          </cell>
          <cell r="E519">
            <v>8</v>
          </cell>
          <cell r="F519">
            <v>3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1</v>
          </cell>
          <cell r="V519">
            <v>2</v>
          </cell>
          <cell r="W519">
            <v>0</v>
          </cell>
          <cell r="X519">
            <v>0</v>
          </cell>
          <cell r="Y519">
            <v>5</v>
          </cell>
          <cell r="Z519">
            <v>2</v>
          </cell>
          <cell r="AA519">
            <v>3</v>
          </cell>
          <cell r="AC519">
            <v>3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3</v>
          </cell>
          <cell r="AI519">
            <v>0</v>
          </cell>
          <cell r="AJ519">
            <v>5</v>
          </cell>
        </row>
        <row r="520">
          <cell r="A520" t="str">
            <v>F20M</v>
          </cell>
          <cell r="B520" t="str">
            <v>F20</v>
          </cell>
          <cell r="C520" t="str">
            <v>Schizophrenia</v>
          </cell>
          <cell r="D520" t="str">
            <v>M</v>
          </cell>
          <cell r="E520">
            <v>3</v>
          </cell>
          <cell r="F520">
            <v>3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1</v>
          </cell>
          <cell r="T520">
            <v>0</v>
          </cell>
          <cell r="U520">
            <v>1</v>
          </cell>
          <cell r="V520">
            <v>1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C520">
            <v>3</v>
          </cell>
          <cell r="AD520">
            <v>0</v>
          </cell>
          <cell r="AE520">
            <v>0</v>
          </cell>
          <cell r="AF520">
            <v>0</v>
          </cell>
          <cell r="AG520">
            <v>1</v>
          </cell>
          <cell r="AH520">
            <v>2</v>
          </cell>
          <cell r="AI520">
            <v>0</v>
          </cell>
          <cell r="AJ520">
            <v>0</v>
          </cell>
        </row>
        <row r="521">
          <cell r="A521" t="str">
            <v>F</v>
          </cell>
          <cell r="B521"/>
          <cell r="C521"/>
          <cell r="D521" t="str">
            <v>F</v>
          </cell>
          <cell r="E521">
            <v>4</v>
          </cell>
          <cell r="F521">
            <v>1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1</v>
          </cell>
          <cell r="V521">
            <v>0</v>
          </cell>
          <cell r="W521">
            <v>0</v>
          </cell>
          <cell r="X521">
            <v>0</v>
          </cell>
          <cell r="Y521">
            <v>3</v>
          </cell>
          <cell r="Z521">
            <v>0</v>
          </cell>
          <cell r="AA521">
            <v>3</v>
          </cell>
          <cell r="AC521">
            <v>1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1</v>
          </cell>
          <cell r="AI521">
            <v>0</v>
          </cell>
          <cell r="AJ521">
            <v>3</v>
          </cell>
        </row>
        <row r="522">
          <cell r="A522" t="str">
            <v>F22M</v>
          </cell>
          <cell r="B522" t="str">
            <v>F22</v>
          </cell>
          <cell r="C522" t="str">
            <v>Persistent delusional disorders</v>
          </cell>
          <cell r="D522" t="str">
            <v>M</v>
          </cell>
          <cell r="E522" t="str">
            <v>-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</row>
        <row r="523">
          <cell r="A523" t="str">
            <v>F</v>
          </cell>
          <cell r="B523"/>
          <cell r="C523"/>
          <cell r="D523" t="str">
            <v>F</v>
          </cell>
          <cell r="E523">
            <v>2</v>
          </cell>
          <cell r="F523">
            <v>1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1</v>
          </cell>
          <cell r="W523">
            <v>0</v>
          </cell>
          <cell r="X523">
            <v>0</v>
          </cell>
          <cell r="Y523">
            <v>1</v>
          </cell>
          <cell r="Z523">
            <v>1</v>
          </cell>
          <cell r="AA523">
            <v>0</v>
          </cell>
          <cell r="AC523">
            <v>1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1</v>
          </cell>
          <cell r="AI523">
            <v>0</v>
          </cell>
          <cell r="AJ523">
            <v>1</v>
          </cell>
        </row>
        <row r="524">
          <cell r="A524" t="str">
            <v>F29M</v>
          </cell>
          <cell r="B524" t="str">
            <v>F29</v>
          </cell>
          <cell r="C524" t="str">
            <v>Unspecified nonorganic psychosis</v>
          </cell>
          <cell r="D524" t="str">
            <v>M</v>
          </cell>
          <cell r="E524">
            <v>1</v>
          </cell>
          <cell r="F524">
            <v>1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1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C524">
            <v>1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1</v>
          </cell>
          <cell r="AI524">
            <v>0</v>
          </cell>
          <cell r="AJ524">
            <v>0</v>
          </cell>
        </row>
        <row r="525">
          <cell r="A525" t="str">
            <v>F</v>
          </cell>
          <cell r="B525"/>
          <cell r="C525"/>
          <cell r="D525" t="str">
            <v>F</v>
          </cell>
          <cell r="E525">
            <v>2</v>
          </cell>
          <cell r="F525">
            <v>1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1</v>
          </cell>
          <cell r="Z525">
            <v>1</v>
          </cell>
          <cell r="AA525">
            <v>0</v>
          </cell>
          <cell r="AC525">
            <v>1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1</v>
          </cell>
          <cell r="AI525">
            <v>0</v>
          </cell>
          <cell r="AJ525">
            <v>1</v>
          </cell>
        </row>
        <row r="526">
          <cell r="A526" t="str">
            <v>F30-39M</v>
          </cell>
          <cell r="B526" t="str">
            <v>F30-39</v>
          </cell>
          <cell r="C526" t="str">
            <v>Mood (affective) disorders</v>
          </cell>
          <cell r="D526" t="str">
            <v>M</v>
          </cell>
          <cell r="E526">
            <v>6</v>
          </cell>
          <cell r="F526">
            <v>2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1</v>
          </cell>
          <cell r="V526">
            <v>1</v>
          </cell>
          <cell r="W526">
            <v>0</v>
          </cell>
          <cell r="X526">
            <v>1</v>
          </cell>
          <cell r="Y526">
            <v>3</v>
          </cell>
          <cell r="Z526">
            <v>2</v>
          </cell>
          <cell r="AA526">
            <v>1</v>
          </cell>
          <cell r="AC526">
            <v>2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2</v>
          </cell>
          <cell r="AI526">
            <v>1</v>
          </cell>
          <cell r="AJ526">
            <v>3</v>
          </cell>
        </row>
        <row r="527">
          <cell r="A527" t="str">
            <v>F</v>
          </cell>
          <cell r="B527"/>
          <cell r="C527"/>
          <cell r="D527" t="str">
            <v>F</v>
          </cell>
          <cell r="E527">
            <v>18</v>
          </cell>
          <cell r="F527">
            <v>1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1</v>
          </cell>
          <cell r="W527">
            <v>3</v>
          </cell>
          <cell r="X527">
            <v>3</v>
          </cell>
          <cell r="Y527">
            <v>11</v>
          </cell>
          <cell r="Z527">
            <v>7</v>
          </cell>
          <cell r="AA527">
            <v>4</v>
          </cell>
          <cell r="AC527">
            <v>1</v>
          </cell>
          <cell r="AD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1</v>
          </cell>
          <cell r="AI527">
            <v>6</v>
          </cell>
          <cell r="AJ527">
            <v>11</v>
          </cell>
        </row>
        <row r="528">
          <cell r="A528" t="str">
            <v>F31M</v>
          </cell>
          <cell r="B528" t="str">
            <v>F31</v>
          </cell>
          <cell r="C528" t="str">
            <v>Bipolar affective disorder</v>
          </cell>
          <cell r="D528" t="str">
            <v>M</v>
          </cell>
          <cell r="E528">
            <v>1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1</v>
          </cell>
          <cell r="Y528">
            <v>0</v>
          </cell>
          <cell r="Z528">
            <v>0</v>
          </cell>
          <cell r="AA528">
            <v>0</v>
          </cell>
          <cell r="AB528"/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1</v>
          </cell>
          <cell r="AJ528">
            <v>0</v>
          </cell>
        </row>
        <row r="529">
          <cell r="A529" t="str">
            <v>F</v>
          </cell>
          <cell r="B529"/>
          <cell r="C529"/>
          <cell r="D529" t="str">
            <v>F</v>
          </cell>
          <cell r="E529">
            <v>3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1</v>
          </cell>
          <cell r="X529">
            <v>0</v>
          </cell>
          <cell r="Y529">
            <v>2</v>
          </cell>
          <cell r="Z529">
            <v>1</v>
          </cell>
          <cell r="AA529">
            <v>1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  <cell r="AH529">
            <v>0</v>
          </cell>
          <cell r="AI529">
            <v>1</v>
          </cell>
          <cell r="AJ529">
            <v>2</v>
          </cell>
        </row>
        <row r="530">
          <cell r="A530" t="str">
            <v>F32M</v>
          </cell>
          <cell r="B530" t="str">
            <v>F32</v>
          </cell>
          <cell r="C530" t="str">
            <v>Depressive episode</v>
          </cell>
          <cell r="D530" t="str">
            <v>M</v>
          </cell>
          <cell r="E530">
            <v>4</v>
          </cell>
          <cell r="F530">
            <v>2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1</v>
          </cell>
          <cell r="V530">
            <v>1</v>
          </cell>
          <cell r="W530">
            <v>0</v>
          </cell>
          <cell r="X530">
            <v>0</v>
          </cell>
          <cell r="Y530">
            <v>2</v>
          </cell>
          <cell r="Z530">
            <v>2</v>
          </cell>
          <cell r="AA530">
            <v>0</v>
          </cell>
          <cell r="AC530">
            <v>2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2</v>
          </cell>
          <cell r="AI530">
            <v>0</v>
          </cell>
          <cell r="AJ530">
            <v>2</v>
          </cell>
        </row>
        <row r="531">
          <cell r="A531" t="str">
            <v>F</v>
          </cell>
          <cell r="B531"/>
          <cell r="C531"/>
          <cell r="D531" t="str">
            <v>F</v>
          </cell>
          <cell r="E531">
            <v>14</v>
          </cell>
          <cell r="F531">
            <v>1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1</v>
          </cell>
          <cell r="W531">
            <v>2</v>
          </cell>
          <cell r="X531">
            <v>3</v>
          </cell>
          <cell r="Y531">
            <v>8</v>
          </cell>
          <cell r="Z531">
            <v>6</v>
          </cell>
          <cell r="AA531">
            <v>2</v>
          </cell>
          <cell r="AC531">
            <v>1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1</v>
          </cell>
          <cell r="AI531">
            <v>5</v>
          </cell>
          <cell r="AJ531">
            <v>8</v>
          </cell>
        </row>
        <row r="532">
          <cell r="A532" t="str">
            <v>F33M</v>
          </cell>
          <cell r="B532" t="str">
            <v>F33</v>
          </cell>
          <cell r="C532" t="str">
            <v>Recurrent depressive disorder</v>
          </cell>
          <cell r="D532" t="str">
            <v>M</v>
          </cell>
          <cell r="E532">
            <v>1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1</v>
          </cell>
          <cell r="Z532">
            <v>0</v>
          </cell>
          <cell r="AA532">
            <v>1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  <cell r="AJ532">
            <v>1</v>
          </cell>
        </row>
        <row r="533">
          <cell r="A533" t="str">
            <v>F</v>
          </cell>
          <cell r="B533"/>
          <cell r="C533"/>
          <cell r="D533" t="str">
            <v>F</v>
          </cell>
          <cell r="E533">
            <v>1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1</v>
          </cell>
          <cell r="Z533">
            <v>0</v>
          </cell>
          <cell r="AA533">
            <v>1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1</v>
          </cell>
        </row>
        <row r="534">
          <cell r="A534" t="str">
            <v>F50-59M</v>
          </cell>
          <cell r="B534" t="str">
            <v>F50-59</v>
          </cell>
          <cell r="C534" t="str">
            <v>Behavioural syndromes associated with physiological disturbances and physical factors</v>
          </cell>
          <cell r="D534" t="str">
            <v>M</v>
          </cell>
          <cell r="E534" t="str">
            <v>-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  <cell r="AH534">
            <v>0</v>
          </cell>
          <cell r="AI534">
            <v>0</v>
          </cell>
          <cell r="AJ534">
            <v>0</v>
          </cell>
        </row>
        <row r="535">
          <cell r="A535" t="str">
            <v>F</v>
          </cell>
          <cell r="B535"/>
          <cell r="C535"/>
          <cell r="D535" t="str">
            <v>F</v>
          </cell>
          <cell r="E535">
            <v>5</v>
          </cell>
          <cell r="F535">
            <v>5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1</v>
          </cell>
          <cell r="N535">
            <v>1</v>
          </cell>
          <cell r="O535">
            <v>2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1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C535">
            <v>5</v>
          </cell>
          <cell r="AD535">
            <v>2</v>
          </cell>
          <cell r="AE535">
            <v>2</v>
          </cell>
          <cell r="AF535">
            <v>0</v>
          </cell>
          <cell r="AG535">
            <v>1</v>
          </cell>
          <cell r="AH535">
            <v>0</v>
          </cell>
          <cell r="AI535">
            <v>0</v>
          </cell>
          <cell r="AJ535">
            <v>0</v>
          </cell>
        </row>
        <row r="536">
          <cell r="A536" t="str">
            <v>F50M</v>
          </cell>
          <cell r="B536" t="str">
            <v>F50</v>
          </cell>
          <cell r="C536" t="str">
            <v>Eating disorders</v>
          </cell>
          <cell r="D536" t="str">
            <v>M</v>
          </cell>
          <cell r="E536" t="str">
            <v>-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J536">
            <v>0</v>
          </cell>
        </row>
        <row r="537">
          <cell r="A537" t="str">
            <v>F</v>
          </cell>
          <cell r="B537"/>
          <cell r="C537"/>
          <cell r="D537" t="str">
            <v>F</v>
          </cell>
          <cell r="E537">
            <v>5</v>
          </cell>
          <cell r="F537">
            <v>5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1</v>
          </cell>
          <cell r="N537">
            <v>1</v>
          </cell>
          <cell r="O537">
            <v>2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1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/>
          <cell r="AC537">
            <v>5</v>
          </cell>
          <cell r="AD537">
            <v>2</v>
          </cell>
          <cell r="AE537">
            <v>2</v>
          </cell>
          <cell r="AF537">
            <v>0</v>
          </cell>
          <cell r="AG537">
            <v>1</v>
          </cell>
          <cell r="AH537">
            <v>0</v>
          </cell>
          <cell r="AI537">
            <v>0</v>
          </cell>
          <cell r="AJ537">
            <v>0</v>
          </cell>
        </row>
        <row r="538">
          <cell r="A538" t="str">
            <v>F60-69M</v>
          </cell>
          <cell r="B538" t="str">
            <v>F60-69</v>
          </cell>
          <cell r="C538" t="str">
            <v>Disorders of adult personality and behaviour</v>
          </cell>
          <cell r="D538" t="str">
            <v>M</v>
          </cell>
          <cell r="E538" t="str">
            <v>-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  <cell r="AJ538">
            <v>0</v>
          </cell>
        </row>
        <row r="539">
          <cell r="A539" t="str">
            <v>F</v>
          </cell>
          <cell r="B539"/>
          <cell r="C539"/>
          <cell r="D539" t="str">
            <v>F</v>
          </cell>
          <cell r="E539">
            <v>1</v>
          </cell>
          <cell r="F539">
            <v>1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1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C539">
            <v>1</v>
          </cell>
          <cell r="AD539">
            <v>0</v>
          </cell>
          <cell r="AE539">
            <v>0</v>
          </cell>
          <cell r="AF539">
            <v>1</v>
          </cell>
          <cell r="AG539">
            <v>0</v>
          </cell>
          <cell r="AH539">
            <v>0</v>
          </cell>
          <cell r="AI539">
            <v>0</v>
          </cell>
          <cell r="AJ539">
            <v>0</v>
          </cell>
        </row>
        <row r="540">
          <cell r="A540" t="str">
            <v>F60M</v>
          </cell>
          <cell r="B540" t="str">
            <v>F60</v>
          </cell>
          <cell r="C540" t="str">
            <v>Specific personality disorders</v>
          </cell>
          <cell r="D540" t="str">
            <v>M</v>
          </cell>
          <cell r="E540" t="str">
            <v>-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/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</row>
        <row r="541">
          <cell r="A541" t="str">
            <v>F</v>
          </cell>
          <cell r="B541"/>
          <cell r="C541"/>
          <cell r="D541" t="str">
            <v>F</v>
          </cell>
          <cell r="E541">
            <v>1</v>
          </cell>
          <cell r="F541">
            <v>1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1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/>
          <cell r="AC541">
            <v>1</v>
          </cell>
          <cell r="AD541">
            <v>0</v>
          </cell>
          <cell r="AE541">
            <v>0</v>
          </cell>
          <cell r="AF541">
            <v>1</v>
          </cell>
          <cell r="AG541">
            <v>0</v>
          </cell>
          <cell r="AH541">
            <v>0</v>
          </cell>
          <cell r="AI541">
            <v>0</v>
          </cell>
          <cell r="AJ541">
            <v>0</v>
          </cell>
        </row>
        <row r="542">
          <cell r="A542" t="str">
            <v>F80-89M</v>
          </cell>
          <cell r="B542" t="str">
            <v>F80-89</v>
          </cell>
          <cell r="C542" t="str">
            <v>Disorders of psychological development</v>
          </cell>
          <cell r="D542" t="str">
            <v>M</v>
          </cell>
          <cell r="E542">
            <v>2</v>
          </cell>
          <cell r="F542">
            <v>2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1</v>
          </cell>
          <cell r="T542">
            <v>1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C542">
            <v>2</v>
          </cell>
          <cell r="AD542">
            <v>0</v>
          </cell>
          <cell r="AE542">
            <v>0</v>
          </cell>
          <cell r="AF542">
            <v>0</v>
          </cell>
          <cell r="AG542">
            <v>2</v>
          </cell>
          <cell r="AH542">
            <v>0</v>
          </cell>
          <cell r="AI542">
            <v>0</v>
          </cell>
          <cell r="AJ542">
            <v>0</v>
          </cell>
        </row>
        <row r="543">
          <cell r="A543" t="str">
            <v>F</v>
          </cell>
          <cell r="B543"/>
          <cell r="C543"/>
          <cell r="D543" t="str">
            <v>F</v>
          </cell>
          <cell r="E543">
            <v>5</v>
          </cell>
          <cell r="F543">
            <v>3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1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2</v>
          </cell>
          <cell r="V543">
            <v>0</v>
          </cell>
          <cell r="W543">
            <v>1</v>
          </cell>
          <cell r="X543">
            <v>0</v>
          </cell>
          <cell r="Y543">
            <v>1</v>
          </cell>
          <cell r="Z543">
            <v>1</v>
          </cell>
          <cell r="AA543">
            <v>0</v>
          </cell>
          <cell r="AC543">
            <v>3</v>
          </cell>
          <cell r="AD543">
            <v>0</v>
          </cell>
          <cell r="AE543">
            <v>1</v>
          </cell>
          <cell r="AF543">
            <v>0</v>
          </cell>
          <cell r="AG543">
            <v>0</v>
          </cell>
          <cell r="AH543">
            <v>2</v>
          </cell>
          <cell r="AI543">
            <v>1</v>
          </cell>
          <cell r="AJ543">
            <v>1</v>
          </cell>
        </row>
        <row r="544">
          <cell r="A544" t="str">
            <v>F81M</v>
          </cell>
          <cell r="B544" t="str">
            <v>F81</v>
          </cell>
          <cell r="C544" t="str">
            <v>Specific developmental disorders of scholastic skills</v>
          </cell>
          <cell r="D544" t="str">
            <v>M</v>
          </cell>
          <cell r="E544">
            <v>2</v>
          </cell>
          <cell r="F544">
            <v>2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1</v>
          </cell>
          <cell r="T544">
            <v>1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/>
          <cell r="AC544">
            <v>2</v>
          </cell>
          <cell r="AD544">
            <v>0</v>
          </cell>
          <cell r="AE544">
            <v>0</v>
          </cell>
          <cell r="AF544">
            <v>0</v>
          </cell>
          <cell r="AG544">
            <v>2</v>
          </cell>
          <cell r="AH544">
            <v>0</v>
          </cell>
          <cell r="AI544">
            <v>0</v>
          </cell>
          <cell r="AJ544">
            <v>0</v>
          </cell>
        </row>
        <row r="545">
          <cell r="A545" t="str">
            <v>F</v>
          </cell>
          <cell r="B545"/>
          <cell r="C545"/>
          <cell r="D545" t="str">
            <v>F</v>
          </cell>
          <cell r="E545">
            <v>4</v>
          </cell>
          <cell r="F545">
            <v>2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2</v>
          </cell>
          <cell r="V545">
            <v>0</v>
          </cell>
          <cell r="W545">
            <v>1</v>
          </cell>
          <cell r="X545">
            <v>0</v>
          </cell>
          <cell r="Y545">
            <v>1</v>
          </cell>
          <cell r="Z545">
            <v>1</v>
          </cell>
          <cell r="AA545">
            <v>0</v>
          </cell>
          <cell r="AC545">
            <v>2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2</v>
          </cell>
          <cell r="AI545">
            <v>1</v>
          </cell>
          <cell r="AJ545">
            <v>1</v>
          </cell>
        </row>
        <row r="546">
          <cell r="A546" t="str">
            <v>F84M</v>
          </cell>
          <cell r="B546" t="str">
            <v>F84</v>
          </cell>
          <cell r="C546" t="str">
            <v>Pervasive developmental disorders</v>
          </cell>
          <cell r="D546" t="str">
            <v>M</v>
          </cell>
          <cell r="E546" t="str">
            <v>-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</row>
        <row r="547">
          <cell r="A547" t="str">
            <v>F</v>
          </cell>
          <cell r="B547"/>
          <cell r="C547"/>
          <cell r="D547" t="str">
            <v>F</v>
          </cell>
          <cell r="E547">
            <v>1</v>
          </cell>
          <cell r="F547">
            <v>1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1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C547">
            <v>1</v>
          </cell>
          <cell r="AD547">
            <v>0</v>
          </cell>
          <cell r="AE547">
            <v>1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A548" t="str">
            <v>G00-G99M</v>
          </cell>
          <cell r="B548" t="str">
            <v>G00-G99</v>
          </cell>
          <cell r="C548" t="str">
            <v>VI. DISEASES OF THE NERVOUS SYSTEM</v>
          </cell>
          <cell r="D548" t="str">
            <v>M</v>
          </cell>
          <cell r="E548">
            <v>1374</v>
          </cell>
          <cell r="F548">
            <v>447</v>
          </cell>
          <cell r="G548">
            <v>1</v>
          </cell>
          <cell r="H548">
            <v>2</v>
          </cell>
          <cell r="I548">
            <v>3</v>
          </cell>
          <cell r="J548">
            <v>2</v>
          </cell>
          <cell r="K548">
            <v>14</v>
          </cell>
          <cell r="L548">
            <v>6</v>
          </cell>
          <cell r="M548">
            <v>3</v>
          </cell>
          <cell r="N548">
            <v>4</v>
          </cell>
          <cell r="O548">
            <v>9</v>
          </cell>
          <cell r="P548">
            <v>19</v>
          </cell>
          <cell r="Q548">
            <v>23</v>
          </cell>
          <cell r="R548">
            <v>25</v>
          </cell>
          <cell r="S548">
            <v>48</v>
          </cell>
          <cell r="T548">
            <v>46</v>
          </cell>
          <cell r="U548">
            <v>100</v>
          </cell>
          <cell r="V548">
            <v>142</v>
          </cell>
          <cell r="W548">
            <v>192</v>
          </cell>
          <cell r="X548">
            <v>292</v>
          </cell>
          <cell r="Y548">
            <v>443</v>
          </cell>
          <cell r="Z548">
            <v>258</v>
          </cell>
          <cell r="AA548">
            <v>185</v>
          </cell>
          <cell r="AC548">
            <v>447</v>
          </cell>
          <cell r="AD548">
            <v>35</v>
          </cell>
          <cell r="AE548">
            <v>28</v>
          </cell>
          <cell r="AF548">
            <v>48</v>
          </cell>
          <cell r="AG548">
            <v>94</v>
          </cell>
          <cell r="AH548">
            <v>242</v>
          </cell>
          <cell r="AI548">
            <v>484</v>
          </cell>
          <cell r="AJ548">
            <v>443</v>
          </cell>
        </row>
        <row r="549">
          <cell r="A549" t="str">
            <v>F</v>
          </cell>
          <cell r="B549"/>
          <cell r="C549"/>
          <cell r="D549" t="str">
            <v>F</v>
          </cell>
          <cell r="E549">
            <v>2044</v>
          </cell>
          <cell r="F549">
            <v>415</v>
          </cell>
          <cell r="G549">
            <v>0</v>
          </cell>
          <cell r="H549">
            <v>2</v>
          </cell>
          <cell r="I549">
            <v>1</v>
          </cell>
          <cell r="J549">
            <v>1</v>
          </cell>
          <cell r="K549">
            <v>2</v>
          </cell>
          <cell r="L549">
            <v>1</v>
          </cell>
          <cell r="M549">
            <v>1</v>
          </cell>
          <cell r="N549">
            <v>1</v>
          </cell>
          <cell r="O549">
            <v>8</v>
          </cell>
          <cell r="P549">
            <v>12</v>
          </cell>
          <cell r="Q549">
            <v>25</v>
          </cell>
          <cell r="R549">
            <v>24</v>
          </cell>
          <cell r="S549">
            <v>44</v>
          </cell>
          <cell r="T549">
            <v>76</v>
          </cell>
          <cell r="U549">
            <v>86</v>
          </cell>
          <cell r="V549">
            <v>131</v>
          </cell>
          <cell r="W549">
            <v>233</v>
          </cell>
          <cell r="X549">
            <v>352</v>
          </cell>
          <cell r="Y549">
            <v>1044</v>
          </cell>
          <cell r="Z549">
            <v>506</v>
          </cell>
          <cell r="AA549">
            <v>538</v>
          </cell>
          <cell r="AC549">
            <v>415</v>
          </cell>
          <cell r="AD549">
            <v>9</v>
          </cell>
          <cell r="AE549">
            <v>20</v>
          </cell>
          <cell r="AF549">
            <v>49</v>
          </cell>
          <cell r="AG549">
            <v>120</v>
          </cell>
          <cell r="AH549">
            <v>217</v>
          </cell>
          <cell r="AI549">
            <v>585</v>
          </cell>
          <cell r="AJ549">
            <v>1044</v>
          </cell>
        </row>
        <row r="550">
          <cell r="A550" t="str">
            <v>G00-09M</v>
          </cell>
          <cell r="B550" t="str">
            <v>G00-09</v>
          </cell>
          <cell r="C550" t="str">
            <v>Inflammatory diseases of the central nervous system</v>
          </cell>
          <cell r="D550" t="str">
            <v>M</v>
          </cell>
          <cell r="E550">
            <v>16</v>
          </cell>
          <cell r="F550">
            <v>12</v>
          </cell>
          <cell r="G550">
            <v>0</v>
          </cell>
          <cell r="H550">
            <v>0</v>
          </cell>
          <cell r="I550">
            <v>1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3</v>
          </cell>
          <cell r="Q550">
            <v>1</v>
          </cell>
          <cell r="R550">
            <v>0</v>
          </cell>
          <cell r="S550">
            <v>1</v>
          </cell>
          <cell r="T550">
            <v>3</v>
          </cell>
          <cell r="U550">
            <v>2</v>
          </cell>
          <cell r="V550">
            <v>1</v>
          </cell>
          <cell r="W550">
            <v>1</v>
          </cell>
          <cell r="X550">
            <v>3</v>
          </cell>
          <cell r="Y550">
            <v>0</v>
          </cell>
          <cell r="Z550">
            <v>0</v>
          </cell>
          <cell r="AA550">
            <v>0</v>
          </cell>
          <cell r="AC550">
            <v>12</v>
          </cell>
          <cell r="AD550">
            <v>1</v>
          </cell>
          <cell r="AE550">
            <v>3</v>
          </cell>
          <cell r="AF550">
            <v>1</v>
          </cell>
          <cell r="AG550">
            <v>4</v>
          </cell>
          <cell r="AH550">
            <v>3</v>
          </cell>
          <cell r="AI550">
            <v>4</v>
          </cell>
          <cell r="AJ550">
            <v>0</v>
          </cell>
        </row>
        <row r="551">
          <cell r="A551" t="str">
            <v>F</v>
          </cell>
          <cell r="B551"/>
          <cell r="C551"/>
          <cell r="D551" t="str">
            <v>F</v>
          </cell>
          <cell r="E551">
            <v>18</v>
          </cell>
          <cell r="F551">
            <v>8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1</v>
          </cell>
          <cell r="P551">
            <v>1</v>
          </cell>
          <cell r="Q551">
            <v>1</v>
          </cell>
          <cell r="R551">
            <v>0</v>
          </cell>
          <cell r="S551">
            <v>0</v>
          </cell>
          <cell r="T551">
            <v>1</v>
          </cell>
          <cell r="U551">
            <v>4</v>
          </cell>
          <cell r="V551">
            <v>0</v>
          </cell>
          <cell r="W551">
            <v>6</v>
          </cell>
          <cell r="X551">
            <v>1</v>
          </cell>
          <cell r="Y551">
            <v>3</v>
          </cell>
          <cell r="Z551">
            <v>2</v>
          </cell>
          <cell r="AA551">
            <v>1</v>
          </cell>
          <cell r="AC551">
            <v>8</v>
          </cell>
          <cell r="AD551">
            <v>0</v>
          </cell>
          <cell r="AE551">
            <v>2</v>
          </cell>
          <cell r="AF551">
            <v>1</v>
          </cell>
          <cell r="AG551">
            <v>1</v>
          </cell>
          <cell r="AH551">
            <v>4</v>
          </cell>
          <cell r="AI551">
            <v>7</v>
          </cell>
          <cell r="AJ551">
            <v>3</v>
          </cell>
        </row>
        <row r="552">
          <cell r="A552" t="str">
            <v>G00M</v>
          </cell>
          <cell r="B552" t="str">
            <v>G00</v>
          </cell>
          <cell r="C552" t="str">
            <v>Bacterial meningitis, not elsewhere classified</v>
          </cell>
          <cell r="D552" t="str">
            <v>M</v>
          </cell>
          <cell r="E552">
            <v>5</v>
          </cell>
          <cell r="F552">
            <v>4</v>
          </cell>
          <cell r="G552">
            <v>0</v>
          </cell>
          <cell r="H552">
            <v>0</v>
          </cell>
          <cell r="I552">
            <v>1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1</v>
          </cell>
          <cell r="Q552">
            <v>0</v>
          </cell>
          <cell r="R552">
            <v>0</v>
          </cell>
          <cell r="S552">
            <v>0</v>
          </cell>
          <cell r="T552">
            <v>1</v>
          </cell>
          <cell r="U552">
            <v>1</v>
          </cell>
          <cell r="V552">
            <v>0</v>
          </cell>
          <cell r="W552">
            <v>0</v>
          </cell>
          <cell r="X552">
            <v>1</v>
          </cell>
          <cell r="Y552">
            <v>0</v>
          </cell>
          <cell r="Z552">
            <v>0</v>
          </cell>
          <cell r="AA552">
            <v>0</v>
          </cell>
          <cell r="AB552"/>
          <cell r="AC552">
            <v>4</v>
          </cell>
          <cell r="AD552">
            <v>1</v>
          </cell>
          <cell r="AE552">
            <v>1</v>
          </cell>
          <cell r="AF552">
            <v>0</v>
          </cell>
          <cell r="AG552">
            <v>1</v>
          </cell>
          <cell r="AH552">
            <v>1</v>
          </cell>
          <cell r="AI552">
            <v>1</v>
          </cell>
          <cell r="AJ552">
            <v>0</v>
          </cell>
        </row>
        <row r="553">
          <cell r="A553" t="str">
            <v>F</v>
          </cell>
          <cell r="B553"/>
          <cell r="C553"/>
          <cell r="D553" t="str">
            <v>F</v>
          </cell>
          <cell r="E553">
            <v>5</v>
          </cell>
          <cell r="F553">
            <v>3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1</v>
          </cell>
          <cell r="Q553">
            <v>1</v>
          </cell>
          <cell r="R553">
            <v>0</v>
          </cell>
          <cell r="S553">
            <v>0</v>
          </cell>
          <cell r="T553">
            <v>0</v>
          </cell>
          <cell r="U553">
            <v>1</v>
          </cell>
          <cell r="V553">
            <v>0</v>
          </cell>
          <cell r="W553">
            <v>1</v>
          </cell>
          <cell r="X553">
            <v>1</v>
          </cell>
          <cell r="Y553">
            <v>0</v>
          </cell>
          <cell r="Z553">
            <v>0</v>
          </cell>
          <cell r="AA553">
            <v>0</v>
          </cell>
          <cell r="AC553">
            <v>3</v>
          </cell>
          <cell r="AD553">
            <v>0</v>
          </cell>
          <cell r="AE553">
            <v>1</v>
          </cell>
          <cell r="AF553">
            <v>1</v>
          </cell>
          <cell r="AG553">
            <v>0</v>
          </cell>
          <cell r="AH553">
            <v>1</v>
          </cell>
          <cell r="AI553">
            <v>2</v>
          </cell>
          <cell r="AJ553">
            <v>0</v>
          </cell>
        </row>
        <row r="554">
          <cell r="A554" t="str">
            <v>G03M</v>
          </cell>
          <cell r="B554" t="str">
            <v>G03</v>
          </cell>
          <cell r="C554" t="str">
            <v>Meningitis due to other and unspecified causes</v>
          </cell>
          <cell r="D554" t="str">
            <v>M</v>
          </cell>
          <cell r="E554">
            <v>3</v>
          </cell>
          <cell r="F554">
            <v>1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1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2</v>
          </cell>
          <cell r="Y554">
            <v>0</v>
          </cell>
          <cell r="Z554">
            <v>0</v>
          </cell>
          <cell r="AA554">
            <v>0</v>
          </cell>
          <cell r="AC554">
            <v>1</v>
          </cell>
          <cell r="AD554">
            <v>0</v>
          </cell>
          <cell r="AE554">
            <v>0</v>
          </cell>
          <cell r="AF554">
            <v>1</v>
          </cell>
          <cell r="AG554">
            <v>0</v>
          </cell>
          <cell r="AH554">
            <v>0</v>
          </cell>
          <cell r="AI554">
            <v>2</v>
          </cell>
          <cell r="AJ554">
            <v>0</v>
          </cell>
        </row>
        <row r="555">
          <cell r="A555" t="str">
            <v>F</v>
          </cell>
          <cell r="B555"/>
          <cell r="C555"/>
          <cell r="D555" t="str">
            <v>F</v>
          </cell>
          <cell r="E555">
            <v>1</v>
          </cell>
          <cell r="F555">
            <v>1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1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C555">
            <v>1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1</v>
          </cell>
          <cell r="AI555">
            <v>0</v>
          </cell>
          <cell r="AJ555">
            <v>0</v>
          </cell>
        </row>
        <row r="556">
          <cell r="A556" t="str">
            <v>G04M</v>
          </cell>
          <cell r="B556" t="str">
            <v>G04</v>
          </cell>
          <cell r="C556" t="str">
            <v>Encephalitis, myelitis and encephalomyelitis</v>
          </cell>
          <cell r="D556" t="str">
            <v>M</v>
          </cell>
          <cell r="E556">
            <v>6</v>
          </cell>
          <cell r="F556">
            <v>5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1</v>
          </cell>
          <cell r="T556">
            <v>2</v>
          </cell>
          <cell r="U556">
            <v>1</v>
          </cell>
          <cell r="V556">
            <v>1</v>
          </cell>
          <cell r="W556">
            <v>1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C556">
            <v>5</v>
          </cell>
          <cell r="AD556">
            <v>0</v>
          </cell>
          <cell r="AE556">
            <v>0</v>
          </cell>
          <cell r="AF556">
            <v>0</v>
          </cell>
          <cell r="AG556">
            <v>3</v>
          </cell>
          <cell r="AH556">
            <v>2</v>
          </cell>
          <cell r="AI556">
            <v>1</v>
          </cell>
          <cell r="AJ556">
            <v>0</v>
          </cell>
        </row>
        <row r="557">
          <cell r="A557" t="str">
            <v>F</v>
          </cell>
          <cell r="B557"/>
          <cell r="C557"/>
          <cell r="D557" t="str">
            <v>F</v>
          </cell>
          <cell r="E557">
            <v>10</v>
          </cell>
          <cell r="F557">
            <v>4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1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1</v>
          </cell>
          <cell r="U557">
            <v>2</v>
          </cell>
          <cell r="V557">
            <v>0</v>
          </cell>
          <cell r="W557">
            <v>4</v>
          </cell>
          <cell r="X557">
            <v>0</v>
          </cell>
          <cell r="Y557">
            <v>2</v>
          </cell>
          <cell r="Z557">
            <v>1</v>
          </cell>
          <cell r="AA557">
            <v>1</v>
          </cell>
          <cell r="AC557">
            <v>4</v>
          </cell>
          <cell r="AD557">
            <v>0</v>
          </cell>
          <cell r="AE557">
            <v>1</v>
          </cell>
          <cell r="AF557">
            <v>0</v>
          </cell>
          <cell r="AG557">
            <v>1</v>
          </cell>
          <cell r="AH557">
            <v>2</v>
          </cell>
          <cell r="AI557">
            <v>4</v>
          </cell>
          <cell r="AJ557">
            <v>2</v>
          </cell>
        </row>
        <row r="558">
          <cell r="A558" t="str">
            <v>G06M</v>
          </cell>
          <cell r="B558" t="str">
            <v>G06</v>
          </cell>
          <cell r="C558" t="str">
            <v>Intracranial and intraspinal abscess and granuloma</v>
          </cell>
          <cell r="D558" t="str">
            <v>M</v>
          </cell>
          <cell r="E558">
            <v>1</v>
          </cell>
          <cell r="F558">
            <v>1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1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/>
          <cell r="AC558">
            <v>1</v>
          </cell>
          <cell r="AD558">
            <v>0</v>
          </cell>
          <cell r="AE558">
            <v>1</v>
          </cell>
          <cell r="AF558">
            <v>0</v>
          </cell>
          <cell r="AG558">
            <v>0</v>
          </cell>
          <cell r="AH558">
            <v>0</v>
          </cell>
          <cell r="AI558">
            <v>0</v>
          </cell>
          <cell r="AJ558">
            <v>0</v>
          </cell>
        </row>
        <row r="559">
          <cell r="A559" t="str">
            <v>F</v>
          </cell>
          <cell r="B559"/>
          <cell r="C559"/>
          <cell r="D559" t="str">
            <v>F</v>
          </cell>
          <cell r="E559">
            <v>2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1</v>
          </cell>
          <cell r="X559">
            <v>0</v>
          </cell>
          <cell r="Y559">
            <v>1</v>
          </cell>
          <cell r="Z559">
            <v>1</v>
          </cell>
          <cell r="AA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>
            <v>1</v>
          </cell>
          <cell r="AJ559">
            <v>1</v>
          </cell>
        </row>
        <row r="560">
          <cell r="A560" t="str">
            <v>G09M</v>
          </cell>
          <cell r="B560" t="str">
            <v>G09</v>
          </cell>
          <cell r="C560" t="str">
            <v>Sequelae of inflammatory diseases of central nervous system</v>
          </cell>
          <cell r="D560" t="str">
            <v>M</v>
          </cell>
          <cell r="E560">
            <v>1</v>
          </cell>
          <cell r="F560">
            <v>1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1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/>
          <cell r="AC560">
            <v>1</v>
          </cell>
          <cell r="AD560">
            <v>0</v>
          </cell>
          <cell r="AE560">
            <v>1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</row>
        <row r="561">
          <cell r="A561" t="str">
            <v>F</v>
          </cell>
          <cell r="B561"/>
          <cell r="C561"/>
          <cell r="D561" t="str">
            <v>F</v>
          </cell>
          <cell r="E561" t="str">
            <v>-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</row>
        <row r="562">
          <cell r="A562" t="str">
            <v>G10-14M</v>
          </cell>
          <cell r="B562" t="str">
            <v>G10-14</v>
          </cell>
          <cell r="C562" t="str">
            <v>Systemic atrophies primarily affecting the central nervous system</v>
          </cell>
          <cell r="D562" t="str">
            <v>M</v>
          </cell>
          <cell r="E562">
            <v>135</v>
          </cell>
          <cell r="F562">
            <v>99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1</v>
          </cell>
          <cell r="N562">
            <v>0</v>
          </cell>
          <cell r="O562">
            <v>2</v>
          </cell>
          <cell r="P562">
            <v>3</v>
          </cell>
          <cell r="Q562">
            <v>5</v>
          </cell>
          <cell r="R562">
            <v>10</v>
          </cell>
          <cell r="S562">
            <v>15</v>
          </cell>
          <cell r="T562">
            <v>12</v>
          </cell>
          <cell r="U562">
            <v>30</v>
          </cell>
          <cell r="V562">
            <v>21</v>
          </cell>
          <cell r="W562">
            <v>17</v>
          </cell>
          <cell r="X562">
            <v>15</v>
          </cell>
          <cell r="Y562">
            <v>4</v>
          </cell>
          <cell r="Z562">
            <v>3</v>
          </cell>
          <cell r="AA562">
            <v>1</v>
          </cell>
          <cell r="AC562">
            <v>99</v>
          </cell>
          <cell r="AD562">
            <v>1</v>
          </cell>
          <cell r="AE562">
            <v>5</v>
          </cell>
          <cell r="AF562">
            <v>15</v>
          </cell>
          <cell r="AG562">
            <v>27</v>
          </cell>
          <cell r="AH562">
            <v>51</v>
          </cell>
          <cell r="AI562">
            <v>32</v>
          </cell>
          <cell r="AJ562">
            <v>4</v>
          </cell>
        </row>
        <row r="563">
          <cell r="A563" t="str">
            <v>F</v>
          </cell>
          <cell r="B563"/>
          <cell r="C563"/>
          <cell r="D563" t="str">
            <v>F</v>
          </cell>
          <cell r="E563">
            <v>118</v>
          </cell>
          <cell r="F563">
            <v>67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1</v>
          </cell>
          <cell r="P563">
            <v>2</v>
          </cell>
          <cell r="Q563">
            <v>4</v>
          </cell>
          <cell r="R563">
            <v>3</v>
          </cell>
          <cell r="S563">
            <v>7</v>
          </cell>
          <cell r="T563">
            <v>14</v>
          </cell>
          <cell r="U563">
            <v>22</v>
          </cell>
          <cell r="V563">
            <v>14</v>
          </cell>
          <cell r="W563">
            <v>19</v>
          </cell>
          <cell r="X563">
            <v>19</v>
          </cell>
          <cell r="Y563">
            <v>13</v>
          </cell>
          <cell r="Z563">
            <v>9</v>
          </cell>
          <cell r="AA563">
            <v>4</v>
          </cell>
          <cell r="AC563">
            <v>67</v>
          </cell>
          <cell r="AD563">
            <v>0</v>
          </cell>
          <cell r="AE563">
            <v>3</v>
          </cell>
          <cell r="AF563">
            <v>7</v>
          </cell>
          <cell r="AG563">
            <v>21</v>
          </cell>
          <cell r="AH563">
            <v>36</v>
          </cell>
          <cell r="AI563">
            <v>38</v>
          </cell>
          <cell r="AJ563">
            <v>13</v>
          </cell>
        </row>
        <row r="564">
          <cell r="A564" t="str">
            <v>G10M</v>
          </cell>
          <cell r="B564" t="str">
            <v>G10</v>
          </cell>
          <cell r="C564" t="str">
            <v>Huntington's disease</v>
          </cell>
          <cell r="D564" t="str">
            <v>M</v>
          </cell>
          <cell r="E564">
            <v>13</v>
          </cell>
          <cell r="F564">
            <v>12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1</v>
          </cell>
          <cell r="Q564">
            <v>1</v>
          </cell>
          <cell r="R564">
            <v>0</v>
          </cell>
          <cell r="S564">
            <v>4</v>
          </cell>
          <cell r="T564">
            <v>1</v>
          </cell>
          <cell r="U564">
            <v>2</v>
          </cell>
          <cell r="V564">
            <v>3</v>
          </cell>
          <cell r="W564">
            <v>0</v>
          </cell>
          <cell r="X564">
            <v>1</v>
          </cell>
          <cell r="Y564">
            <v>0</v>
          </cell>
          <cell r="Z564">
            <v>0</v>
          </cell>
          <cell r="AA564">
            <v>0</v>
          </cell>
          <cell r="AC564">
            <v>12</v>
          </cell>
          <cell r="AD564">
            <v>0</v>
          </cell>
          <cell r="AE564">
            <v>1</v>
          </cell>
          <cell r="AF564">
            <v>1</v>
          </cell>
          <cell r="AG564">
            <v>5</v>
          </cell>
          <cell r="AH564">
            <v>5</v>
          </cell>
          <cell r="AI564">
            <v>1</v>
          </cell>
          <cell r="AJ564">
            <v>0</v>
          </cell>
        </row>
        <row r="565">
          <cell r="A565" t="str">
            <v>F</v>
          </cell>
          <cell r="B565"/>
          <cell r="C565"/>
          <cell r="D565" t="str">
            <v>F</v>
          </cell>
          <cell r="E565">
            <v>13</v>
          </cell>
          <cell r="F565">
            <v>9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1</v>
          </cell>
          <cell r="S565">
            <v>2</v>
          </cell>
          <cell r="T565">
            <v>3</v>
          </cell>
          <cell r="U565">
            <v>3</v>
          </cell>
          <cell r="V565">
            <v>0</v>
          </cell>
          <cell r="W565">
            <v>1</v>
          </cell>
          <cell r="X565">
            <v>2</v>
          </cell>
          <cell r="Y565">
            <v>1</v>
          </cell>
          <cell r="Z565">
            <v>1</v>
          </cell>
          <cell r="AA565">
            <v>0</v>
          </cell>
          <cell r="AC565">
            <v>9</v>
          </cell>
          <cell r="AD565">
            <v>0</v>
          </cell>
          <cell r="AE565">
            <v>0</v>
          </cell>
          <cell r="AF565">
            <v>1</v>
          </cell>
          <cell r="AG565">
            <v>5</v>
          </cell>
          <cell r="AH565">
            <v>3</v>
          </cell>
          <cell r="AI565">
            <v>3</v>
          </cell>
          <cell r="AJ565">
            <v>1</v>
          </cell>
        </row>
        <row r="566">
          <cell r="A566" t="str">
            <v>G11M</v>
          </cell>
          <cell r="B566" t="str">
            <v>G11</v>
          </cell>
          <cell r="C566" t="str">
            <v>Hereditary ataxia</v>
          </cell>
          <cell r="D566" t="str">
            <v>M</v>
          </cell>
          <cell r="E566">
            <v>7</v>
          </cell>
          <cell r="F566">
            <v>6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1</v>
          </cell>
          <cell r="Q566">
            <v>2</v>
          </cell>
          <cell r="R566">
            <v>2</v>
          </cell>
          <cell r="S566">
            <v>0</v>
          </cell>
          <cell r="T566">
            <v>0</v>
          </cell>
          <cell r="U566">
            <v>1</v>
          </cell>
          <cell r="V566">
            <v>0</v>
          </cell>
          <cell r="W566">
            <v>1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C566">
            <v>6</v>
          </cell>
          <cell r="AD566">
            <v>0</v>
          </cell>
          <cell r="AE566">
            <v>1</v>
          </cell>
          <cell r="AF566">
            <v>4</v>
          </cell>
          <cell r="AG566">
            <v>0</v>
          </cell>
          <cell r="AH566">
            <v>1</v>
          </cell>
          <cell r="AI566">
            <v>1</v>
          </cell>
          <cell r="AJ566">
            <v>0</v>
          </cell>
        </row>
        <row r="567">
          <cell r="A567" t="str">
            <v>F</v>
          </cell>
          <cell r="B567"/>
          <cell r="C567"/>
          <cell r="D567" t="str">
            <v>F</v>
          </cell>
          <cell r="E567">
            <v>4</v>
          </cell>
          <cell r="F567">
            <v>2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1</v>
          </cell>
          <cell r="P567">
            <v>0</v>
          </cell>
          <cell r="Q567">
            <v>1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1</v>
          </cell>
          <cell r="Y567">
            <v>1</v>
          </cell>
          <cell r="Z567">
            <v>1</v>
          </cell>
          <cell r="AA567">
            <v>0</v>
          </cell>
          <cell r="AC567">
            <v>2</v>
          </cell>
          <cell r="AD567">
            <v>0</v>
          </cell>
          <cell r="AE567">
            <v>1</v>
          </cell>
          <cell r="AF567">
            <v>1</v>
          </cell>
          <cell r="AG567">
            <v>0</v>
          </cell>
          <cell r="AH567">
            <v>0</v>
          </cell>
          <cell r="AI567">
            <v>1</v>
          </cell>
          <cell r="AJ567">
            <v>1</v>
          </cell>
        </row>
        <row r="568">
          <cell r="A568" t="str">
            <v>G12M</v>
          </cell>
          <cell r="B568" t="str">
            <v>G12</v>
          </cell>
          <cell r="C568" t="str">
            <v>Spinal muscular atrophy and related syndromes</v>
          </cell>
          <cell r="D568" t="str">
            <v>M</v>
          </cell>
          <cell r="E568">
            <v>115</v>
          </cell>
          <cell r="F568">
            <v>81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1</v>
          </cell>
          <cell r="N568">
            <v>0</v>
          </cell>
          <cell r="O568">
            <v>2</v>
          </cell>
          <cell r="P568">
            <v>1</v>
          </cell>
          <cell r="Q568">
            <v>2</v>
          </cell>
          <cell r="R568">
            <v>8</v>
          </cell>
          <cell r="S568">
            <v>11</v>
          </cell>
          <cell r="T568">
            <v>11</v>
          </cell>
          <cell r="U568">
            <v>27</v>
          </cell>
          <cell r="V568">
            <v>18</v>
          </cell>
          <cell r="W568">
            <v>16</v>
          </cell>
          <cell r="X568">
            <v>14</v>
          </cell>
          <cell r="Y568">
            <v>4</v>
          </cell>
          <cell r="Z568">
            <v>3</v>
          </cell>
          <cell r="AA568">
            <v>1</v>
          </cell>
          <cell r="AB568"/>
          <cell r="AC568">
            <v>81</v>
          </cell>
          <cell r="AD568">
            <v>1</v>
          </cell>
          <cell r="AE568">
            <v>3</v>
          </cell>
          <cell r="AF568">
            <v>10</v>
          </cell>
          <cell r="AG568">
            <v>22</v>
          </cell>
          <cell r="AH568">
            <v>45</v>
          </cell>
          <cell r="AI568">
            <v>30</v>
          </cell>
          <cell r="AJ568">
            <v>4</v>
          </cell>
        </row>
        <row r="569">
          <cell r="A569" t="str">
            <v>F</v>
          </cell>
          <cell r="B569"/>
          <cell r="C569"/>
          <cell r="D569" t="str">
            <v>F</v>
          </cell>
          <cell r="E569">
            <v>101</v>
          </cell>
          <cell r="F569">
            <v>56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2</v>
          </cell>
          <cell r="Q569">
            <v>3</v>
          </cell>
          <cell r="R569">
            <v>2</v>
          </cell>
          <cell r="S569">
            <v>5</v>
          </cell>
          <cell r="T569">
            <v>11</v>
          </cell>
          <cell r="U569">
            <v>19</v>
          </cell>
          <cell r="V569">
            <v>14</v>
          </cell>
          <cell r="W569">
            <v>18</v>
          </cell>
          <cell r="X569">
            <v>16</v>
          </cell>
          <cell r="Y569">
            <v>11</v>
          </cell>
          <cell r="Z569">
            <v>7</v>
          </cell>
          <cell r="AA569">
            <v>4</v>
          </cell>
          <cell r="AC569">
            <v>56</v>
          </cell>
          <cell r="AD569">
            <v>0</v>
          </cell>
          <cell r="AE569">
            <v>2</v>
          </cell>
          <cell r="AF569">
            <v>5</v>
          </cell>
          <cell r="AG569">
            <v>16</v>
          </cell>
          <cell r="AH569">
            <v>33</v>
          </cell>
          <cell r="AI569">
            <v>34</v>
          </cell>
          <cell r="AJ569">
            <v>11</v>
          </cell>
        </row>
        <row r="570">
          <cell r="A570" t="str">
            <v>G20-26M</v>
          </cell>
          <cell r="B570" t="str">
            <v>G20-26</v>
          </cell>
          <cell r="C570" t="str">
            <v>Extrapyramidal and movement disorders</v>
          </cell>
          <cell r="D570" t="str">
            <v>M</v>
          </cell>
          <cell r="E570">
            <v>273</v>
          </cell>
          <cell r="F570">
            <v>53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4</v>
          </cell>
          <cell r="T570">
            <v>6</v>
          </cell>
          <cell r="U570">
            <v>14</v>
          </cell>
          <cell r="V570">
            <v>29</v>
          </cell>
          <cell r="W570">
            <v>41</v>
          </cell>
          <cell r="X570">
            <v>99</v>
          </cell>
          <cell r="Y570">
            <v>80</v>
          </cell>
          <cell r="Z570">
            <v>60</v>
          </cell>
          <cell r="AA570">
            <v>20</v>
          </cell>
          <cell r="AC570">
            <v>53</v>
          </cell>
          <cell r="AD570">
            <v>0</v>
          </cell>
          <cell r="AE570">
            <v>0</v>
          </cell>
          <cell r="AF570">
            <v>0</v>
          </cell>
          <cell r="AG570">
            <v>10</v>
          </cell>
          <cell r="AH570">
            <v>43</v>
          </cell>
          <cell r="AI570">
            <v>140</v>
          </cell>
          <cell r="AJ570">
            <v>80</v>
          </cell>
        </row>
        <row r="571">
          <cell r="A571" t="str">
            <v>F</v>
          </cell>
          <cell r="B571"/>
          <cell r="C571"/>
          <cell r="D571" t="str">
            <v>F</v>
          </cell>
          <cell r="E571">
            <v>180</v>
          </cell>
          <cell r="F571">
            <v>23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1</v>
          </cell>
          <cell r="S571">
            <v>1</v>
          </cell>
          <cell r="T571">
            <v>3</v>
          </cell>
          <cell r="U571">
            <v>2</v>
          </cell>
          <cell r="V571">
            <v>16</v>
          </cell>
          <cell r="W571">
            <v>34</v>
          </cell>
          <cell r="X571">
            <v>38</v>
          </cell>
          <cell r="Y571">
            <v>85</v>
          </cell>
          <cell r="Z571">
            <v>49</v>
          </cell>
          <cell r="AA571">
            <v>36</v>
          </cell>
          <cell r="AC571">
            <v>23</v>
          </cell>
          <cell r="AD571">
            <v>0</v>
          </cell>
          <cell r="AE571">
            <v>0</v>
          </cell>
          <cell r="AF571">
            <v>1</v>
          </cell>
          <cell r="AG571">
            <v>4</v>
          </cell>
          <cell r="AH571">
            <v>18</v>
          </cell>
          <cell r="AI571">
            <v>72</v>
          </cell>
          <cell r="AJ571">
            <v>85</v>
          </cell>
        </row>
        <row r="572">
          <cell r="A572" t="str">
            <v>G20M</v>
          </cell>
          <cell r="B572" t="str">
            <v>G20</v>
          </cell>
          <cell r="C572" t="str">
            <v>Parkinson's disease</v>
          </cell>
          <cell r="D572" t="str">
            <v>M</v>
          </cell>
          <cell r="E572">
            <v>257</v>
          </cell>
          <cell r="F572">
            <v>49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3</v>
          </cell>
          <cell r="T572">
            <v>6</v>
          </cell>
          <cell r="U572">
            <v>13</v>
          </cell>
          <cell r="V572">
            <v>27</v>
          </cell>
          <cell r="W572">
            <v>39</v>
          </cell>
          <cell r="X572">
            <v>95</v>
          </cell>
          <cell r="Y572">
            <v>74</v>
          </cell>
          <cell r="Z572">
            <v>56</v>
          </cell>
          <cell r="AA572">
            <v>18</v>
          </cell>
          <cell r="AB572"/>
          <cell r="AC572">
            <v>49</v>
          </cell>
          <cell r="AD572">
            <v>0</v>
          </cell>
          <cell r="AE572">
            <v>0</v>
          </cell>
          <cell r="AF572">
            <v>0</v>
          </cell>
          <cell r="AG572">
            <v>9</v>
          </cell>
          <cell r="AH572">
            <v>40</v>
          </cell>
          <cell r="AI572">
            <v>134</v>
          </cell>
          <cell r="AJ572">
            <v>74</v>
          </cell>
        </row>
        <row r="573">
          <cell r="A573" t="str">
            <v>F</v>
          </cell>
          <cell r="B573"/>
          <cell r="C573"/>
          <cell r="D573" t="str">
            <v>F</v>
          </cell>
          <cell r="E573">
            <v>173</v>
          </cell>
          <cell r="F573">
            <v>22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1</v>
          </cell>
          <cell r="S573">
            <v>1</v>
          </cell>
          <cell r="T573">
            <v>3</v>
          </cell>
          <cell r="U573">
            <v>1</v>
          </cell>
          <cell r="V573">
            <v>16</v>
          </cell>
          <cell r="W573">
            <v>33</v>
          </cell>
          <cell r="X573">
            <v>35</v>
          </cell>
          <cell r="Y573">
            <v>83</v>
          </cell>
          <cell r="Z573">
            <v>47</v>
          </cell>
          <cell r="AA573">
            <v>36</v>
          </cell>
          <cell r="AB573"/>
          <cell r="AC573">
            <v>22</v>
          </cell>
          <cell r="AD573">
            <v>0</v>
          </cell>
          <cell r="AE573">
            <v>0</v>
          </cell>
          <cell r="AF573">
            <v>1</v>
          </cell>
          <cell r="AG573">
            <v>4</v>
          </cell>
          <cell r="AH573">
            <v>17</v>
          </cell>
          <cell r="AI573">
            <v>68</v>
          </cell>
          <cell r="AJ573">
            <v>83</v>
          </cell>
        </row>
        <row r="574">
          <cell r="A574" t="str">
            <v>G21M</v>
          </cell>
          <cell r="B574" t="str">
            <v>G21</v>
          </cell>
          <cell r="C574" t="str">
            <v>Secondary parkinsonism</v>
          </cell>
          <cell r="D574" t="str">
            <v>M</v>
          </cell>
          <cell r="E574">
            <v>14</v>
          </cell>
          <cell r="F574">
            <v>2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2</v>
          </cell>
          <cell r="W574">
            <v>2</v>
          </cell>
          <cell r="X574">
            <v>4</v>
          </cell>
          <cell r="Y574">
            <v>6</v>
          </cell>
          <cell r="Z574">
            <v>4</v>
          </cell>
          <cell r="AA574">
            <v>2</v>
          </cell>
          <cell r="AB574"/>
          <cell r="AC574">
            <v>2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2</v>
          </cell>
          <cell r="AI574">
            <v>6</v>
          </cell>
          <cell r="AJ574">
            <v>6</v>
          </cell>
        </row>
        <row r="575">
          <cell r="A575" t="str">
            <v>F</v>
          </cell>
          <cell r="B575"/>
          <cell r="C575"/>
          <cell r="D575" t="str">
            <v>F</v>
          </cell>
          <cell r="E575">
            <v>5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1</v>
          </cell>
          <cell r="X575">
            <v>3</v>
          </cell>
          <cell r="Y575">
            <v>1</v>
          </cell>
          <cell r="Z575">
            <v>1</v>
          </cell>
          <cell r="AA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4</v>
          </cell>
          <cell r="AJ575">
            <v>1</v>
          </cell>
        </row>
        <row r="576">
          <cell r="A576" t="str">
            <v>G23M</v>
          </cell>
          <cell r="B576" t="str">
            <v>G23</v>
          </cell>
          <cell r="C576" t="str">
            <v>Other degenerative diseases of basal ganglia</v>
          </cell>
          <cell r="D576" t="str">
            <v>M</v>
          </cell>
          <cell r="E576">
            <v>2</v>
          </cell>
          <cell r="F576">
            <v>2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1</v>
          </cell>
          <cell r="T576">
            <v>0</v>
          </cell>
          <cell r="U576">
            <v>1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C576">
            <v>2</v>
          </cell>
          <cell r="AD576">
            <v>0</v>
          </cell>
          <cell r="AE576">
            <v>0</v>
          </cell>
          <cell r="AF576">
            <v>0</v>
          </cell>
          <cell r="AG576">
            <v>1</v>
          </cell>
          <cell r="AH576">
            <v>1</v>
          </cell>
          <cell r="AI576">
            <v>0</v>
          </cell>
          <cell r="AJ576">
            <v>0</v>
          </cell>
        </row>
        <row r="577">
          <cell r="A577" t="str">
            <v>F</v>
          </cell>
          <cell r="B577"/>
          <cell r="C577"/>
          <cell r="D577" t="str">
            <v>F</v>
          </cell>
          <cell r="E577">
            <v>1</v>
          </cell>
          <cell r="F577">
            <v>1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1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C577">
            <v>1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1</v>
          </cell>
          <cell r="AI577">
            <v>0</v>
          </cell>
          <cell r="AJ577">
            <v>0</v>
          </cell>
        </row>
        <row r="578">
          <cell r="A578" t="str">
            <v>G24M</v>
          </cell>
          <cell r="B578" t="str">
            <v>G24</v>
          </cell>
          <cell r="C578" t="str">
            <v>Dystonia</v>
          </cell>
          <cell r="D578" t="str">
            <v>M</v>
          </cell>
          <cell r="E578" t="str">
            <v>-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/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</row>
        <row r="579">
          <cell r="A579" t="str">
            <v>F</v>
          </cell>
          <cell r="B579"/>
          <cell r="C579"/>
          <cell r="D579" t="str">
            <v>F</v>
          </cell>
          <cell r="E579">
            <v>1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1</v>
          </cell>
          <cell r="Z579">
            <v>1</v>
          </cell>
          <cell r="AA579">
            <v>0</v>
          </cell>
          <cell r="AB579"/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1</v>
          </cell>
        </row>
        <row r="580">
          <cell r="A580" t="str">
            <v>G30-32M</v>
          </cell>
          <cell r="B580" t="str">
            <v>G30-32</v>
          </cell>
          <cell r="C580" t="str">
            <v>Other degenerative diseases of the nervous system</v>
          </cell>
          <cell r="D580" t="str">
            <v>M</v>
          </cell>
          <cell r="E580">
            <v>702</v>
          </cell>
          <cell r="F580">
            <v>102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4</v>
          </cell>
          <cell r="T580">
            <v>6</v>
          </cell>
          <cell r="U580">
            <v>34</v>
          </cell>
          <cell r="V580">
            <v>58</v>
          </cell>
          <cell r="W580">
            <v>100</v>
          </cell>
          <cell r="X580">
            <v>163</v>
          </cell>
          <cell r="Y580">
            <v>337</v>
          </cell>
          <cell r="Z580">
            <v>179</v>
          </cell>
          <cell r="AA580">
            <v>158</v>
          </cell>
          <cell r="AC580">
            <v>102</v>
          </cell>
          <cell r="AD580">
            <v>0</v>
          </cell>
          <cell r="AE580">
            <v>0</v>
          </cell>
          <cell r="AF580">
            <v>0</v>
          </cell>
          <cell r="AG580">
            <v>10</v>
          </cell>
          <cell r="AH580">
            <v>92</v>
          </cell>
          <cell r="AI580">
            <v>263</v>
          </cell>
          <cell r="AJ580">
            <v>337</v>
          </cell>
        </row>
        <row r="581">
          <cell r="A581" t="str">
            <v>F</v>
          </cell>
          <cell r="B581"/>
          <cell r="C581"/>
          <cell r="D581" t="str">
            <v>F</v>
          </cell>
          <cell r="E581">
            <v>1450</v>
          </cell>
          <cell r="F581">
            <v>130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1</v>
          </cell>
          <cell r="S581">
            <v>8</v>
          </cell>
          <cell r="T581">
            <v>15</v>
          </cell>
          <cell r="U581">
            <v>36</v>
          </cell>
          <cell r="V581">
            <v>70</v>
          </cell>
          <cell r="W581">
            <v>143</v>
          </cell>
          <cell r="X581">
            <v>269</v>
          </cell>
          <cell r="Y581">
            <v>908</v>
          </cell>
          <cell r="Z581">
            <v>421</v>
          </cell>
          <cell r="AA581">
            <v>487</v>
          </cell>
          <cell r="AC581">
            <v>130</v>
          </cell>
          <cell r="AD581">
            <v>0</v>
          </cell>
          <cell r="AE581">
            <v>0</v>
          </cell>
          <cell r="AF581">
            <v>1</v>
          </cell>
          <cell r="AG581">
            <v>23</v>
          </cell>
          <cell r="AH581">
            <v>106</v>
          </cell>
          <cell r="AI581">
            <v>412</v>
          </cell>
          <cell r="AJ581">
            <v>908</v>
          </cell>
        </row>
        <row r="582">
          <cell r="A582" t="str">
            <v>G30M</v>
          </cell>
          <cell r="B582" t="str">
            <v>G30</v>
          </cell>
          <cell r="C582" t="str">
            <v>Alzheimer's disease</v>
          </cell>
          <cell r="D582" t="str">
            <v>M</v>
          </cell>
          <cell r="E582">
            <v>604</v>
          </cell>
          <cell r="F582">
            <v>74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2</v>
          </cell>
          <cell r="T582">
            <v>3</v>
          </cell>
          <cell r="U582">
            <v>22</v>
          </cell>
          <cell r="V582">
            <v>47</v>
          </cell>
          <cell r="W582">
            <v>79</v>
          </cell>
          <cell r="X582">
            <v>144</v>
          </cell>
          <cell r="Y582">
            <v>307</v>
          </cell>
          <cell r="Z582">
            <v>157</v>
          </cell>
          <cell r="AA582">
            <v>150</v>
          </cell>
          <cell r="AC582">
            <v>74</v>
          </cell>
          <cell r="AD582">
            <v>0</v>
          </cell>
          <cell r="AE582">
            <v>0</v>
          </cell>
          <cell r="AF582">
            <v>0</v>
          </cell>
          <cell r="AG582">
            <v>5</v>
          </cell>
          <cell r="AH582">
            <v>69</v>
          </cell>
          <cell r="AI582">
            <v>223</v>
          </cell>
          <cell r="AJ582">
            <v>307</v>
          </cell>
        </row>
        <row r="583">
          <cell r="A583" t="str">
            <v>G30F</v>
          </cell>
          <cell r="B583"/>
          <cell r="C583"/>
          <cell r="D583" t="str">
            <v>F</v>
          </cell>
          <cell r="E583">
            <v>1359</v>
          </cell>
          <cell r="F583">
            <v>101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1</v>
          </cell>
          <cell r="S583">
            <v>6</v>
          </cell>
          <cell r="T583">
            <v>12</v>
          </cell>
          <cell r="U583">
            <v>24</v>
          </cell>
          <cell r="V583">
            <v>58</v>
          </cell>
          <cell r="W583">
            <v>131</v>
          </cell>
          <cell r="X583">
            <v>253</v>
          </cell>
          <cell r="Y583">
            <v>874</v>
          </cell>
          <cell r="Z583">
            <v>405</v>
          </cell>
          <cell r="AA583">
            <v>469</v>
          </cell>
          <cell r="AC583">
            <v>101</v>
          </cell>
          <cell r="AD583">
            <v>0</v>
          </cell>
          <cell r="AE583">
            <v>0</v>
          </cell>
          <cell r="AF583">
            <v>1</v>
          </cell>
          <cell r="AG583">
            <v>18</v>
          </cell>
          <cell r="AH583">
            <v>82</v>
          </cell>
          <cell r="AI583">
            <v>384</v>
          </cell>
          <cell r="AJ583">
            <v>874</v>
          </cell>
        </row>
        <row r="584">
          <cell r="A584" t="str">
            <v>G31M</v>
          </cell>
          <cell r="B584" t="str">
            <v>G31</v>
          </cell>
          <cell r="C584" t="str">
            <v>Other degenerative diseases of nervous system, not elsewhere classified</v>
          </cell>
          <cell r="D584" t="str">
            <v>M</v>
          </cell>
          <cell r="E584">
            <v>98</v>
          </cell>
          <cell r="F584">
            <v>28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2</v>
          </cell>
          <cell r="T584">
            <v>3</v>
          </cell>
          <cell r="U584">
            <v>12</v>
          </cell>
          <cell r="V584">
            <v>11</v>
          </cell>
          <cell r="W584">
            <v>21</v>
          </cell>
          <cell r="X584">
            <v>19</v>
          </cell>
          <cell r="Y584">
            <v>30</v>
          </cell>
          <cell r="Z584">
            <v>22</v>
          </cell>
          <cell r="AA584">
            <v>8</v>
          </cell>
          <cell r="AB584"/>
          <cell r="AC584">
            <v>28</v>
          </cell>
          <cell r="AD584">
            <v>0</v>
          </cell>
          <cell r="AE584">
            <v>0</v>
          </cell>
          <cell r="AF584">
            <v>0</v>
          </cell>
          <cell r="AG584">
            <v>5</v>
          </cell>
          <cell r="AH584">
            <v>23</v>
          </cell>
          <cell r="AI584">
            <v>40</v>
          </cell>
          <cell r="AJ584">
            <v>30</v>
          </cell>
        </row>
        <row r="585">
          <cell r="A585" t="str">
            <v>F</v>
          </cell>
          <cell r="B585"/>
          <cell r="C585"/>
          <cell r="D585" t="str">
            <v>F</v>
          </cell>
          <cell r="E585">
            <v>91</v>
          </cell>
          <cell r="F585">
            <v>29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2</v>
          </cell>
          <cell r="T585">
            <v>3</v>
          </cell>
          <cell r="U585">
            <v>12</v>
          </cell>
          <cell r="V585">
            <v>12</v>
          </cell>
          <cell r="W585">
            <v>12</v>
          </cell>
          <cell r="X585">
            <v>16</v>
          </cell>
          <cell r="Y585">
            <v>34</v>
          </cell>
          <cell r="Z585">
            <v>16</v>
          </cell>
          <cell r="AA585">
            <v>18</v>
          </cell>
          <cell r="AB585"/>
          <cell r="AC585">
            <v>29</v>
          </cell>
          <cell r="AD585">
            <v>0</v>
          </cell>
          <cell r="AE585">
            <v>0</v>
          </cell>
          <cell r="AF585">
            <v>0</v>
          </cell>
          <cell r="AG585">
            <v>5</v>
          </cell>
          <cell r="AH585">
            <v>24</v>
          </cell>
          <cell r="AI585">
            <v>28</v>
          </cell>
          <cell r="AJ585">
            <v>34</v>
          </cell>
        </row>
        <row r="586">
          <cell r="A586" t="str">
            <v>G35-37M</v>
          </cell>
          <cell r="B586" t="str">
            <v>G35-37</v>
          </cell>
          <cell r="C586" t="str">
            <v>Demyelinating diseases of the central nervous system</v>
          </cell>
          <cell r="D586" t="str">
            <v>M</v>
          </cell>
          <cell r="E586">
            <v>60</v>
          </cell>
          <cell r="F586">
            <v>49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2</v>
          </cell>
          <cell r="Q586">
            <v>8</v>
          </cell>
          <cell r="R586">
            <v>6</v>
          </cell>
          <cell r="S586">
            <v>10</v>
          </cell>
          <cell r="T586">
            <v>5</v>
          </cell>
          <cell r="U586">
            <v>4</v>
          </cell>
          <cell r="V586">
            <v>14</v>
          </cell>
          <cell r="W586">
            <v>8</v>
          </cell>
          <cell r="X586">
            <v>3</v>
          </cell>
          <cell r="Y586">
            <v>0</v>
          </cell>
          <cell r="Z586">
            <v>0</v>
          </cell>
          <cell r="AA586">
            <v>0</v>
          </cell>
          <cell r="AC586">
            <v>49</v>
          </cell>
          <cell r="AD586">
            <v>0</v>
          </cell>
          <cell r="AE586">
            <v>2</v>
          </cell>
          <cell r="AF586">
            <v>14</v>
          </cell>
          <cell r="AG586">
            <v>15</v>
          </cell>
          <cell r="AH586">
            <v>18</v>
          </cell>
          <cell r="AI586">
            <v>11</v>
          </cell>
          <cell r="AJ586">
            <v>0</v>
          </cell>
        </row>
        <row r="587">
          <cell r="A587" t="str">
            <v>F</v>
          </cell>
          <cell r="B587"/>
          <cell r="C587"/>
          <cell r="D587" t="str">
            <v>F</v>
          </cell>
          <cell r="E587">
            <v>112</v>
          </cell>
          <cell r="F587">
            <v>85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1</v>
          </cell>
          <cell r="O587">
            <v>0</v>
          </cell>
          <cell r="P587">
            <v>3</v>
          </cell>
          <cell r="Q587">
            <v>8</v>
          </cell>
          <cell r="R587">
            <v>13</v>
          </cell>
          <cell r="S587">
            <v>11</v>
          </cell>
          <cell r="T587">
            <v>24</v>
          </cell>
          <cell r="U587">
            <v>8</v>
          </cell>
          <cell r="V587">
            <v>17</v>
          </cell>
          <cell r="W587">
            <v>15</v>
          </cell>
          <cell r="X587">
            <v>8</v>
          </cell>
          <cell r="Y587">
            <v>4</v>
          </cell>
          <cell r="Z587">
            <v>4</v>
          </cell>
          <cell r="AA587">
            <v>0</v>
          </cell>
          <cell r="AC587">
            <v>85</v>
          </cell>
          <cell r="AD587">
            <v>1</v>
          </cell>
          <cell r="AE587">
            <v>3</v>
          </cell>
          <cell r="AF587">
            <v>21</v>
          </cell>
          <cell r="AG587">
            <v>35</v>
          </cell>
          <cell r="AH587">
            <v>25</v>
          </cell>
          <cell r="AI587">
            <v>23</v>
          </cell>
          <cell r="AJ587">
            <v>4</v>
          </cell>
        </row>
        <row r="588">
          <cell r="A588" t="str">
            <v>G35M</v>
          </cell>
          <cell r="B588" t="str">
            <v>G35</v>
          </cell>
          <cell r="C588" t="str">
            <v>Multiple sclerosis</v>
          </cell>
          <cell r="D588" t="str">
            <v>M</v>
          </cell>
          <cell r="E588">
            <v>59</v>
          </cell>
          <cell r="F588">
            <v>48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2</v>
          </cell>
          <cell r="Q588">
            <v>7</v>
          </cell>
          <cell r="R588">
            <v>6</v>
          </cell>
          <cell r="S588">
            <v>10</v>
          </cell>
          <cell r="T588">
            <v>5</v>
          </cell>
          <cell r="U588">
            <v>4</v>
          </cell>
          <cell r="V588">
            <v>14</v>
          </cell>
          <cell r="W588">
            <v>8</v>
          </cell>
          <cell r="X588">
            <v>3</v>
          </cell>
          <cell r="Y588">
            <v>0</v>
          </cell>
          <cell r="Z588">
            <v>0</v>
          </cell>
          <cell r="AA588">
            <v>0</v>
          </cell>
          <cell r="AB588"/>
          <cell r="AC588">
            <v>48</v>
          </cell>
          <cell r="AD588">
            <v>0</v>
          </cell>
          <cell r="AE588">
            <v>2</v>
          </cell>
          <cell r="AF588">
            <v>13</v>
          </cell>
          <cell r="AG588">
            <v>15</v>
          </cell>
          <cell r="AH588">
            <v>18</v>
          </cell>
          <cell r="AI588">
            <v>11</v>
          </cell>
          <cell r="AJ588">
            <v>0</v>
          </cell>
        </row>
        <row r="589">
          <cell r="A589" t="str">
            <v>F</v>
          </cell>
          <cell r="B589"/>
          <cell r="C589"/>
          <cell r="D589" t="str">
            <v>F</v>
          </cell>
          <cell r="E589">
            <v>112</v>
          </cell>
          <cell r="F589">
            <v>85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1</v>
          </cell>
          <cell r="O589">
            <v>0</v>
          </cell>
          <cell r="P589">
            <v>3</v>
          </cell>
          <cell r="Q589">
            <v>8</v>
          </cell>
          <cell r="R589">
            <v>13</v>
          </cell>
          <cell r="S589">
            <v>11</v>
          </cell>
          <cell r="T589">
            <v>24</v>
          </cell>
          <cell r="U589">
            <v>8</v>
          </cell>
          <cell r="V589">
            <v>17</v>
          </cell>
          <cell r="W589">
            <v>15</v>
          </cell>
          <cell r="X589">
            <v>8</v>
          </cell>
          <cell r="Y589">
            <v>4</v>
          </cell>
          <cell r="Z589">
            <v>4</v>
          </cell>
          <cell r="AA589">
            <v>0</v>
          </cell>
          <cell r="AC589">
            <v>85</v>
          </cell>
          <cell r="AD589">
            <v>1</v>
          </cell>
          <cell r="AE589">
            <v>3</v>
          </cell>
          <cell r="AF589">
            <v>21</v>
          </cell>
          <cell r="AG589">
            <v>35</v>
          </cell>
          <cell r="AH589">
            <v>25</v>
          </cell>
          <cell r="AI589">
            <v>23</v>
          </cell>
          <cell r="AJ589">
            <v>4</v>
          </cell>
        </row>
        <row r="590">
          <cell r="A590" t="str">
            <v>G37M</v>
          </cell>
          <cell r="B590" t="str">
            <v>G37</v>
          </cell>
          <cell r="C590" t="str">
            <v>Other demyelinating diseases of central nervous system</v>
          </cell>
          <cell r="D590" t="str">
            <v>M</v>
          </cell>
          <cell r="E590">
            <v>1</v>
          </cell>
          <cell r="F590">
            <v>1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1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/>
          <cell r="AC590">
            <v>1</v>
          </cell>
          <cell r="AD590">
            <v>0</v>
          </cell>
          <cell r="AE590">
            <v>0</v>
          </cell>
          <cell r="AF590">
            <v>1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</row>
        <row r="591">
          <cell r="A591" t="str">
            <v>F</v>
          </cell>
          <cell r="B591"/>
          <cell r="C591"/>
          <cell r="D591" t="str">
            <v>F</v>
          </cell>
          <cell r="E591" t="str">
            <v>-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/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</row>
        <row r="592">
          <cell r="A592" t="str">
            <v>G40-47M</v>
          </cell>
          <cell r="B592" t="str">
            <v>G40-47</v>
          </cell>
          <cell r="C592" t="str">
            <v>Episodic and paroxysmal disorders</v>
          </cell>
          <cell r="D592" t="str">
            <v>M</v>
          </cell>
          <cell r="E592">
            <v>74</v>
          </cell>
          <cell r="F592">
            <v>58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7</v>
          </cell>
          <cell r="L592">
            <v>2</v>
          </cell>
          <cell r="M592">
            <v>1</v>
          </cell>
          <cell r="N592">
            <v>3</v>
          </cell>
          <cell r="O592">
            <v>3</v>
          </cell>
          <cell r="P592">
            <v>8</v>
          </cell>
          <cell r="Q592">
            <v>3</v>
          </cell>
          <cell r="R592">
            <v>6</v>
          </cell>
          <cell r="S592">
            <v>5</v>
          </cell>
          <cell r="T592">
            <v>8</v>
          </cell>
          <cell r="U592">
            <v>7</v>
          </cell>
          <cell r="V592">
            <v>5</v>
          </cell>
          <cell r="W592">
            <v>7</v>
          </cell>
          <cell r="X592">
            <v>3</v>
          </cell>
          <cell r="Y592">
            <v>6</v>
          </cell>
          <cell r="Z592">
            <v>4</v>
          </cell>
          <cell r="AA592">
            <v>2</v>
          </cell>
          <cell r="AC592">
            <v>58</v>
          </cell>
          <cell r="AD592">
            <v>13</v>
          </cell>
          <cell r="AE592">
            <v>11</v>
          </cell>
          <cell r="AF592">
            <v>9</v>
          </cell>
          <cell r="AG592">
            <v>13</v>
          </cell>
          <cell r="AH592">
            <v>12</v>
          </cell>
          <cell r="AI592">
            <v>10</v>
          </cell>
          <cell r="AJ592">
            <v>6</v>
          </cell>
        </row>
        <row r="593">
          <cell r="A593" t="str">
            <v>F</v>
          </cell>
          <cell r="B593"/>
          <cell r="C593"/>
          <cell r="D593" t="str">
            <v>F</v>
          </cell>
          <cell r="E593">
            <v>76</v>
          </cell>
          <cell r="F593">
            <v>48</v>
          </cell>
          <cell r="G593">
            <v>0</v>
          </cell>
          <cell r="H593">
            <v>2</v>
          </cell>
          <cell r="I593">
            <v>1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4</v>
          </cell>
          <cell r="P593">
            <v>2</v>
          </cell>
          <cell r="Q593">
            <v>6</v>
          </cell>
          <cell r="R593">
            <v>3</v>
          </cell>
          <cell r="S593">
            <v>7</v>
          </cell>
          <cell r="T593">
            <v>9</v>
          </cell>
          <cell r="U593">
            <v>7</v>
          </cell>
          <cell r="V593">
            <v>7</v>
          </cell>
          <cell r="W593">
            <v>4</v>
          </cell>
          <cell r="X593">
            <v>5</v>
          </cell>
          <cell r="Y593">
            <v>19</v>
          </cell>
          <cell r="Z593">
            <v>12</v>
          </cell>
          <cell r="AA593">
            <v>7</v>
          </cell>
          <cell r="AC593">
            <v>48</v>
          </cell>
          <cell r="AD593">
            <v>3</v>
          </cell>
          <cell r="AE593">
            <v>6</v>
          </cell>
          <cell r="AF593">
            <v>9</v>
          </cell>
          <cell r="AG593">
            <v>16</v>
          </cell>
          <cell r="AH593">
            <v>14</v>
          </cell>
          <cell r="AI593">
            <v>9</v>
          </cell>
          <cell r="AJ593">
            <v>19</v>
          </cell>
        </row>
        <row r="594">
          <cell r="A594" t="str">
            <v>G40M</v>
          </cell>
          <cell r="B594" t="str">
            <v>G40</v>
          </cell>
          <cell r="C594" t="str">
            <v>Epilepsy</v>
          </cell>
          <cell r="D594" t="str">
            <v>M</v>
          </cell>
          <cell r="E594">
            <v>59</v>
          </cell>
          <cell r="F594">
            <v>49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7</v>
          </cell>
          <cell r="L594">
            <v>2</v>
          </cell>
          <cell r="M594">
            <v>1</v>
          </cell>
          <cell r="N594">
            <v>2</v>
          </cell>
          <cell r="O594">
            <v>3</v>
          </cell>
          <cell r="P594">
            <v>8</v>
          </cell>
          <cell r="Q594">
            <v>3</v>
          </cell>
          <cell r="R594">
            <v>4</v>
          </cell>
          <cell r="S594">
            <v>4</v>
          </cell>
          <cell r="T594">
            <v>7</v>
          </cell>
          <cell r="U594">
            <v>4</v>
          </cell>
          <cell r="V594">
            <v>4</v>
          </cell>
          <cell r="W594">
            <v>5</v>
          </cell>
          <cell r="X594">
            <v>2</v>
          </cell>
          <cell r="Y594">
            <v>3</v>
          </cell>
          <cell r="Z594">
            <v>3</v>
          </cell>
          <cell r="AA594">
            <v>0</v>
          </cell>
          <cell r="AB594"/>
          <cell r="AC594">
            <v>49</v>
          </cell>
          <cell r="AD594">
            <v>12</v>
          </cell>
          <cell r="AE594">
            <v>11</v>
          </cell>
          <cell r="AF594">
            <v>7</v>
          </cell>
          <cell r="AG594">
            <v>11</v>
          </cell>
          <cell r="AH594">
            <v>8</v>
          </cell>
          <cell r="AI594">
            <v>7</v>
          </cell>
          <cell r="AJ594">
            <v>3</v>
          </cell>
        </row>
        <row r="595">
          <cell r="A595" t="str">
            <v>F</v>
          </cell>
          <cell r="B595"/>
          <cell r="C595"/>
          <cell r="D595" t="str">
            <v>F</v>
          </cell>
          <cell r="E595">
            <v>61</v>
          </cell>
          <cell r="F595">
            <v>44</v>
          </cell>
          <cell r="G595">
            <v>0</v>
          </cell>
          <cell r="H595">
            <v>2</v>
          </cell>
          <cell r="I595">
            <v>1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4</v>
          </cell>
          <cell r="P595">
            <v>2</v>
          </cell>
          <cell r="Q595">
            <v>5</v>
          </cell>
          <cell r="R595">
            <v>3</v>
          </cell>
          <cell r="S595">
            <v>7</v>
          </cell>
          <cell r="T595">
            <v>9</v>
          </cell>
          <cell r="U595">
            <v>6</v>
          </cell>
          <cell r="V595">
            <v>5</v>
          </cell>
          <cell r="W595">
            <v>3</v>
          </cell>
          <cell r="X595">
            <v>3</v>
          </cell>
          <cell r="Y595">
            <v>11</v>
          </cell>
          <cell r="Z595">
            <v>9</v>
          </cell>
          <cell r="AA595">
            <v>2</v>
          </cell>
          <cell r="AB595"/>
          <cell r="AC595">
            <v>44</v>
          </cell>
          <cell r="AD595">
            <v>3</v>
          </cell>
          <cell r="AE595">
            <v>6</v>
          </cell>
          <cell r="AF595">
            <v>8</v>
          </cell>
          <cell r="AG595">
            <v>16</v>
          </cell>
          <cell r="AH595">
            <v>11</v>
          </cell>
          <cell r="AI595">
            <v>6</v>
          </cell>
          <cell r="AJ595">
            <v>11</v>
          </cell>
        </row>
        <row r="596">
          <cell r="A596" t="str">
            <v>G41M</v>
          </cell>
          <cell r="B596" t="str">
            <v>G41</v>
          </cell>
          <cell r="C596" t="str">
            <v>Status epilepticus</v>
          </cell>
          <cell r="D596" t="str">
            <v>M</v>
          </cell>
          <cell r="E596">
            <v>2</v>
          </cell>
          <cell r="F596">
            <v>1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1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1</v>
          </cell>
          <cell r="Y596">
            <v>0</v>
          </cell>
          <cell r="Z596">
            <v>0</v>
          </cell>
          <cell r="AA596">
            <v>0</v>
          </cell>
          <cell r="AB596"/>
          <cell r="AC596">
            <v>1</v>
          </cell>
          <cell r="AD596">
            <v>0</v>
          </cell>
          <cell r="AE596">
            <v>0</v>
          </cell>
          <cell r="AF596">
            <v>1</v>
          </cell>
          <cell r="AG596">
            <v>0</v>
          </cell>
          <cell r="AH596">
            <v>0</v>
          </cell>
          <cell r="AI596">
            <v>1</v>
          </cell>
          <cell r="AJ596">
            <v>0</v>
          </cell>
        </row>
        <row r="597">
          <cell r="A597" t="str">
            <v>F</v>
          </cell>
          <cell r="B597"/>
          <cell r="C597"/>
          <cell r="D597" t="str">
            <v>F</v>
          </cell>
          <cell r="E597">
            <v>4</v>
          </cell>
          <cell r="F597">
            <v>2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1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1</v>
          </cell>
          <cell r="W597">
            <v>0</v>
          </cell>
          <cell r="X597">
            <v>1</v>
          </cell>
          <cell r="Y597">
            <v>1</v>
          </cell>
          <cell r="Z597">
            <v>1</v>
          </cell>
          <cell r="AA597">
            <v>0</v>
          </cell>
          <cell r="AB597"/>
          <cell r="AC597">
            <v>2</v>
          </cell>
          <cell r="AD597">
            <v>0</v>
          </cell>
          <cell r="AE597">
            <v>0</v>
          </cell>
          <cell r="AF597">
            <v>1</v>
          </cell>
          <cell r="AG597">
            <v>0</v>
          </cell>
          <cell r="AH597">
            <v>1</v>
          </cell>
          <cell r="AI597">
            <v>1</v>
          </cell>
          <cell r="AJ597">
            <v>1</v>
          </cell>
        </row>
        <row r="598">
          <cell r="A598" t="str">
            <v>G45M</v>
          </cell>
          <cell r="B598" t="str">
            <v>G45</v>
          </cell>
          <cell r="C598" t="str">
            <v>Transient cerebral ischaemic attacks and related syndromes</v>
          </cell>
          <cell r="D598" t="str">
            <v>M</v>
          </cell>
          <cell r="E598">
            <v>4</v>
          </cell>
          <cell r="F598">
            <v>1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1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3</v>
          </cell>
          <cell r="Z598">
            <v>1</v>
          </cell>
          <cell r="AA598">
            <v>2</v>
          </cell>
          <cell r="AB598"/>
          <cell r="AC598">
            <v>1</v>
          </cell>
          <cell r="AD598">
            <v>0</v>
          </cell>
          <cell r="AE598">
            <v>0</v>
          </cell>
          <cell r="AF598">
            <v>0</v>
          </cell>
          <cell r="AG598">
            <v>1</v>
          </cell>
          <cell r="AH598">
            <v>0</v>
          </cell>
          <cell r="AI598">
            <v>0</v>
          </cell>
          <cell r="AJ598">
            <v>3</v>
          </cell>
        </row>
        <row r="599">
          <cell r="A599" t="str">
            <v>F</v>
          </cell>
          <cell r="B599"/>
          <cell r="C599"/>
          <cell r="D599" t="str">
            <v>F</v>
          </cell>
          <cell r="E599">
            <v>8</v>
          </cell>
          <cell r="F599">
            <v>1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1</v>
          </cell>
          <cell r="W599">
            <v>0</v>
          </cell>
          <cell r="X599">
            <v>1</v>
          </cell>
          <cell r="Y599">
            <v>6</v>
          </cell>
          <cell r="Z599">
            <v>2</v>
          </cell>
          <cell r="AA599">
            <v>4</v>
          </cell>
          <cell r="AB599"/>
          <cell r="AC599">
            <v>1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1</v>
          </cell>
          <cell r="AI599">
            <v>1</v>
          </cell>
          <cell r="AJ599">
            <v>6</v>
          </cell>
        </row>
        <row r="600">
          <cell r="A600" t="str">
            <v>G47M</v>
          </cell>
          <cell r="B600" t="str">
            <v>G47</v>
          </cell>
          <cell r="C600" t="str">
            <v>Sleep disorders</v>
          </cell>
          <cell r="D600" t="str">
            <v>M</v>
          </cell>
          <cell r="E600">
            <v>9</v>
          </cell>
          <cell r="F600">
            <v>7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1</v>
          </cell>
          <cell r="O600">
            <v>0</v>
          </cell>
          <cell r="P600">
            <v>0</v>
          </cell>
          <cell r="Q600">
            <v>0</v>
          </cell>
          <cell r="R600">
            <v>1</v>
          </cell>
          <cell r="S600">
            <v>0</v>
          </cell>
          <cell r="T600">
            <v>1</v>
          </cell>
          <cell r="U600">
            <v>3</v>
          </cell>
          <cell r="V600">
            <v>1</v>
          </cell>
          <cell r="W600">
            <v>2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C600">
            <v>7</v>
          </cell>
          <cell r="AD600">
            <v>1</v>
          </cell>
          <cell r="AE600">
            <v>0</v>
          </cell>
          <cell r="AF600">
            <v>1</v>
          </cell>
          <cell r="AG600">
            <v>1</v>
          </cell>
          <cell r="AH600">
            <v>4</v>
          </cell>
          <cell r="AI600">
            <v>2</v>
          </cell>
          <cell r="AJ600">
            <v>0</v>
          </cell>
        </row>
        <row r="601">
          <cell r="A601" t="str">
            <v>F</v>
          </cell>
          <cell r="B601"/>
          <cell r="C601"/>
          <cell r="D601" t="str">
            <v>F</v>
          </cell>
          <cell r="E601">
            <v>3</v>
          </cell>
          <cell r="F601">
            <v>1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1</v>
          </cell>
          <cell r="V601">
            <v>0</v>
          </cell>
          <cell r="W601">
            <v>1</v>
          </cell>
          <cell r="X601">
            <v>0</v>
          </cell>
          <cell r="Y601">
            <v>1</v>
          </cell>
          <cell r="Z601">
            <v>0</v>
          </cell>
          <cell r="AA601">
            <v>1</v>
          </cell>
          <cell r="AC601">
            <v>1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  <cell r="AH601">
            <v>1</v>
          </cell>
          <cell r="AI601">
            <v>1</v>
          </cell>
          <cell r="AJ601">
            <v>1</v>
          </cell>
        </row>
        <row r="602">
          <cell r="A602" t="str">
            <v>G50-59M</v>
          </cell>
          <cell r="B602" t="str">
            <v>G50-59</v>
          </cell>
          <cell r="C602" t="str">
            <v>Nerve, nerve root and plexus disorders</v>
          </cell>
          <cell r="D602" t="str">
            <v>M</v>
          </cell>
          <cell r="E602">
            <v>1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1</v>
          </cell>
          <cell r="Z602">
            <v>0</v>
          </cell>
          <cell r="AA602">
            <v>1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  <cell r="AJ602">
            <v>1</v>
          </cell>
        </row>
        <row r="603">
          <cell r="A603" t="str">
            <v>F</v>
          </cell>
          <cell r="B603"/>
          <cell r="C603"/>
          <cell r="D603" t="str">
            <v>F</v>
          </cell>
          <cell r="E603" t="str">
            <v>-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</row>
        <row r="604">
          <cell r="A604" t="str">
            <v>G51M</v>
          </cell>
          <cell r="B604" t="str">
            <v>G51</v>
          </cell>
          <cell r="C604" t="str">
            <v>Facial nerve disorders</v>
          </cell>
          <cell r="D604" t="str">
            <v>M</v>
          </cell>
          <cell r="E604">
            <v>1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1</v>
          </cell>
          <cell r="Z604">
            <v>0</v>
          </cell>
          <cell r="AA604">
            <v>1</v>
          </cell>
          <cell r="AB604"/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1</v>
          </cell>
        </row>
        <row r="605">
          <cell r="A605" t="str">
            <v>F</v>
          </cell>
          <cell r="B605"/>
          <cell r="C605"/>
          <cell r="D605" t="str">
            <v>F</v>
          </cell>
          <cell r="E605" t="str">
            <v>-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/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</row>
        <row r="606">
          <cell r="A606" t="str">
            <v>G60-64M</v>
          </cell>
          <cell r="B606" t="str">
            <v>G60-64</v>
          </cell>
          <cell r="C606" t="str">
            <v>Polyneuropathies and other disorders of the peripheral nervous system</v>
          </cell>
          <cell r="D606" t="str">
            <v>M</v>
          </cell>
          <cell r="E606">
            <v>14</v>
          </cell>
          <cell r="F606">
            <v>4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1</v>
          </cell>
          <cell r="T606">
            <v>0</v>
          </cell>
          <cell r="U606">
            <v>1</v>
          </cell>
          <cell r="V606">
            <v>2</v>
          </cell>
          <cell r="W606">
            <v>5</v>
          </cell>
          <cell r="X606">
            <v>1</v>
          </cell>
          <cell r="Y606">
            <v>4</v>
          </cell>
          <cell r="Z606">
            <v>4</v>
          </cell>
          <cell r="AA606">
            <v>0</v>
          </cell>
          <cell r="AC606">
            <v>4</v>
          </cell>
          <cell r="AD606">
            <v>0</v>
          </cell>
          <cell r="AE606">
            <v>0</v>
          </cell>
          <cell r="AF606">
            <v>0</v>
          </cell>
          <cell r="AG606">
            <v>1</v>
          </cell>
          <cell r="AH606">
            <v>3</v>
          </cell>
          <cell r="AI606">
            <v>6</v>
          </cell>
          <cell r="AJ606">
            <v>4</v>
          </cell>
        </row>
        <row r="607">
          <cell r="A607" t="str">
            <v>F</v>
          </cell>
          <cell r="B607"/>
          <cell r="C607"/>
          <cell r="D607" t="str">
            <v>F</v>
          </cell>
          <cell r="E607">
            <v>8</v>
          </cell>
          <cell r="F607">
            <v>5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1</v>
          </cell>
          <cell r="R607">
            <v>1</v>
          </cell>
          <cell r="S607">
            <v>0</v>
          </cell>
          <cell r="T607">
            <v>0</v>
          </cell>
          <cell r="U607">
            <v>2</v>
          </cell>
          <cell r="V607">
            <v>1</v>
          </cell>
          <cell r="W607">
            <v>2</v>
          </cell>
          <cell r="X607">
            <v>0</v>
          </cell>
          <cell r="Y607">
            <v>1</v>
          </cell>
          <cell r="Z607">
            <v>1</v>
          </cell>
          <cell r="AA607">
            <v>0</v>
          </cell>
          <cell r="AC607">
            <v>5</v>
          </cell>
          <cell r="AD607">
            <v>0</v>
          </cell>
          <cell r="AE607">
            <v>0</v>
          </cell>
          <cell r="AF607">
            <v>2</v>
          </cell>
          <cell r="AG607">
            <v>0</v>
          </cell>
          <cell r="AH607">
            <v>3</v>
          </cell>
          <cell r="AI607">
            <v>2</v>
          </cell>
          <cell r="AJ607">
            <v>1</v>
          </cell>
        </row>
        <row r="608">
          <cell r="A608" t="str">
            <v>G60M</v>
          </cell>
          <cell r="B608" t="str">
            <v>G60</v>
          </cell>
          <cell r="C608" t="str">
            <v>Hereditary and idiopathic neuropathy</v>
          </cell>
          <cell r="D608" t="str">
            <v>M</v>
          </cell>
          <cell r="E608">
            <v>2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1</v>
          </cell>
          <cell r="X608">
            <v>1</v>
          </cell>
          <cell r="Y608">
            <v>0</v>
          </cell>
          <cell r="Z608">
            <v>0</v>
          </cell>
          <cell r="AA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2</v>
          </cell>
          <cell r="AJ608">
            <v>0</v>
          </cell>
        </row>
        <row r="609">
          <cell r="A609" t="str">
            <v>F</v>
          </cell>
          <cell r="B609"/>
          <cell r="C609"/>
          <cell r="D609" t="str">
            <v>F</v>
          </cell>
          <cell r="E609" t="str">
            <v>-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</row>
        <row r="610">
          <cell r="A610" t="str">
            <v>G61M</v>
          </cell>
          <cell r="B610" t="str">
            <v>G61</v>
          </cell>
          <cell r="C610" t="str">
            <v>Inflammatory polyneuropathy</v>
          </cell>
          <cell r="D610" t="str">
            <v>M</v>
          </cell>
          <cell r="E610">
            <v>5</v>
          </cell>
          <cell r="F610">
            <v>1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1</v>
          </cell>
          <cell r="T610">
            <v>0</v>
          </cell>
          <cell r="U610">
            <v>0</v>
          </cell>
          <cell r="V610">
            <v>0</v>
          </cell>
          <cell r="W610">
            <v>2</v>
          </cell>
          <cell r="X610">
            <v>0</v>
          </cell>
          <cell r="Y610">
            <v>2</v>
          </cell>
          <cell r="Z610">
            <v>2</v>
          </cell>
          <cell r="AA610">
            <v>0</v>
          </cell>
          <cell r="AB610"/>
          <cell r="AC610">
            <v>1</v>
          </cell>
          <cell r="AD610">
            <v>0</v>
          </cell>
          <cell r="AE610">
            <v>0</v>
          </cell>
          <cell r="AF610">
            <v>0</v>
          </cell>
          <cell r="AG610">
            <v>1</v>
          </cell>
          <cell r="AH610">
            <v>0</v>
          </cell>
          <cell r="AI610">
            <v>2</v>
          </cell>
          <cell r="AJ610">
            <v>2</v>
          </cell>
        </row>
        <row r="611">
          <cell r="A611" t="str">
            <v>F</v>
          </cell>
          <cell r="B611"/>
          <cell r="C611"/>
          <cell r="D611" t="str">
            <v>F</v>
          </cell>
          <cell r="E611">
            <v>5</v>
          </cell>
          <cell r="F611">
            <v>3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1</v>
          </cell>
          <cell r="R611">
            <v>1</v>
          </cell>
          <cell r="S611">
            <v>0</v>
          </cell>
          <cell r="T611">
            <v>0</v>
          </cell>
          <cell r="U611">
            <v>0</v>
          </cell>
          <cell r="V611">
            <v>1</v>
          </cell>
          <cell r="W611">
            <v>2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/>
          <cell r="AC611">
            <v>3</v>
          </cell>
          <cell r="AD611">
            <v>0</v>
          </cell>
          <cell r="AE611">
            <v>0</v>
          </cell>
          <cell r="AF611">
            <v>2</v>
          </cell>
          <cell r="AG611">
            <v>0</v>
          </cell>
          <cell r="AH611">
            <v>1</v>
          </cell>
          <cell r="AI611">
            <v>2</v>
          </cell>
          <cell r="AJ611">
            <v>0</v>
          </cell>
        </row>
        <row r="612">
          <cell r="A612" t="str">
            <v>G62M</v>
          </cell>
          <cell r="B612" t="str">
            <v>G62</v>
          </cell>
          <cell r="C612" t="str">
            <v>Other polyneuropathies</v>
          </cell>
          <cell r="D612" t="str">
            <v>M</v>
          </cell>
          <cell r="E612">
            <v>7</v>
          </cell>
          <cell r="F612">
            <v>3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1</v>
          </cell>
          <cell r="V612">
            <v>2</v>
          </cell>
          <cell r="W612">
            <v>2</v>
          </cell>
          <cell r="X612">
            <v>0</v>
          </cell>
          <cell r="Y612">
            <v>2</v>
          </cell>
          <cell r="Z612">
            <v>2</v>
          </cell>
          <cell r="AA612">
            <v>0</v>
          </cell>
          <cell r="AC612">
            <v>3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3</v>
          </cell>
          <cell r="AI612">
            <v>2</v>
          </cell>
          <cell r="AJ612">
            <v>2</v>
          </cell>
        </row>
        <row r="613">
          <cell r="A613" t="str">
            <v>F</v>
          </cell>
          <cell r="B613"/>
          <cell r="C613"/>
          <cell r="D613" t="str">
            <v>F</v>
          </cell>
          <cell r="E613">
            <v>3</v>
          </cell>
          <cell r="F613">
            <v>2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2</v>
          </cell>
          <cell r="V613">
            <v>0</v>
          </cell>
          <cell r="W613">
            <v>0</v>
          </cell>
          <cell r="X613">
            <v>0</v>
          </cell>
          <cell r="Y613">
            <v>1</v>
          </cell>
          <cell r="Z613">
            <v>1</v>
          </cell>
          <cell r="AA613">
            <v>0</v>
          </cell>
          <cell r="AC613">
            <v>2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2</v>
          </cell>
          <cell r="AI613">
            <v>0</v>
          </cell>
          <cell r="AJ613">
            <v>1</v>
          </cell>
        </row>
        <row r="614">
          <cell r="A614" t="str">
            <v>G70-73M</v>
          </cell>
          <cell r="B614" t="str">
            <v>G70-73</v>
          </cell>
          <cell r="C614" t="str">
            <v>Diseases of myoneural junction and muscle</v>
          </cell>
          <cell r="D614" t="str">
            <v>M</v>
          </cell>
          <cell r="E614">
            <v>32</v>
          </cell>
          <cell r="F614">
            <v>25</v>
          </cell>
          <cell r="G614">
            <v>1</v>
          </cell>
          <cell r="H614">
            <v>1</v>
          </cell>
          <cell r="I614">
            <v>2</v>
          </cell>
          <cell r="J614">
            <v>0</v>
          </cell>
          <cell r="K614">
            <v>2</v>
          </cell>
          <cell r="L614">
            <v>4</v>
          </cell>
          <cell r="M614">
            <v>1</v>
          </cell>
          <cell r="N614">
            <v>0</v>
          </cell>
          <cell r="O614">
            <v>2</v>
          </cell>
          <cell r="P614">
            <v>0</v>
          </cell>
          <cell r="Q614">
            <v>3</v>
          </cell>
          <cell r="R614">
            <v>1</v>
          </cell>
          <cell r="S614">
            <v>1</v>
          </cell>
          <cell r="T614">
            <v>4</v>
          </cell>
          <cell r="U614">
            <v>0</v>
          </cell>
          <cell r="V614">
            <v>3</v>
          </cell>
          <cell r="W614">
            <v>2</v>
          </cell>
          <cell r="X614">
            <v>1</v>
          </cell>
          <cell r="Y614">
            <v>4</v>
          </cell>
          <cell r="Z614">
            <v>2</v>
          </cell>
          <cell r="AA614">
            <v>2</v>
          </cell>
          <cell r="AC614">
            <v>25</v>
          </cell>
          <cell r="AD614">
            <v>11</v>
          </cell>
          <cell r="AE614">
            <v>2</v>
          </cell>
          <cell r="AF614">
            <v>4</v>
          </cell>
          <cell r="AG614">
            <v>5</v>
          </cell>
          <cell r="AH614">
            <v>3</v>
          </cell>
          <cell r="AI614">
            <v>3</v>
          </cell>
          <cell r="AJ614">
            <v>4</v>
          </cell>
        </row>
        <row r="615">
          <cell r="A615" t="str">
            <v>F</v>
          </cell>
          <cell r="B615"/>
          <cell r="C615"/>
          <cell r="D615" t="str">
            <v>F</v>
          </cell>
          <cell r="E615">
            <v>27</v>
          </cell>
          <cell r="F615">
            <v>18</v>
          </cell>
          <cell r="G615">
            <v>0</v>
          </cell>
          <cell r="H615">
            <v>0</v>
          </cell>
          <cell r="I615">
            <v>0</v>
          </cell>
          <cell r="J615">
            <v>1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2</v>
          </cell>
          <cell r="Q615">
            <v>4</v>
          </cell>
          <cell r="R615">
            <v>1</v>
          </cell>
          <cell r="S615">
            <v>4</v>
          </cell>
          <cell r="T615">
            <v>3</v>
          </cell>
          <cell r="U615">
            <v>2</v>
          </cell>
          <cell r="V615">
            <v>1</v>
          </cell>
          <cell r="W615">
            <v>2</v>
          </cell>
          <cell r="X615">
            <v>3</v>
          </cell>
          <cell r="Y615">
            <v>4</v>
          </cell>
          <cell r="Z615">
            <v>3</v>
          </cell>
          <cell r="AA615">
            <v>1</v>
          </cell>
          <cell r="AC615">
            <v>18</v>
          </cell>
          <cell r="AD615">
            <v>1</v>
          </cell>
          <cell r="AE615">
            <v>2</v>
          </cell>
          <cell r="AF615">
            <v>5</v>
          </cell>
          <cell r="AG615">
            <v>7</v>
          </cell>
          <cell r="AH615">
            <v>3</v>
          </cell>
          <cell r="AI615">
            <v>5</v>
          </cell>
          <cell r="AJ615">
            <v>4</v>
          </cell>
        </row>
        <row r="616">
          <cell r="A616" t="str">
            <v>G70M</v>
          </cell>
          <cell r="B616" t="str">
            <v>G70</v>
          </cell>
          <cell r="C616" t="str">
            <v>Myasthenia gravis and other myoneural disorders</v>
          </cell>
          <cell r="D616" t="str">
            <v>M</v>
          </cell>
          <cell r="E616">
            <v>6</v>
          </cell>
          <cell r="F616">
            <v>3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1</v>
          </cell>
          <cell r="U616">
            <v>0</v>
          </cell>
          <cell r="V616">
            <v>2</v>
          </cell>
          <cell r="W616">
            <v>0</v>
          </cell>
          <cell r="X616">
            <v>0</v>
          </cell>
          <cell r="Y616">
            <v>3</v>
          </cell>
          <cell r="Z616">
            <v>1</v>
          </cell>
          <cell r="AA616">
            <v>2</v>
          </cell>
          <cell r="AB616"/>
          <cell r="AC616">
            <v>3</v>
          </cell>
          <cell r="AD616">
            <v>0</v>
          </cell>
          <cell r="AE616">
            <v>0</v>
          </cell>
          <cell r="AF616">
            <v>0</v>
          </cell>
          <cell r="AG616">
            <v>1</v>
          </cell>
          <cell r="AH616">
            <v>2</v>
          </cell>
          <cell r="AI616">
            <v>0</v>
          </cell>
          <cell r="AJ616">
            <v>3</v>
          </cell>
        </row>
        <row r="617">
          <cell r="A617" t="str">
            <v>F</v>
          </cell>
          <cell r="B617"/>
          <cell r="C617"/>
          <cell r="D617" t="str">
            <v>F</v>
          </cell>
          <cell r="E617">
            <v>6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  <cell r="W617">
            <v>2</v>
          </cell>
          <cell r="X617">
            <v>0</v>
          </cell>
          <cell r="Y617">
            <v>4</v>
          </cell>
          <cell r="Z617">
            <v>3</v>
          </cell>
          <cell r="AA617">
            <v>1</v>
          </cell>
          <cell r="AB617"/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2</v>
          </cell>
          <cell r="AJ617">
            <v>4</v>
          </cell>
        </row>
        <row r="618">
          <cell r="A618" t="str">
            <v>G71M</v>
          </cell>
          <cell r="B618" t="str">
            <v>G71</v>
          </cell>
          <cell r="C618" t="str">
            <v>Primary disorders of muscles</v>
          </cell>
          <cell r="D618" t="str">
            <v>M</v>
          </cell>
          <cell r="E618">
            <v>24</v>
          </cell>
          <cell r="F618">
            <v>21</v>
          </cell>
          <cell r="G618">
            <v>1</v>
          </cell>
          <cell r="H618">
            <v>1</v>
          </cell>
          <cell r="I618">
            <v>2</v>
          </cell>
          <cell r="J618">
            <v>0</v>
          </cell>
          <cell r="K618">
            <v>1</v>
          </cell>
          <cell r="L618">
            <v>4</v>
          </cell>
          <cell r="M618">
            <v>1</v>
          </cell>
          <cell r="N618">
            <v>0</v>
          </cell>
          <cell r="O618">
            <v>2</v>
          </cell>
          <cell r="P618">
            <v>0</v>
          </cell>
          <cell r="Q618">
            <v>3</v>
          </cell>
          <cell r="R618">
            <v>1</v>
          </cell>
          <cell r="S618">
            <v>1</v>
          </cell>
          <cell r="T618">
            <v>3</v>
          </cell>
          <cell r="U618">
            <v>0</v>
          </cell>
          <cell r="V618">
            <v>1</v>
          </cell>
          <cell r="W618">
            <v>1</v>
          </cell>
          <cell r="X618">
            <v>1</v>
          </cell>
          <cell r="Y618">
            <v>1</v>
          </cell>
          <cell r="Z618">
            <v>1</v>
          </cell>
          <cell r="AA618">
            <v>0</v>
          </cell>
          <cell r="AC618">
            <v>21</v>
          </cell>
          <cell r="AD618">
            <v>10</v>
          </cell>
          <cell r="AE618">
            <v>2</v>
          </cell>
          <cell r="AF618">
            <v>4</v>
          </cell>
          <cell r="AG618">
            <v>4</v>
          </cell>
          <cell r="AH618">
            <v>1</v>
          </cell>
          <cell r="AI618">
            <v>2</v>
          </cell>
          <cell r="AJ618">
            <v>1</v>
          </cell>
        </row>
        <row r="619">
          <cell r="A619" t="str">
            <v>F</v>
          </cell>
          <cell r="B619"/>
          <cell r="C619"/>
          <cell r="D619" t="str">
            <v>F</v>
          </cell>
          <cell r="E619">
            <v>19</v>
          </cell>
          <cell r="F619">
            <v>17</v>
          </cell>
          <cell r="G619">
            <v>0</v>
          </cell>
          <cell r="H619">
            <v>0</v>
          </cell>
          <cell r="I619">
            <v>0</v>
          </cell>
          <cell r="J619">
            <v>1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2</v>
          </cell>
          <cell r="Q619">
            <v>4</v>
          </cell>
          <cell r="R619">
            <v>1</v>
          </cell>
          <cell r="S619">
            <v>3</v>
          </cell>
          <cell r="T619">
            <v>3</v>
          </cell>
          <cell r="U619">
            <v>2</v>
          </cell>
          <cell r="V619">
            <v>1</v>
          </cell>
          <cell r="W619">
            <v>0</v>
          </cell>
          <cell r="X619">
            <v>2</v>
          </cell>
          <cell r="Y619">
            <v>0</v>
          </cell>
          <cell r="Z619">
            <v>0</v>
          </cell>
          <cell r="AA619">
            <v>0</v>
          </cell>
          <cell r="AC619">
            <v>17</v>
          </cell>
          <cell r="AD619">
            <v>1</v>
          </cell>
          <cell r="AE619">
            <v>2</v>
          </cell>
          <cell r="AF619">
            <v>5</v>
          </cell>
          <cell r="AG619">
            <v>6</v>
          </cell>
          <cell r="AH619">
            <v>3</v>
          </cell>
          <cell r="AI619">
            <v>2</v>
          </cell>
          <cell r="AJ619">
            <v>0</v>
          </cell>
        </row>
        <row r="620">
          <cell r="A620" t="str">
            <v>G72M</v>
          </cell>
          <cell r="B620" t="str">
            <v>G72</v>
          </cell>
          <cell r="C620" t="str">
            <v>Other myopathies</v>
          </cell>
          <cell r="D620" t="str">
            <v>M</v>
          </cell>
          <cell r="E620">
            <v>2</v>
          </cell>
          <cell r="F620">
            <v>1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1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1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C620">
            <v>1</v>
          </cell>
          <cell r="AD620">
            <v>1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1</v>
          </cell>
          <cell r="AJ620">
            <v>0</v>
          </cell>
        </row>
        <row r="621">
          <cell r="A621" t="str">
            <v>F</v>
          </cell>
          <cell r="B621"/>
          <cell r="C621"/>
          <cell r="D621" t="str">
            <v>F</v>
          </cell>
          <cell r="E621">
            <v>2</v>
          </cell>
          <cell r="F621">
            <v>1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1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1</v>
          </cell>
          <cell r="Y621">
            <v>0</v>
          </cell>
          <cell r="Z621">
            <v>0</v>
          </cell>
          <cell r="AA621">
            <v>0</v>
          </cell>
          <cell r="AC621">
            <v>1</v>
          </cell>
          <cell r="AD621">
            <v>0</v>
          </cell>
          <cell r="AE621">
            <v>0</v>
          </cell>
          <cell r="AF621">
            <v>0</v>
          </cell>
          <cell r="AG621">
            <v>1</v>
          </cell>
          <cell r="AH621">
            <v>0</v>
          </cell>
          <cell r="AI621">
            <v>1</v>
          </cell>
          <cell r="AJ621">
            <v>0</v>
          </cell>
        </row>
        <row r="622">
          <cell r="A622" t="str">
            <v>G80-83M</v>
          </cell>
          <cell r="B622" t="str">
            <v>G80-83</v>
          </cell>
          <cell r="C622" t="str">
            <v>Cerebral palsy and other paralytic syndromes</v>
          </cell>
          <cell r="D622" t="str">
            <v>M</v>
          </cell>
          <cell r="E622">
            <v>28</v>
          </cell>
          <cell r="F622">
            <v>24</v>
          </cell>
          <cell r="G622">
            <v>0</v>
          </cell>
          <cell r="H622">
            <v>0</v>
          </cell>
          <cell r="I622">
            <v>0</v>
          </cell>
          <cell r="J622">
            <v>2</v>
          </cell>
          <cell r="K622">
            <v>5</v>
          </cell>
          <cell r="L622">
            <v>0</v>
          </cell>
          <cell r="M622">
            <v>0</v>
          </cell>
          <cell r="N622">
            <v>1</v>
          </cell>
          <cell r="O622">
            <v>1</v>
          </cell>
          <cell r="P622">
            <v>2</v>
          </cell>
          <cell r="Q622">
            <v>2</v>
          </cell>
          <cell r="R622">
            <v>2</v>
          </cell>
          <cell r="S622">
            <v>3</v>
          </cell>
          <cell r="T622">
            <v>2</v>
          </cell>
          <cell r="U622">
            <v>1</v>
          </cell>
          <cell r="V622">
            <v>3</v>
          </cell>
          <cell r="W622">
            <v>2</v>
          </cell>
          <cell r="X622">
            <v>1</v>
          </cell>
          <cell r="Y622">
            <v>1</v>
          </cell>
          <cell r="Z622">
            <v>1</v>
          </cell>
          <cell r="AA622">
            <v>0</v>
          </cell>
          <cell r="AC622">
            <v>24</v>
          </cell>
          <cell r="AD622">
            <v>8</v>
          </cell>
          <cell r="AE622">
            <v>3</v>
          </cell>
          <cell r="AF622">
            <v>4</v>
          </cell>
          <cell r="AG622">
            <v>5</v>
          </cell>
          <cell r="AH622">
            <v>4</v>
          </cell>
          <cell r="AI622">
            <v>3</v>
          </cell>
          <cell r="AJ622">
            <v>1</v>
          </cell>
        </row>
        <row r="623">
          <cell r="A623" t="str">
            <v>F</v>
          </cell>
          <cell r="B623"/>
          <cell r="C623"/>
          <cell r="D623" t="str">
            <v>F</v>
          </cell>
          <cell r="E623">
            <v>22</v>
          </cell>
          <cell r="F623">
            <v>11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2</v>
          </cell>
          <cell r="L623">
            <v>0</v>
          </cell>
          <cell r="M623">
            <v>1</v>
          </cell>
          <cell r="N623">
            <v>0</v>
          </cell>
          <cell r="O623">
            <v>1</v>
          </cell>
          <cell r="P623">
            <v>1</v>
          </cell>
          <cell r="Q623">
            <v>0</v>
          </cell>
          <cell r="R623">
            <v>0</v>
          </cell>
          <cell r="S623">
            <v>4</v>
          </cell>
          <cell r="T623">
            <v>1</v>
          </cell>
          <cell r="U623">
            <v>0</v>
          </cell>
          <cell r="V623">
            <v>1</v>
          </cell>
          <cell r="W623">
            <v>4</v>
          </cell>
          <cell r="X623">
            <v>1</v>
          </cell>
          <cell r="Y623">
            <v>6</v>
          </cell>
          <cell r="Z623">
            <v>5</v>
          </cell>
          <cell r="AA623">
            <v>1</v>
          </cell>
          <cell r="AC623">
            <v>11</v>
          </cell>
          <cell r="AD623">
            <v>3</v>
          </cell>
          <cell r="AE623">
            <v>2</v>
          </cell>
          <cell r="AF623">
            <v>0</v>
          </cell>
          <cell r="AG623">
            <v>5</v>
          </cell>
          <cell r="AH623">
            <v>1</v>
          </cell>
          <cell r="AI623">
            <v>5</v>
          </cell>
          <cell r="AJ623">
            <v>6</v>
          </cell>
        </row>
        <row r="624">
          <cell r="A624" t="str">
            <v>G80M</v>
          </cell>
          <cell r="B624" t="str">
            <v>G80</v>
          </cell>
          <cell r="C624" t="str">
            <v>Cerebral palsy</v>
          </cell>
          <cell r="D624" t="str">
            <v>M</v>
          </cell>
          <cell r="E624">
            <v>23</v>
          </cell>
          <cell r="F624">
            <v>21</v>
          </cell>
          <cell r="G624">
            <v>0</v>
          </cell>
          <cell r="H624">
            <v>0</v>
          </cell>
          <cell r="I624">
            <v>0</v>
          </cell>
          <cell r="J624">
            <v>2</v>
          </cell>
          <cell r="K624">
            <v>5</v>
          </cell>
          <cell r="L624">
            <v>0</v>
          </cell>
          <cell r="M624">
            <v>0</v>
          </cell>
          <cell r="N624">
            <v>1</v>
          </cell>
          <cell r="O624">
            <v>1</v>
          </cell>
          <cell r="P624">
            <v>2</v>
          </cell>
          <cell r="Q624">
            <v>2</v>
          </cell>
          <cell r="R624">
            <v>1</v>
          </cell>
          <cell r="S624">
            <v>3</v>
          </cell>
          <cell r="T624">
            <v>1</v>
          </cell>
          <cell r="U624">
            <v>1</v>
          </cell>
          <cell r="V624">
            <v>2</v>
          </cell>
          <cell r="W624">
            <v>1</v>
          </cell>
          <cell r="X624">
            <v>0</v>
          </cell>
          <cell r="Y624">
            <v>1</v>
          </cell>
          <cell r="Z624">
            <v>1</v>
          </cell>
          <cell r="AA624">
            <v>0</v>
          </cell>
          <cell r="AB624"/>
          <cell r="AC624">
            <v>21</v>
          </cell>
          <cell r="AD624">
            <v>8</v>
          </cell>
          <cell r="AE624">
            <v>3</v>
          </cell>
          <cell r="AF624">
            <v>3</v>
          </cell>
          <cell r="AG624">
            <v>4</v>
          </cell>
          <cell r="AH624">
            <v>3</v>
          </cell>
          <cell r="AI624">
            <v>1</v>
          </cell>
          <cell r="AJ624">
            <v>1</v>
          </cell>
        </row>
        <row r="625">
          <cell r="A625" t="str">
            <v>F</v>
          </cell>
          <cell r="B625"/>
          <cell r="C625"/>
          <cell r="D625" t="str">
            <v>F</v>
          </cell>
          <cell r="E625">
            <v>12</v>
          </cell>
          <cell r="F625">
            <v>8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1</v>
          </cell>
          <cell r="L625">
            <v>0</v>
          </cell>
          <cell r="M625">
            <v>1</v>
          </cell>
          <cell r="N625">
            <v>0</v>
          </cell>
          <cell r="O625">
            <v>1</v>
          </cell>
          <cell r="P625">
            <v>0</v>
          </cell>
          <cell r="Q625">
            <v>0</v>
          </cell>
          <cell r="R625">
            <v>0</v>
          </cell>
          <cell r="S625">
            <v>3</v>
          </cell>
          <cell r="T625">
            <v>1</v>
          </cell>
          <cell r="U625">
            <v>0</v>
          </cell>
          <cell r="V625">
            <v>1</v>
          </cell>
          <cell r="W625">
            <v>3</v>
          </cell>
          <cell r="X625">
            <v>1</v>
          </cell>
          <cell r="Y625">
            <v>0</v>
          </cell>
          <cell r="Z625">
            <v>0</v>
          </cell>
          <cell r="AA625">
            <v>0</v>
          </cell>
          <cell r="AB625"/>
          <cell r="AC625">
            <v>8</v>
          </cell>
          <cell r="AD625">
            <v>2</v>
          </cell>
          <cell r="AE625">
            <v>1</v>
          </cell>
          <cell r="AF625">
            <v>0</v>
          </cell>
          <cell r="AG625">
            <v>4</v>
          </cell>
          <cell r="AH625">
            <v>1</v>
          </cell>
          <cell r="AI625">
            <v>4</v>
          </cell>
          <cell r="AJ625">
            <v>0</v>
          </cell>
        </row>
        <row r="626">
          <cell r="A626" t="str">
            <v>G81M</v>
          </cell>
          <cell r="B626" t="str">
            <v>G81</v>
          </cell>
          <cell r="C626" t="str">
            <v>Hemiplegia</v>
          </cell>
          <cell r="D626" t="str">
            <v>M</v>
          </cell>
          <cell r="E626" t="str">
            <v>-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/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</row>
        <row r="627">
          <cell r="A627" t="str">
            <v>F</v>
          </cell>
          <cell r="B627"/>
          <cell r="C627"/>
          <cell r="D627" t="str">
            <v>F</v>
          </cell>
          <cell r="E627">
            <v>1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1</v>
          </cell>
          <cell r="Z627">
            <v>1</v>
          </cell>
          <cell r="AA627">
            <v>0</v>
          </cell>
          <cell r="AB627"/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1</v>
          </cell>
        </row>
        <row r="628">
          <cell r="A628" t="str">
            <v>G82M</v>
          </cell>
          <cell r="B628" t="str">
            <v>G82</v>
          </cell>
          <cell r="C628" t="str">
            <v>Paraplegia and tetraplegia</v>
          </cell>
          <cell r="D628" t="str">
            <v>M</v>
          </cell>
          <cell r="E628">
            <v>5</v>
          </cell>
          <cell r="F628">
            <v>3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1</v>
          </cell>
          <cell r="S628">
            <v>0</v>
          </cell>
          <cell r="T628">
            <v>1</v>
          </cell>
          <cell r="U628">
            <v>0</v>
          </cell>
          <cell r="V628">
            <v>1</v>
          </cell>
          <cell r="W628">
            <v>1</v>
          </cell>
          <cell r="X628">
            <v>1</v>
          </cell>
          <cell r="Y628">
            <v>0</v>
          </cell>
          <cell r="Z628">
            <v>0</v>
          </cell>
          <cell r="AA628">
            <v>0</v>
          </cell>
          <cell r="AC628">
            <v>3</v>
          </cell>
          <cell r="AD628">
            <v>0</v>
          </cell>
          <cell r="AE628">
            <v>0</v>
          </cell>
          <cell r="AF628">
            <v>1</v>
          </cell>
          <cell r="AG628">
            <v>1</v>
          </cell>
          <cell r="AH628">
            <v>1</v>
          </cell>
          <cell r="AI628">
            <v>2</v>
          </cell>
          <cell r="AJ628">
            <v>0</v>
          </cell>
        </row>
        <row r="629">
          <cell r="A629" t="str">
            <v>F</v>
          </cell>
          <cell r="B629"/>
          <cell r="C629"/>
          <cell r="D629" t="str">
            <v>F</v>
          </cell>
          <cell r="E629">
            <v>6</v>
          </cell>
          <cell r="F629">
            <v>1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1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1</v>
          </cell>
          <cell r="X629">
            <v>0</v>
          </cell>
          <cell r="Y629">
            <v>4</v>
          </cell>
          <cell r="Z629">
            <v>4</v>
          </cell>
          <cell r="AA629">
            <v>0</v>
          </cell>
          <cell r="AC629">
            <v>1</v>
          </cell>
          <cell r="AD629">
            <v>1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1</v>
          </cell>
          <cell r="AJ629">
            <v>4</v>
          </cell>
        </row>
        <row r="630">
          <cell r="A630" t="str">
            <v>G83M</v>
          </cell>
          <cell r="B630" t="str">
            <v>G83</v>
          </cell>
          <cell r="C630" t="str">
            <v>Other paralytic syndromes</v>
          </cell>
          <cell r="D630" t="str">
            <v>M</v>
          </cell>
          <cell r="E630" t="str">
            <v>-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</row>
        <row r="631">
          <cell r="A631" t="str">
            <v>F</v>
          </cell>
          <cell r="B631"/>
          <cell r="C631"/>
          <cell r="D631" t="str">
            <v>F</v>
          </cell>
          <cell r="E631">
            <v>3</v>
          </cell>
          <cell r="F631">
            <v>2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1</v>
          </cell>
          <cell r="Q631">
            <v>0</v>
          </cell>
          <cell r="R631">
            <v>0</v>
          </cell>
          <cell r="S631">
            <v>1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1</v>
          </cell>
          <cell r="Z631">
            <v>0</v>
          </cell>
          <cell r="AA631">
            <v>1</v>
          </cell>
          <cell r="AC631">
            <v>2</v>
          </cell>
          <cell r="AD631">
            <v>0</v>
          </cell>
          <cell r="AE631">
            <v>1</v>
          </cell>
          <cell r="AF631">
            <v>0</v>
          </cell>
          <cell r="AG631">
            <v>1</v>
          </cell>
          <cell r="AH631">
            <v>0</v>
          </cell>
          <cell r="AI631">
            <v>0</v>
          </cell>
          <cell r="AJ631">
            <v>1</v>
          </cell>
        </row>
        <row r="632">
          <cell r="A632" t="str">
            <v>G90-99M</v>
          </cell>
          <cell r="B632" t="str">
            <v>G90-99</v>
          </cell>
          <cell r="C632" t="str">
            <v>Other disorders of the nervous system</v>
          </cell>
          <cell r="D632" t="str">
            <v>M</v>
          </cell>
          <cell r="E632">
            <v>39</v>
          </cell>
          <cell r="F632">
            <v>21</v>
          </cell>
          <cell r="G632">
            <v>0</v>
          </cell>
          <cell r="H632">
            <v>1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1</v>
          </cell>
          <cell r="P632">
            <v>1</v>
          </cell>
          <cell r="Q632">
            <v>1</v>
          </cell>
          <cell r="R632">
            <v>0</v>
          </cell>
          <cell r="S632">
            <v>4</v>
          </cell>
          <cell r="T632">
            <v>0</v>
          </cell>
          <cell r="U632">
            <v>7</v>
          </cell>
          <cell r="V632">
            <v>6</v>
          </cell>
          <cell r="W632">
            <v>9</v>
          </cell>
          <cell r="X632">
            <v>3</v>
          </cell>
          <cell r="Y632">
            <v>6</v>
          </cell>
          <cell r="Z632">
            <v>5</v>
          </cell>
          <cell r="AA632">
            <v>1</v>
          </cell>
          <cell r="AC632">
            <v>21</v>
          </cell>
          <cell r="AD632">
            <v>1</v>
          </cell>
          <cell r="AE632">
            <v>2</v>
          </cell>
          <cell r="AF632">
            <v>1</v>
          </cell>
          <cell r="AG632">
            <v>4</v>
          </cell>
          <cell r="AH632">
            <v>13</v>
          </cell>
          <cell r="AI632">
            <v>12</v>
          </cell>
          <cell r="AJ632">
            <v>6</v>
          </cell>
        </row>
        <row r="633">
          <cell r="A633" t="str">
            <v>F</v>
          </cell>
          <cell r="B633"/>
          <cell r="C633"/>
          <cell r="D633" t="str">
            <v>F</v>
          </cell>
          <cell r="E633">
            <v>33</v>
          </cell>
          <cell r="F633">
            <v>20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1</v>
          </cell>
          <cell r="M633">
            <v>0</v>
          </cell>
          <cell r="N633">
            <v>0</v>
          </cell>
          <cell r="O633">
            <v>1</v>
          </cell>
          <cell r="P633">
            <v>1</v>
          </cell>
          <cell r="Q633">
            <v>1</v>
          </cell>
          <cell r="R633">
            <v>1</v>
          </cell>
          <cell r="S633">
            <v>2</v>
          </cell>
          <cell r="T633">
            <v>6</v>
          </cell>
          <cell r="U633">
            <v>3</v>
          </cell>
          <cell r="V633">
            <v>4</v>
          </cell>
          <cell r="W633">
            <v>4</v>
          </cell>
          <cell r="X633">
            <v>8</v>
          </cell>
          <cell r="Y633">
            <v>1</v>
          </cell>
          <cell r="Z633">
            <v>0</v>
          </cell>
          <cell r="AA633">
            <v>1</v>
          </cell>
          <cell r="AC633">
            <v>20</v>
          </cell>
          <cell r="AD633">
            <v>1</v>
          </cell>
          <cell r="AE633">
            <v>2</v>
          </cell>
          <cell r="AF633">
            <v>2</v>
          </cell>
          <cell r="AG633">
            <v>8</v>
          </cell>
          <cell r="AH633">
            <v>7</v>
          </cell>
          <cell r="AI633">
            <v>12</v>
          </cell>
          <cell r="AJ633">
            <v>1</v>
          </cell>
        </row>
        <row r="634">
          <cell r="A634" t="str">
            <v>G90M</v>
          </cell>
          <cell r="B634" t="str">
            <v>G90</v>
          </cell>
          <cell r="C634" t="str">
            <v>Disorders of autonomic nervous system</v>
          </cell>
          <cell r="D634" t="str">
            <v>M</v>
          </cell>
          <cell r="E634">
            <v>10</v>
          </cell>
          <cell r="F634">
            <v>6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1</v>
          </cell>
          <cell r="T634">
            <v>0</v>
          </cell>
          <cell r="U634">
            <v>3</v>
          </cell>
          <cell r="V634">
            <v>2</v>
          </cell>
          <cell r="W634">
            <v>1</v>
          </cell>
          <cell r="X634">
            <v>1</v>
          </cell>
          <cell r="Y634">
            <v>2</v>
          </cell>
          <cell r="Z634">
            <v>1</v>
          </cell>
          <cell r="AA634">
            <v>1</v>
          </cell>
          <cell r="AC634">
            <v>6</v>
          </cell>
          <cell r="AD634">
            <v>0</v>
          </cell>
          <cell r="AE634">
            <v>0</v>
          </cell>
          <cell r="AF634">
            <v>0</v>
          </cell>
          <cell r="AG634">
            <v>1</v>
          </cell>
          <cell r="AH634">
            <v>5</v>
          </cell>
          <cell r="AI634">
            <v>2</v>
          </cell>
          <cell r="AJ634">
            <v>2</v>
          </cell>
        </row>
        <row r="635">
          <cell r="A635" t="str">
            <v>F</v>
          </cell>
          <cell r="B635"/>
          <cell r="C635"/>
          <cell r="D635" t="str">
            <v>F</v>
          </cell>
          <cell r="E635">
            <v>11</v>
          </cell>
          <cell r="F635">
            <v>5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2</v>
          </cell>
          <cell r="U635">
            <v>1</v>
          </cell>
          <cell r="V635">
            <v>2</v>
          </cell>
          <cell r="W635">
            <v>2</v>
          </cell>
          <cell r="X635">
            <v>4</v>
          </cell>
          <cell r="Y635">
            <v>0</v>
          </cell>
          <cell r="Z635">
            <v>0</v>
          </cell>
          <cell r="AA635">
            <v>0</v>
          </cell>
          <cell r="AC635">
            <v>5</v>
          </cell>
          <cell r="AD635">
            <v>0</v>
          </cell>
          <cell r="AE635">
            <v>0</v>
          </cell>
          <cell r="AF635">
            <v>0</v>
          </cell>
          <cell r="AG635">
            <v>2</v>
          </cell>
          <cell r="AH635">
            <v>3</v>
          </cell>
          <cell r="AI635">
            <v>6</v>
          </cell>
          <cell r="AJ635">
            <v>0</v>
          </cell>
        </row>
        <row r="636">
          <cell r="A636" t="str">
            <v>G91M</v>
          </cell>
          <cell r="B636" t="str">
            <v>G91</v>
          </cell>
          <cell r="C636" t="str">
            <v>Hydrocephalus</v>
          </cell>
          <cell r="D636" t="str">
            <v>M</v>
          </cell>
          <cell r="E636" t="str">
            <v>-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/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</row>
        <row r="637">
          <cell r="A637" t="str">
            <v>F</v>
          </cell>
          <cell r="B637"/>
          <cell r="C637"/>
          <cell r="D637" t="str">
            <v>F</v>
          </cell>
          <cell r="E637">
            <v>2</v>
          </cell>
          <cell r="F637">
            <v>1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1</v>
          </cell>
          <cell r="V637">
            <v>0</v>
          </cell>
          <cell r="W637">
            <v>0</v>
          </cell>
          <cell r="X637">
            <v>0</v>
          </cell>
          <cell r="Y637">
            <v>1</v>
          </cell>
          <cell r="Z637">
            <v>0</v>
          </cell>
          <cell r="AA637">
            <v>1</v>
          </cell>
          <cell r="AB637"/>
          <cell r="AC637">
            <v>1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1</v>
          </cell>
          <cell r="AI637">
            <v>0</v>
          </cell>
          <cell r="AJ637">
            <v>1</v>
          </cell>
        </row>
        <row r="638">
          <cell r="A638" t="str">
            <v>G93M</v>
          </cell>
          <cell r="B638" t="str">
            <v>G93</v>
          </cell>
          <cell r="C638" t="str">
            <v>Other disorders of brain</v>
          </cell>
          <cell r="D638" t="str">
            <v>M</v>
          </cell>
          <cell r="E638">
            <v>14</v>
          </cell>
          <cell r="F638">
            <v>9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1</v>
          </cell>
          <cell r="P638">
            <v>1</v>
          </cell>
          <cell r="Q638">
            <v>1</v>
          </cell>
          <cell r="R638">
            <v>0</v>
          </cell>
          <cell r="S638">
            <v>1</v>
          </cell>
          <cell r="T638">
            <v>0</v>
          </cell>
          <cell r="U638">
            <v>4</v>
          </cell>
          <cell r="V638">
            <v>1</v>
          </cell>
          <cell r="W638">
            <v>4</v>
          </cell>
          <cell r="X638">
            <v>0</v>
          </cell>
          <cell r="Y638">
            <v>1</v>
          </cell>
          <cell r="Z638">
            <v>1</v>
          </cell>
          <cell r="AA638">
            <v>0</v>
          </cell>
          <cell r="AB638"/>
          <cell r="AC638">
            <v>9</v>
          </cell>
          <cell r="AD638">
            <v>0</v>
          </cell>
          <cell r="AE638">
            <v>2</v>
          </cell>
          <cell r="AF638">
            <v>1</v>
          </cell>
          <cell r="AG638">
            <v>1</v>
          </cell>
          <cell r="AH638">
            <v>5</v>
          </cell>
          <cell r="AI638">
            <v>4</v>
          </cell>
          <cell r="AJ638">
            <v>1</v>
          </cell>
        </row>
        <row r="639">
          <cell r="A639" t="str">
            <v>F</v>
          </cell>
          <cell r="B639"/>
          <cell r="C639"/>
          <cell r="D639" t="str">
            <v>F</v>
          </cell>
          <cell r="E639">
            <v>13</v>
          </cell>
          <cell r="F639">
            <v>11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1</v>
          </cell>
          <cell r="M639">
            <v>0</v>
          </cell>
          <cell r="N639">
            <v>0</v>
          </cell>
          <cell r="O639">
            <v>0</v>
          </cell>
          <cell r="P639">
            <v>1</v>
          </cell>
          <cell r="Q639">
            <v>1</v>
          </cell>
          <cell r="R639">
            <v>1</v>
          </cell>
          <cell r="S639">
            <v>2</v>
          </cell>
          <cell r="T639">
            <v>3</v>
          </cell>
          <cell r="U639">
            <v>1</v>
          </cell>
          <cell r="V639">
            <v>1</v>
          </cell>
          <cell r="W639">
            <v>1</v>
          </cell>
          <cell r="X639">
            <v>1</v>
          </cell>
          <cell r="Y639">
            <v>0</v>
          </cell>
          <cell r="Z639">
            <v>0</v>
          </cell>
          <cell r="AA639">
            <v>0</v>
          </cell>
          <cell r="AB639"/>
          <cell r="AC639">
            <v>11</v>
          </cell>
          <cell r="AD639">
            <v>1</v>
          </cell>
          <cell r="AE639">
            <v>1</v>
          </cell>
          <cell r="AF639">
            <v>2</v>
          </cell>
          <cell r="AG639">
            <v>5</v>
          </cell>
          <cell r="AH639">
            <v>2</v>
          </cell>
          <cell r="AI639">
            <v>2</v>
          </cell>
          <cell r="AJ639">
            <v>0</v>
          </cell>
        </row>
        <row r="640">
          <cell r="A640" t="str">
            <v>G95M</v>
          </cell>
          <cell r="B640" t="str">
            <v>G95</v>
          </cell>
          <cell r="C640" t="str">
            <v>Other diseases of spinal cord</v>
          </cell>
          <cell r="D640" t="str">
            <v>M</v>
          </cell>
          <cell r="E640">
            <v>12</v>
          </cell>
          <cell r="F640">
            <v>4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2</v>
          </cell>
          <cell r="T640">
            <v>0</v>
          </cell>
          <cell r="U640">
            <v>0</v>
          </cell>
          <cell r="V640">
            <v>2</v>
          </cell>
          <cell r="W640">
            <v>3</v>
          </cell>
          <cell r="X640">
            <v>2</v>
          </cell>
          <cell r="Y640">
            <v>3</v>
          </cell>
          <cell r="Z640">
            <v>3</v>
          </cell>
          <cell r="AA640">
            <v>0</v>
          </cell>
          <cell r="AB640"/>
          <cell r="AC640">
            <v>4</v>
          </cell>
          <cell r="AD640">
            <v>0</v>
          </cell>
          <cell r="AE640">
            <v>0</v>
          </cell>
          <cell r="AF640">
            <v>0</v>
          </cell>
          <cell r="AG640">
            <v>2</v>
          </cell>
          <cell r="AH640">
            <v>2</v>
          </cell>
          <cell r="AI640">
            <v>5</v>
          </cell>
          <cell r="AJ640">
            <v>3</v>
          </cell>
        </row>
        <row r="641">
          <cell r="A641" t="str">
            <v>F</v>
          </cell>
          <cell r="B641"/>
          <cell r="C641"/>
          <cell r="D641" t="str">
            <v>F</v>
          </cell>
          <cell r="E641">
            <v>4</v>
          </cell>
          <cell r="F641">
            <v>1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1</v>
          </cell>
          <cell r="U641">
            <v>0</v>
          </cell>
          <cell r="V641">
            <v>0</v>
          </cell>
          <cell r="W641">
            <v>0</v>
          </cell>
          <cell r="X641">
            <v>3</v>
          </cell>
          <cell r="Y641">
            <v>0</v>
          </cell>
          <cell r="Z641">
            <v>0</v>
          </cell>
          <cell r="AA641">
            <v>0</v>
          </cell>
          <cell r="AB641"/>
          <cell r="AC641">
            <v>1</v>
          </cell>
          <cell r="AD641">
            <v>0</v>
          </cell>
          <cell r="AE641">
            <v>0</v>
          </cell>
          <cell r="AF641">
            <v>0</v>
          </cell>
          <cell r="AG641">
            <v>1</v>
          </cell>
          <cell r="AH641">
            <v>0</v>
          </cell>
          <cell r="AI641">
            <v>3</v>
          </cell>
          <cell r="AJ641">
            <v>0</v>
          </cell>
        </row>
        <row r="642">
          <cell r="A642" t="str">
            <v>G98M</v>
          </cell>
          <cell r="B642" t="str">
            <v>G98</v>
          </cell>
          <cell r="C642" t="str">
            <v>Other disorders of nervous system, not elsewhere classified</v>
          </cell>
          <cell r="D642" t="str">
            <v>M</v>
          </cell>
          <cell r="E642">
            <v>3</v>
          </cell>
          <cell r="F642">
            <v>2</v>
          </cell>
          <cell r="G642">
            <v>0</v>
          </cell>
          <cell r="H642">
            <v>1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1</v>
          </cell>
          <cell r="W642">
            <v>1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C642">
            <v>2</v>
          </cell>
          <cell r="AD642">
            <v>1</v>
          </cell>
          <cell r="AE642">
            <v>0</v>
          </cell>
          <cell r="AF642">
            <v>0</v>
          </cell>
          <cell r="AG642">
            <v>0</v>
          </cell>
          <cell r="AH642">
            <v>1</v>
          </cell>
          <cell r="AI642">
            <v>1</v>
          </cell>
          <cell r="AJ642">
            <v>0</v>
          </cell>
        </row>
        <row r="643">
          <cell r="A643" t="str">
            <v>F</v>
          </cell>
          <cell r="B643"/>
          <cell r="C643"/>
          <cell r="D643" t="str">
            <v>F</v>
          </cell>
          <cell r="E643">
            <v>3</v>
          </cell>
          <cell r="F643">
            <v>2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1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1</v>
          </cell>
          <cell r="W643">
            <v>1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C643">
            <v>2</v>
          </cell>
          <cell r="AD643">
            <v>0</v>
          </cell>
          <cell r="AE643">
            <v>1</v>
          </cell>
          <cell r="AF643">
            <v>0</v>
          </cell>
          <cell r="AG643">
            <v>0</v>
          </cell>
          <cell r="AH643">
            <v>1</v>
          </cell>
          <cell r="AI643">
            <v>1</v>
          </cell>
          <cell r="AJ643">
            <v>0</v>
          </cell>
        </row>
        <row r="644">
          <cell r="A644" t="str">
            <v>H00-H59M</v>
          </cell>
          <cell r="B644" t="str">
            <v>H00-H59</v>
          </cell>
          <cell r="C644" t="str">
            <v>VII. DISEASES OF THE EYE AND ADNEXA</v>
          </cell>
          <cell r="D644" t="str">
            <v>M</v>
          </cell>
          <cell r="E644">
            <v>1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1</v>
          </cell>
          <cell r="Y644">
            <v>0</v>
          </cell>
          <cell r="Z644">
            <v>0</v>
          </cell>
          <cell r="AA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1</v>
          </cell>
          <cell r="AJ644">
            <v>0</v>
          </cell>
        </row>
        <row r="645">
          <cell r="A645" t="str">
            <v>F</v>
          </cell>
          <cell r="B645"/>
          <cell r="C645"/>
          <cell r="D645" t="str">
            <v>F</v>
          </cell>
          <cell r="E645">
            <v>1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1</v>
          </cell>
          <cell r="Z645">
            <v>0</v>
          </cell>
          <cell r="AA645">
            <v>1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1</v>
          </cell>
        </row>
        <row r="646">
          <cell r="A646" t="str">
            <v>H00-06M</v>
          </cell>
          <cell r="B646" t="str">
            <v>H00-06</v>
          </cell>
          <cell r="C646" t="str">
            <v>Disorders of eyelid, lacrimal system and orbit</v>
          </cell>
          <cell r="D646" t="str">
            <v>M</v>
          </cell>
          <cell r="E646">
            <v>1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1</v>
          </cell>
          <cell r="Y646">
            <v>0</v>
          </cell>
          <cell r="Z646">
            <v>0</v>
          </cell>
          <cell r="AA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1</v>
          </cell>
          <cell r="AJ646">
            <v>0</v>
          </cell>
        </row>
        <row r="647">
          <cell r="A647" t="str">
            <v>F</v>
          </cell>
          <cell r="B647"/>
          <cell r="C647"/>
          <cell r="D647" t="str">
            <v>F</v>
          </cell>
          <cell r="E647" t="str">
            <v>-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</row>
        <row r="648">
          <cell r="A648" t="str">
            <v>H05M</v>
          </cell>
          <cell r="B648" t="str">
            <v>H05</v>
          </cell>
          <cell r="C648" t="str">
            <v>Disorders of orbit</v>
          </cell>
          <cell r="D648" t="str">
            <v>M</v>
          </cell>
          <cell r="E648">
            <v>1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1</v>
          </cell>
          <cell r="Y648">
            <v>0</v>
          </cell>
          <cell r="Z648">
            <v>0</v>
          </cell>
          <cell r="AA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1</v>
          </cell>
          <cell r="AJ648">
            <v>0</v>
          </cell>
        </row>
        <row r="649">
          <cell r="A649" t="str">
            <v>F</v>
          </cell>
          <cell r="B649"/>
          <cell r="C649"/>
          <cell r="D649" t="str">
            <v>F</v>
          </cell>
          <cell r="E649" t="str">
            <v>-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</row>
        <row r="650">
          <cell r="A650" t="str">
            <v>H30-36M</v>
          </cell>
          <cell r="B650" t="str">
            <v>H30-36</v>
          </cell>
          <cell r="C650" t="str">
            <v>Disorders of choroid and retina</v>
          </cell>
          <cell r="D650" t="str">
            <v>M</v>
          </cell>
          <cell r="E650" t="str">
            <v>-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</row>
        <row r="651">
          <cell r="A651" t="str">
            <v>F</v>
          </cell>
          <cell r="B651"/>
          <cell r="C651"/>
          <cell r="D651" t="str">
            <v>F</v>
          </cell>
          <cell r="E651">
            <v>1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1</v>
          </cell>
          <cell r="Z651">
            <v>0</v>
          </cell>
          <cell r="AA651">
            <v>1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1</v>
          </cell>
        </row>
        <row r="652">
          <cell r="A652" t="str">
            <v>H35M</v>
          </cell>
          <cell r="B652" t="str">
            <v>H35</v>
          </cell>
          <cell r="C652" t="str">
            <v>Other retinal disorders</v>
          </cell>
          <cell r="D652" t="str">
            <v>M</v>
          </cell>
          <cell r="E652" t="str">
            <v>-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/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</row>
        <row r="653">
          <cell r="A653" t="str">
            <v>F</v>
          </cell>
          <cell r="B653"/>
          <cell r="C653"/>
          <cell r="D653" t="str">
            <v>F</v>
          </cell>
          <cell r="E653">
            <v>1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1</v>
          </cell>
          <cell r="Z653">
            <v>0</v>
          </cell>
          <cell r="AA653">
            <v>1</v>
          </cell>
          <cell r="AB653"/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1</v>
          </cell>
        </row>
        <row r="654">
          <cell r="A654" t="str">
            <v>H60-H95M</v>
          </cell>
          <cell r="B654" t="str">
            <v>H60-H95</v>
          </cell>
          <cell r="C654" t="str">
            <v>VIII. DISEASES OF THE EAR AND MASTOID PROCESS</v>
          </cell>
          <cell r="D654" t="str">
            <v>M</v>
          </cell>
          <cell r="E654">
            <v>3</v>
          </cell>
          <cell r="F654">
            <v>1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1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1</v>
          </cell>
          <cell r="X654">
            <v>1</v>
          </cell>
          <cell r="Y654">
            <v>0</v>
          </cell>
          <cell r="Z654">
            <v>0</v>
          </cell>
          <cell r="AA654">
            <v>0</v>
          </cell>
          <cell r="AC654">
            <v>1</v>
          </cell>
          <cell r="AD654">
            <v>0</v>
          </cell>
          <cell r="AE654">
            <v>1</v>
          </cell>
          <cell r="AF654">
            <v>0</v>
          </cell>
          <cell r="AG654">
            <v>0</v>
          </cell>
          <cell r="AH654">
            <v>0</v>
          </cell>
          <cell r="AI654">
            <v>2</v>
          </cell>
          <cell r="AJ654">
            <v>0</v>
          </cell>
        </row>
        <row r="655">
          <cell r="A655" t="str">
            <v>F</v>
          </cell>
          <cell r="B655"/>
          <cell r="C655"/>
          <cell r="D655" t="str">
            <v>F</v>
          </cell>
          <cell r="E655">
            <v>3</v>
          </cell>
          <cell r="F655">
            <v>1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1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1</v>
          </cell>
          <cell r="Y655">
            <v>1</v>
          </cell>
          <cell r="Z655">
            <v>0</v>
          </cell>
          <cell r="AA655">
            <v>1</v>
          </cell>
          <cell r="AC655">
            <v>1</v>
          </cell>
          <cell r="AD655">
            <v>0</v>
          </cell>
          <cell r="AE655">
            <v>0</v>
          </cell>
          <cell r="AF655">
            <v>0</v>
          </cell>
          <cell r="AG655">
            <v>1</v>
          </cell>
          <cell r="AH655">
            <v>0</v>
          </cell>
          <cell r="AI655">
            <v>1</v>
          </cell>
          <cell r="AJ655">
            <v>1</v>
          </cell>
        </row>
        <row r="656">
          <cell r="A656" t="str">
            <v>H60-62M</v>
          </cell>
          <cell r="B656" t="str">
            <v>H60-62</v>
          </cell>
          <cell r="C656" t="str">
            <v>Diseases of external ear</v>
          </cell>
          <cell r="D656" t="str">
            <v>M</v>
          </cell>
          <cell r="E656">
            <v>1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1</v>
          </cell>
          <cell r="Y656">
            <v>0</v>
          </cell>
          <cell r="Z656">
            <v>0</v>
          </cell>
          <cell r="AA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1</v>
          </cell>
          <cell r="AJ656">
            <v>0</v>
          </cell>
        </row>
        <row r="657">
          <cell r="A657" t="str">
            <v>F</v>
          </cell>
          <cell r="B657"/>
          <cell r="C657"/>
          <cell r="D657" t="str">
            <v>F</v>
          </cell>
          <cell r="E657" t="str">
            <v>-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</row>
        <row r="658">
          <cell r="A658" t="str">
            <v>H60M</v>
          </cell>
          <cell r="B658" t="str">
            <v>H60</v>
          </cell>
          <cell r="C658" t="str">
            <v>Otitis externa</v>
          </cell>
          <cell r="D658" t="str">
            <v>M</v>
          </cell>
          <cell r="E658">
            <v>1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1</v>
          </cell>
          <cell r="Y658">
            <v>0</v>
          </cell>
          <cell r="Z658">
            <v>0</v>
          </cell>
          <cell r="AA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1</v>
          </cell>
          <cell r="AJ658">
            <v>0</v>
          </cell>
        </row>
        <row r="659">
          <cell r="A659" t="str">
            <v>F</v>
          </cell>
          <cell r="B659"/>
          <cell r="C659"/>
          <cell r="D659" t="str">
            <v>F</v>
          </cell>
          <cell r="E659" t="str">
            <v>-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</row>
        <row r="660">
          <cell r="A660" t="str">
            <v>H65-75M</v>
          </cell>
          <cell r="B660" t="str">
            <v>H65-75</v>
          </cell>
          <cell r="C660" t="str">
            <v>Diseases of middle ear and mastoid</v>
          </cell>
          <cell r="D660" t="str">
            <v>M</v>
          </cell>
          <cell r="E660">
            <v>2</v>
          </cell>
          <cell r="F660">
            <v>1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1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1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C660">
            <v>1</v>
          </cell>
          <cell r="AD660">
            <v>0</v>
          </cell>
          <cell r="AE660">
            <v>1</v>
          </cell>
          <cell r="AF660">
            <v>0</v>
          </cell>
          <cell r="AG660">
            <v>0</v>
          </cell>
          <cell r="AH660">
            <v>0</v>
          </cell>
          <cell r="AI660">
            <v>1</v>
          </cell>
          <cell r="AJ660">
            <v>0</v>
          </cell>
        </row>
        <row r="661">
          <cell r="A661" t="str">
            <v>F</v>
          </cell>
          <cell r="B661"/>
          <cell r="C661"/>
          <cell r="D661" t="str">
            <v>F</v>
          </cell>
          <cell r="E661">
            <v>3</v>
          </cell>
          <cell r="F661">
            <v>1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1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1</v>
          </cell>
          <cell r="Y661">
            <v>1</v>
          </cell>
          <cell r="Z661">
            <v>0</v>
          </cell>
          <cell r="AA661">
            <v>1</v>
          </cell>
          <cell r="AC661">
            <v>1</v>
          </cell>
          <cell r="AD661">
            <v>0</v>
          </cell>
          <cell r="AE661">
            <v>0</v>
          </cell>
          <cell r="AF661">
            <v>0</v>
          </cell>
          <cell r="AG661">
            <v>1</v>
          </cell>
          <cell r="AH661">
            <v>0</v>
          </cell>
          <cell r="AI661">
            <v>1</v>
          </cell>
          <cell r="AJ661">
            <v>1</v>
          </cell>
        </row>
        <row r="662">
          <cell r="A662" t="str">
            <v>H70M</v>
          </cell>
          <cell r="B662" t="str">
            <v>H70</v>
          </cell>
          <cell r="C662" t="str">
            <v>Mastoiditis and related conditions</v>
          </cell>
          <cell r="D662" t="str">
            <v>M</v>
          </cell>
          <cell r="E662">
            <v>2</v>
          </cell>
          <cell r="F662">
            <v>1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1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1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/>
          <cell r="AC662">
            <v>1</v>
          </cell>
          <cell r="AD662">
            <v>0</v>
          </cell>
          <cell r="AE662">
            <v>1</v>
          </cell>
          <cell r="AF662">
            <v>0</v>
          </cell>
          <cell r="AG662">
            <v>0</v>
          </cell>
          <cell r="AH662">
            <v>0</v>
          </cell>
          <cell r="AI662">
            <v>1</v>
          </cell>
          <cell r="AJ662">
            <v>0</v>
          </cell>
        </row>
        <row r="663">
          <cell r="A663" t="str">
            <v>F</v>
          </cell>
          <cell r="B663"/>
          <cell r="C663"/>
          <cell r="D663" t="str">
            <v>F</v>
          </cell>
          <cell r="E663">
            <v>2</v>
          </cell>
          <cell r="F663">
            <v>1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1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1</v>
          </cell>
          <cell r="Y663">
            <v>0</v>
          </cell>
          <cell r="Z663">
            <v>0</v>
          </cell>
          <cell r="AA663">
            <v>0</v>
          </cell>
          <cell r="AB663"/>
          <cell r="AC663">
            <v>1</v>
          </cell>
          <cell r="AD663">
            <v>0</v>
          </cell>
          <cell r="AE663">
            <v>0</v>
          </cell>
          <cell r="AF663">
            <v>0</v>
          </cell>
          <cell r="AG663">
            <v>1</v>
          </cell>
          <cell r="AH663">
            <v>0</v>
          </cell>
          <cell r="AI663">
            <v>1</v>
          </cell>
          <cell r="AJ663">
            <v>0</v>
          </cell>
        </row>
        <row r="664">
          <cell r="A664" t="str">
            <v>H71M</v>
          </cell>
          <cell r="B664" t="str">
            <v>H71</v>
          </cell>
          <cell r="C664" t="str">
            <v>Cholesteatoma of middle ear</v>
          </cell>
          <cell r="D664" t="str">
            <v>M</v>
          </cell>
          <cell r="E664" t="str">
            <v>-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/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</row>
        <row r="665">
          <cell r="A665" t="str">
            <v>F</v>
          </cell>
          <cell r="B665"/>
          <cell r="C665"/>
          <cell r="D665" t="str">
            <v>F</v>
          </cell>
          <cell r="E665">
            <v>1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1</v>
          </cell>
          <cell r="Z665">
            <v>0</v>
          </cell>
          <cell r="AA665">
            <v>1</v>
          </cell>
          <cell r="AB665"/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1</v>
          </cell>
        </row>
        <row r="666">
          <cell r="A666" t="str">
            <v>I00-I99M</v>
          </cell>
          <cell r="B666" t="str">
            <v>I00-I99</v>
          </cell>
          <cell r="C666" t="str">
            <v>IX. DISEASES OF THE CIRCULATORY SYSTEM</v>
          </cell>
          <cell r="D666" t="str">
            <v>M</v>
          </cell>
          <cell r="E666">
            <v>7645</v>
          </cell>
          <cell r="F666">
            <v>3080</v>
          </cell>
          <cell r="G666">
            <v>1</v>
          </cell>
          <cell r="H666">
            <v>0</v>
          </cell>
          <cell r="I666">
            <v>1</v>
          </cell>
          <cell r="J666">
            <v>1</v>
          </cell>
          <cell r="K666">
            <v>1</v>
          </cell>
          <cell r="L666">
            <v>3</v>
          </cell>
          <cell r="M666">
            <v>14</v>
          </cell>
          <cell r="N666">
            <v>15</v>
          </cell>
          <cell r="O666">
            <v>32</v>
          </cell>
          <cell r="P666">
            <v>79</v>
          </cell>
          <cell r="Q666">
            <v>153</v>
          </cell>
          <cell r="R666">
            <v>270</v>
          </cell>
          <cell r="S666">
            <v>401</v>
          </cell>
          <cell r="T666">
            <v>469</v>
          </cell>
          <cell r="U666">
            <v>742</v>
          </cell>
          <cell r="V666">
            <v>898</v>
          </cell>
          <cell r="W666">
            <v>1121</v>
          </cell>
          <cell r="X666">
            <v>1346</v>
          </cell>
          <cell r="Y666">
            <v>2098</v>
          </cell>
          <cell r="Z666">
            <v>1167</v>
          </cell>
          <cell r="AA666">
            <v>931</v>
          </cell>
          <cell r="AC666">
            <v>3080</v>
          </cell>
          <cell r="AD666">
            <v>36</v>
          </cell>
          <cell r="AE666">
            <v>111</v>
          </cell>
          <cell r="AF666">
            <v>423</v>
          </cell>
          <cell r="AG666">
            <v>870</v>
          </cell>
          <cell r="AH666">
            <v>1640</v>
          </cell>
          <cell r="AI666">
            <v>2467</v>
          </cell>
          <cell r="AJ666">
            <v>2098</v>
          </cell>
        </row>
        <row r="667">
          <cell r="A667" t="str">
            <v>I00-I99F</v>
          </cell>
          <cell r="B667"/>
          <cell r="C667"/>
          <cell r="D667" t="str">
            <v>F</v>
          </cell>
          <cell r="E667">
            <v>7486</v>
          </cell>
          <cell r="F667">
            <v>1564</v>
          </cell>
          <cell r="G667">
            <v>1</v>
          </cell>
          <cell r="H667">
            <v>0</v>
          </cell>
          <cell r="I667">
            <v>1</v>
          </cell>
          <cell r="J667">
            <v>0</v>
          </cell>
          <cell r="K667">
            <v>1</v>
          </cell>
          <cell r="L667">
            <v>3</v>
          </cell>
          <cell r="M667">
            <v>4</v>
          </cell>
          <cell r="N667">
            <v>15</v>
          </cell>
          <cell r="O667">
            <v>23</v>
          </cell>
          <cell r="P667">
            <v>40</v>
          </cell>
          <cell r="Q667">
            <v>59</v>
          </cell>
          <cell r="R667">
            <v>94</v>
          </cell>
          <cell r="S667">
            <v>148</v>
          </cell>
          <cell r="T667">
            <v>226</v>
          </cell>
          <cell r="U667">
            <v>382</v>
          </cell>
          <cell r="V667">
            <v>567</v>
          </cell>
          <cell r="W667">
            <v>901</v>
          </cell>
          <cell r="X667">
            <v>1376</v>
          </cell>
          <cell r="Y667">
            <v>3645</v>
          </cell>
          <cell r="Z667">
            <v>1691</v>
          </cell>
          <cell r="AA667">
            <v>1954</v>
          </cell>
          <cell r="AC667">
            <v>1564</v>
          </cell>
          <cell r="AD667">
            <v>25</v>
          </cell>
          <cell r="AE667">
            <v>63</v>
          </cell>
          <cell r="AF667">
            <v>153</v>
          </cell>
          <cell r="AG667">
            <v>374</v>
          </cell>
          <cell r="AH667">
            <v>949</v>
          </cell>
          <cell r="AI667">
            <v>2277</v>
          </cell>
          <cell r="AJ667">
            <v>3645</v>
          </cell>
        </row>
        <row r="668">
          <cell r="A668" t="str">
            <v>I00-02M</v>
          </cell>
          <cell r="B668" t="str">
            <v>I00-02</v>
          </cell>
          <cell r="C668" t="str">
            <v>Acute rheumatic fever</v>
          </cell>
          <cell r="D668" t="str">
            <v>M</v>
          </cell>
          <cell r="E668">
            <v>1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1</v>
          </cell>
          <cell r="Y668">
            <v>0</v>
          </cell>
          <cell r="Z668">
            <v>0</v>
          </cell>
          <cell r="AA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>
            <v>1</v>
          </cell>
          <cell r="AJ668">
            <v>0</v>
          </cell>
        </row>
        <row r="669">
          <cell r="A669" t="str">
            <v>F</v>
          </cell>
          <cell r="B669"/>
          <cell r="C669"/>
          <cell r="D669" t="str">
            <v>F</v>
          </cell>
          <cell r="E669" t="str">
            <v>-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</row>
        <row r="670">
          <cell r="A670" t="str">
            <v>I01M</v>
          </cell>
          <cell r="B670" t="str">
            <v>I01</v>
          </cell>
          <cell r="C670" t="str">
            <v>Rheumatic fever with heart involvement</v>
          </cell>
          <cell r="D670" t="str">
            <v>M</v>
          </cell>
          <cell r="E670">
            <v>1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1</v>
          </cell>
          <cell r="Y670">
            <v>0</v>
          </cell>
          <cell r="Z670">
            <v>0</v>
          </cell>
          <cell r="AA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1</v>
          </cell>
          <cell r="AJ670">
            <v>0</v>
          </cell>
        </row>
        <row r="671">
          <cell r="A671" t="str">
            <v>F</v>
          </cell>
          <cell r="B671"/>
          <cell r="C671"/>
          <cell r="D671" t="str">
            <v>F</v>
          </cell>
          <cell r="E671" t="str">
            <v>-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</row>
        <row r="672">
          <cell r="A672" t="str">
            <v>I05-I09M</v>
          </cell>
          <cell r="B672" t="str">
            <v>I05-I09</v>
          </cell>
          <cell r="C672" t="str">
            <v>Chronic rheumatic heart diseases</v>
          </cell>
          <cell r="D672" t="str">
            <v>M</v>
          </cell>
          <cell r="E672">
            <v>34</v>
          </cell>
          <cell r="F672">
            <v>6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2</v>
          </cell>
          <cell r="T672">
            <v>0</v>
          </cell>
          <cell r="U672">
            <v>2</v>
          </cell>
          <cell r="V672">
            <v>2</v>
          </cell>
          <cell r="W672">
            <v>10</v>
          </cell>
          <cell r="X672">
            <v>8</v>
          </cell>
          <cell r="Y672">
            <v>10</v>
          </cell>
          <cell r="Z672">
            <v>7</v>
          </cell>
          <cell r="AA672">
            <v>3</v>
          </cell>
          <cell r="AC672">
            <v>6</v>
          </cell>
          <cell r="AD672">
            <v>0</v>
          </cell>
          <cell r="AE672">
            <v>0</v>
          </cell>
          <cell r="AF672">
            <v>0</v>
          </cell>
          <cell r="AG672">
            <v>2</v>
          </cell>
          <cell r="AH672">
            <v>4</v>
          </cell>
          <cell r="AI672">
            <v>18</v>
          </cell>
          <cell r="AJ672">
            <v>10</v>
          </cell>
        </row>
        <row r="673">
          <cell r="A673" t="str">
            <v>I05-I09F</v>
          </cell>
          <cell r="B673"/>
          <cell r="C673"/>
          <cell r="D673" t="str">
            <v>F</v>
          </cell>
          <cell r="E673">
            <v>89</v>
          </cell>
          <cell r="F673">
            <v>17</v>
          </cell>
          <cell r="G673">
            <v>0</v>
          </cell>
          <cell r="H673">
            <v>0</v>
          </cell>
          <cell r="I673">
            <v>1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2</v>
          </cell>
          <cell r="Q673">
            <v>0</v>
          </cell>
          <cell r="R673">
            <v>2</v>
          </cell>
          <cell r="S673">
            <v>1</v>
          </cell>
          <cell r="T673">
            <v>3</v>
          </cell>
          <cell r="U673">
            <v>4</v>
          </cell>
          <cell r="V673">
            <v>4</v>
          </cell>
          <cell r="W673">
            <v>14</v>
          </cell>
          <cell r="X673">
            <v>20</v>
          </cell>
          <cell r="Y673">
            <v>38</v>
          </cell>
          <cell r="Z673">
            <v>22</v>
          </cell>
          <cell r="AA673">
            <v>16</v>
          </cell>
          <cell r="AC673">
            <v>17</v>
          </cell>
          <cell r="AD673">
            <v>1</v>
          </cell>
          <cell r="AE673">
            <v>2</v>
          </cell>
          <cell r="AF673">
            <v>2</v>
          </cell>
          <cell r="AG673">
            <v>4</v>
          </cell>
          <cell r="AH673">
            <v>8</v>
          </cell>
          <cell r="AI673">
            <v>34</v>
          </cell>
          <cell r="AJ673">
            <v>38</v>
          </cell>
        </row>
        <row r="674">
          <cell r="A674" t="str">
            <v>I05M</v>
          </cell>
          <cell r="B674" t="str">
            <v>I05</v>
          </cell>
          <cell r="C674" t="str">
            <v>Rheumatic mitral valve diseases</v>
          </cell>
          <cell r="D674" t="str">
            <v>M</v>
          </cell>
          <cell r="E674">
            <v>11</v>
          </cell>
          <cell r="F674">
            <v>3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2</v>
          </cell>
          <cell r="V674">
            <v>1</v>
          </cell>
          <cell r="W674">
            <v>2</v>
          </cell>
          <cell r="X674">
            <v>3</v>
          </cell>
          <cell r="Y674">
            <v>3</v>
          </cell>
          <cell r="Z674">
            <v>2</v>
          </cell>
          <cell r="AA674">
            <v>1</v>
          </cell>
          <cell r="AC674">
            <v>3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3</v>
          </cell>
          <cell r="AI674">
            <v>5</v>
          </cell>
          <cell r="AJ674">
            <v>3</v>
          </cell>
        </row>
        <row r="675">
          <cell r="A675" t="str">
            <v>F</v>
          </cell>
          <cell r="B675"/>
          <cell r="C675"/>
          <cell r="D675" t="str">
            <v>F</v>
          </cell>
          <cell r="E675">
            <v>45</v>
          </cell>
          <cell r="F675">
            <v>10</v>
          </cell>
          <cell r="G675">
            <v>0</v>
          </cell>
          <cell r="H675">
            <v>0</v>
          </cell>
          <cell r="I675">
            <v>1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2</v>
          </cell>
          <cell r="Q675">
            <v>0</v>
          </cell>
          <cell r="R675">
            <v>2</v>
          </cell>
          <cell r="S675">
            <v>0</v>
          </cell>
          <cell r="T675">
            <v>2</v>
          </cell>
          <cell r="U675">
            <v>2</v>
          </cell>
          <cell r="V675">
            <v>1</v>
          </cell>
          <cell r="W675">
            <v>6</v>
          </cell>
          <cell r="X675">
            <v>10</v>
          </cell>
          <cell r="Y675">
            <v>19</v>
          </cell>
          <cell r="Z675">
            <v>14</v>
          </cell>
          <cell r="AA675">
            <v>5</v>
          </cell>
          <cell r="AC675">
            <v>10</v>
          </cell>
          <cell r="AD675">
            <v>1</v>
          </cell>
          <cell r="AE675">
            <v>2</v>
          </cell>
          <cell r="AF675">
            <v>2</v>
          </cell>
          <cell r="AG675">
            <v>2</v>
          </cell>
          <cell r="AH675">
            <v>3</v>
          </cell>
          <cell r="AI675">
            <v>16</v>
          </cell>
          <cell r="AJ675">
            <v>19</v>
          </cell>
        </row>
        <row r="676">
          <cell r="A676" t="str">
            <v>I06M</v>
          </cell>
          <cell r="B676" t="str">
            <v>I06</v>
          </cell>
          <cell r="C676" t="str">
            <v>Rheumatic aortic valve diseases</v>
          </cell>
          <cell r="D676" t="str">
            <v>M</v>
          </cell>
          <cell r="E676">
            <v>1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1</v>
          </cell>
          <cell r="Z676">
            <v>1</v>
          </cell>
          <cell r="AA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1</v>
          </cell>
        </row>
        <row r="677">
          <cell r="A677" t="str">
            <v>F</v>
          </cell>
          <cell r="B677"/>
          <cell r="C677"/>
          <cell r="D677" t="str">
            <v>F</v>
          </cell>
          <cell r="E677" t="str">
            <v>-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</row>
        <row r="678">
          <cell r="A678" t="str">
            <v>I07M</v>
          </cell>
          <cell r="B678" t="str">
            <v>I07</v>
          </cell>
          <cell r="C678" t="str">
            <v>Rheumatic tricuspid valve diseases</v>
          </cell>
          <cell r="D678" t="str">
            <v>M</v>
          </cell>
          <cell r="E678">
            <v>1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1</v>
          </cell>
          <cell r="Y678">
            <v>0</v>
          </cell>
          <cell r="Z678">
            <v>0</v>
          </cell>
          <cell r="AA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1</v>
          </cell>
          <cell r="AJ678">
            <v>0</v>
          </cell>
        </row>
        <row r="679">
          <cell r="A679" t="str">
            <v>F</v>
          </cell>
          <cell r="B679"/>
          <cell r="C679"/>
          <cell r="D679" t="str">
            <v>F</v>
          </cell>
          <cell r="E679">
            <v>7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2</v>
          </cell>
          <cell r="X679">
            <v>0</v>
          </cell>
          <cell r="Y679">
            <v>5</v>
          </cell>
          <cell r="Z679">
            <v>2</v>
          </cell>
          <cell r="AA679">
            <v>3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  <cell r="AG679">
            <v>0</v>
          </cell>
          <cell r="AH679">
            <v>0</v>
          </cell>
          <cell r="AI679">
            <v>2</v>
          </cell>
          <cell r="AJ679">
            <v>5</v>
          </cell>
        </row>
        <row r="680">
          <cell r="A680" t="str">
            <v>I08M</v>
          </cell>
          <cell r="B680" t="str">
            <v>I08</v>
          </cell>
          <cell r="C680" t="str">
            <v>Multiple valve diseases</v>
          </cell>
          <cell r="D680" t="str">
            <v>M</v>
          </cell>
          <cell r="E680">
            <v>18</v>
          </cell>
          <cell r="F680">
            <v>3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2</v>
          </cell>
          <cell r="T680">
            <v>0</v>
          </cell>
          <cell r="U680">
            <v>0</v>
          </cell>
          <cell r="V680">
            <v>1</v>
          </cell>
          <cell r="W680">
            <v>5</v>
          </cell>
          <cell r="X680">
            <v>4</v>
          </cell>
          <cell r="Y680">
            <v>6</v>
          </cell>
          <cell r="Z680">
            <v>4</v>
          </cell>
          <cell r="AA680">
            <v>2</v>
          </cell>
          <cell r="AB680"/>
          <cell r="AC680">
            <v>3</v>
          </cell>
          <cell r="AD680">
            <v>0</v>
          </cell>
          <cell r="AE680">
            <v>0</v>
          </cell>
          <cell r="AF680">
            <v>0</v>
          </cell>
          <cell r="AG680">
            <v>2</v>
          </cell>
          <cell r="AH680">
            <v>1</v>
          </cell>
          <cell r="AI680">
            <v>9</v>
          </cell>
          <cell r="AJ680">
            <v>6</v>
          </cell>
        </row>
        <row r="681">
          <cell r="A681" t="str">
            <v>F</v>
          </cell>
          <cell r="B681"/>
          <cell r="C681"/>
          <cell r="D681" t="str">
            <v>F</v>
          </cell>
          <cell r="E681">
            <v>26</v>
          </cell>
          <cell r="F681">
            <v>6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1</v>
          </cell>
          <cell r="T681">
            <v>1</v>
          </cell>
          <cell r="U681">
            <v>1</v>
          </cell>
          <cell r="V681">
            <v>3</v>
          </cell>
          <cell r="W681">
            <v>5</v>
          </cell>
          <cell r="X681">
            <v>4</v>
          </cell>
          <cell r="Y681">
            <v>11</v>
          </cell>
          <cell r="Z681">
            <v>4</v>
          </cell>
          <cell r="AA681">
            <v>7</v>
          </cell>
          <cell r="AB681"/>
          <cell r="AC681">
            <v>6</v>
          </cell>
          <cell r="AD681">
            <v>0</v>
          </cell>
          <cell r="AE681">
            <v>0</v>
          </cell>
          <cell r="AF681">
            <v>0</v>
          </cell>
          <cell r="AG681">
            <v>2</v>
          </cell>
          <cell r="AH681">
            <v>4</v>
          </cell>
          <cell r="AI681">
            <v>9</v>
          </cell>
          <cell r="AJ681">
            <v>11</v>
          </cell>
        </row>
        <row r="682">
          <cell r="A682" t="str">
            <v>I09M</v>
          </cell>
          <cell r="B682" t="str">
            <v>I09</v>
          </cell>
          <cell r="C682" t="str">
            <v>Other rheumatic heart diseases</v>
          </cell>
          <cell r="D682" t="str">
            <v>M</v>
          </cell>
          <cell r="E682">
            <v>3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3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3</v>
          </cell>
          <cell r="AJ682">
            <v>0</v>
          </cell>
        </row>
        <row r="683">
          <cell r="A683" t="str">
            <v>F</v>
          </cell>
          <cell r="B683"/>
          <cell r="C683"/>
          <cell r="D683" t="str">
            <v>F</v>
          </cell>
          <cell r="E683">
            <v>11</v>
          </cell>
          <cell r="F683">
            <v>1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1</v>
          </cell>
          <cell r="V683">
            <v>0</v>
          </cell>
          <cell r="W683">
            <v>1</v>
          </cell>
          <cell r="X683">
            <v>6</v>
          </cell>
          <cell r="Y683">
            <v>3</v>
          </cell>
          <cell r="Z683">
            <v>2</v>
          </cell>
          <cell r="AA683">
            <v>1</v>
          </cell>
          <cell r="AC683">
            <v>1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1</v>
          </cell>
          <cell r="AI683">
            <v>7</v>
          </cell>
          <cell r="AJ683">
            <v>3</v>
          </cell>
        </row>
        <row r="684">
          <cell r="A684" t="str">
            <v>I10-I15M</v>
          </cell>
          <cell r="B684" t="str">
            <v>I10-I15</v>
          </cell>
          <cell r="C684" t="str">
            <v>Hypertensive diseases</v>
          </cell>
          <cell r="D684" t="str">
            <v>M</v>
          </cell>
          <cell r="E684">
            <v>264</v>
          </cell>
          <cell r="F684">
            <v>123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1</v>
          </cell>
          <cell r="P684">
            <v>3</v>
          </cell>
          <cell r="Q684">
            <v>2</v>
          </cell>
          <cell r="R684">
            <v>8</v>
          </cell>
          <cell r="S684">
            <v>11</v>
          </cell>
          <cell r="T684">
            <v>22</v>
          </cell>
          <cell r="U684">
            <v>37</v>
          </cell>
          <cell r="V684">
            <v>39</v>
          </cell>
          <cell r="W684">
            <v>38</v>
          </cell>
          <cell r="X684">
            <v>39</v>
          </cell>
          <cell r="Y684">
            <v>64</v>
          </cell>
          <cell r="Z684">
            <v>38</v>
          </cell>
          <cell r="AA684">
            <v>26</v>
          </cell>
          <cell r="AC684">
            <v>123</v>
          </cell>
          <cell r="AD684">
            <v>0</v>
          </cell>
          <cell r="AE684">
            <v>4</v>
          </cell>
          <cell r="AF684">
            <v>10</v>
          </cell>
          <cell r="AG684">
            <v>33</v>
          </cell>
          <cell r="AH684">
            <v>76</v>
          </cell>
          <cell r="AI684">
            <v>77</v>
          </cell>
          <cell r="AJ684">
            <v>64</v>
          </cell>
        </row>
        <row r="685">
          <cell r="A685" t="str">
            <v>I10-I15F</v>
          </cell>
          <cell r="B685"/>
          <cell r="C685"/>
          <cell r="D685" t="str">
            <v>F</v>
          </cell>
          <cell r="E685">
            <v>323</v>
          </cell>
          <cell r="F685">
            <v>61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2</v>
          </cell>
          <cell r="Q685">
            <v>1</v>
          </cell>
          <cell r="R685">
            <v>4</v>
          </cell>
          <cell r="S685">
            <v>6</v>
          </cell>
          <cell r="T685">
            <v>10</v>
          </cell>
          <cell r="U685">
            <v>13</v>
          </cell>
          <cell r="V685">
            <v>25</v>
          </cell>
          <cell r="W685">
            <v>37</v>
          </cell>
          <cell r="X685">
            <v>59</v>
          </cell>
          <cell r="Y685">
            <v>166</v>
          </cell>
          <cell r="Z685">
            <v>64</v>
          </cell>
          <cell r="AA685">
            <v>102</v>
          </cell>
          <cell r="AC685">
            <v>61</v>
          </cell>
          <cell r="AD685">
            <v>0</v>
          </cell>
          <cell r="AE685">
            <v>2</v>
          </cell>
          <cell r="AF685">
            <v>5</v>
          </cell>
          <cell r="AG685">
            <v>16</v>
          </cell>
          <cell r="AH685">
            <v>38</v>
          </cell>
          <cell r="AI685">
            <v>96</v>
          </cell>
          <cell r="AJ685">
            <v>166</v>
          </cell>
        </row>
        <row r="686">
          <cell r="A686" t="str">
            <v>I10M</v>
          </cell>
          <cell r="B686" t="str">
            <v>I10</v>
          </cell>
          <cell r="C686" t="str">
            <v>Essential (primary) hypertension</v>
          </cell>
          <cell r="D686" t="str">
            <v>M</v>
          </cell>
          <cell r="E686">
            <v>67</v>
          </cell>
          <cell r="F686">
            <v>21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1</v>
          </cell>
          <cell r="P686">
            <v>0</v>
          </cell>
          <cell r="Q686">
            <v>0</v>
          </cell>
          <cell r="R686">
            <v>1</v>
          </cell>
          <cell r="S686">
            <v>2</v>
          </cell>
          <cell r="T686">
            <v>3</v>
          </cell>
          <cell r="U686">
            <v>6</v>
          </cell>
          <cell r="V686">
            <v>8</v>
          </cell>
          <cell r="W686">
            <v>14</v>
          </cell>
          <cell r="X686">
            <v>14</v>
          </cell>
          <cell r="Y686">
            <v>18</v>
          </cell>
          <cell r="Z686">
            <v>10</v>
          </cell>
          <cell r="AA686">
            <v>8</v>
          </cell>
          <cell r="AC686">
            <v>21</v>
          </cell>
          <cell r="AD686">
            <v>0</v>
          </cell>
          <cell r="AE686">
            <v>1</v>
          </cell>
          <cell r="AF686">
            <v>1</v>
          </cell>
          <cell r="AG686">
            <v>5</v>
          </cell>
          <cell r="AH686">
            <v>14</v>
          </cell>
          <cell r="AI686">
            <v>28</v>
          </cell>
          <cell r="AJ686">
            <v>18</v>
          </cell>
        </row>
        <row r="687">
          <cell r="A687" t="str">
            <v>F</v>
          </cell>
          <cell r="B687"/>
          <cell r="C687"/>
          <cell r="D687" t="str">
            <v>F</v>
          </cell>
          <cell r="E687">
            <v>126</v>
          </cell>
          <cell r="F687">
            <v>15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1</v>
          </cell>
          <cell r="U687">
            <v>4</v>
          </cell>
          <cell r="V687">
            <v>10</v>
          </cell>
          <cell r="W687">
            <v>12</v>
          </cell>
          <cell r="X687">
            <v>15</v>
          </cell>
          <cell r="Y687">
            <v>84</v>
          </cell>
          <cell r="Z687">
            <v>30</v>
          </cell>
          <cell r="AA687">
            <v>54</v>
          </cell>
          <cell r="AC687">
            <v>15</v>
          </cell>
          <cell r="AD687">
            <v>0</v>
          </cell>
          <cell r="AE687">
            <v>0</v>
          </cell>
          <cell r="AF687">
            <v>0</v>
          </cell>
          <cell r="AG687">
            <v>1</v>
          </cell>
          <cell r="AH687">
            <v>14</v>
          </cell>
          <cell r="AI687">
            <v>27</v>
          </cell>
          <cell r="AJ687">
            <v>84</v>
          </cell>
        </row>
        <row r="688">
          <cell r="A688" t="str">
            <v>I11M</v>
          </cell>
          <cell r="B688" t="str">
            <v>I11</v>
          </cell>
          <cell r="C688" t="str">
            <v>Hypertensive heart disease</v>
          </cell>
          <cell r="D688" t="str">
            <v>M</v>
          </cell>
          <cell r="E688">
            <v>160</v>
          </cell>
          <cell r="F688">
            <v>90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3</v>
          </cell>
          <cell r="Q688">
            <v>2</v>
          </cell>
          <cell r="R688">
            <v>6</v>
          </cell>
          <cell r="S688">
            <v>9</v>
          </cell>
          <cell r="T688">
            <v>18</v>
          </cell>
          <cell r="U688">
            <v>27</v>
          </cell>
          <cell r="V688">
            <v>25</v>
          </cell>
          <cell r="W688">
            <v>19</v>
          </cell>
          <cell r="X688">
            <v>19</v>
          </cell>
          <cell r="Y688">
            <v>32</v>
          </cell>
          <cell r="Z688">
            <v>19</v>
          </cell>
          <cell r="AA688">
            <v>13</v>
          </cell>
          <cell r="AC688">
            <v>90</v>
          </cell>
          <cell r="AD688">
            <v>0</v>
          </cell>
          <cell r="AE688">
            <v>3</v>
          </cell>
          <cell r="AF688">
            <v>8</v>
          </cell>
          <cell r="AG688">
            <v>27</v>
          </cell>
          <cell r="AH688">
            <v>52</v>
          </cell>
          <cell r="AI688">
            <v>38</v>
          </cell>
          <cell r="AJ688">
            <v>32</v>
          </cell>
        </row>
        <row r="689">
          <cell r="A689" t="str">
            <v>F</v>
          </cell>
          <cell r="B689"/>
          <cell r="C689"/>
          <cell r="D689" t="str">
            <v>F</v>
          </cell>
          <cell r="E689">
            <v>157</v>
          </cell>
          <cell r="F689">
            <v>38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1</v>
          </cell>
          <cell r="Q689">
            <v>1</v>
          </cell>
          <cell r="R689">
            <v>4</v>
          </cell>
          <cell r="S689">
            <v>5</v>
          </cell>
          <cell r="T689">
            <v>9</v>
          </cell>
          <cell r="U689">
            <v>8</v>
          </cell>
          <cell r="V689">
            <v>10</v>
          </cell>
          <cell r="W689">
            <v>19</v>
          </cell>
          <cell r="X689">
            <v>32</v>
          </cell>
          <cell r="Y689">
            <v>68</v>
          </cell>
          <cell r="Z689">
            <v>25</v>
          </cell>
          <cell r="AA689">
            <v>43</v>
          </cell>
          <cell r="AC689">
            <v>38</v>
          </cell>
          <cell r="AD689">
            <v>0</v>
          </cell>
          <cell r="AE689">
            <v>1</v>
          </cell>
          <cell r="AF689">
            <v>5</v>
          </cell>
          <cell r="AG689">
            <v>14</v>
          </cell>
          <cell r="AH689">
            <v>18</v>
          </cell>
          <cell r="AI689">
            <v>51</v>
          </cell>
          <cell r="AJ689">
            <v>68</v>
          </cell>
        </row>
        <row r="690">
          <cell r="A690" t="str">
            <v>I12M</v>
          </cell>
          <cell r="B690" t="str">
            <v>I12</v>
          </cell>
          <cell r="C690" t="str">
            <v>Hypertensive renal disease</v>
          </cell>
          <cell r="D690" t="str">
            <v>M</v>
          </cell>
          <cell r="E690">
            <v>30</v>
          </cell>
          <cell r="F690">
            <v>10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1</v>
          </cell>
          <cell r="S690">
            <v>0</v>
          </cell>
          <cell r="T690">
            <v>1</v>
          </cell>
          <cell r="U690">
            <v>2</v>
          </cell>
          <cell r="V690">
            <v>6</v>
          </cell>
          <cell r="W690">
            <v>4</v>
          </cell>
          <cell r="X690">
            <v>6</v>
          </cell>
          <cell r="Y690">
            <v>10</v>
          </cell>
          <cell r="Z690">
            <v>6</v>
          </cell>
          <cell r="AA690">
            <v>4</v>
          </cell>
          <cell r="AB690"/>
          <cell r="AC690">
            <v>10</v>
          </cell>
          <cell r="AD690">
            <v>0</v>
          </cell>
          <cell r="AE690">
            <v>0</v>
          </cell>
          <cell r="AF690">
            <v>1</v>
          </cell>
          <cell r="AG690">
            <v>1</v>
          </cell>
          <cell r="AH690">
            <v>8</v>
          </cell>
          <cell r="AI690">
            <v>10</v>
          </cell>
          <cell r="AJ690">
            <v>10</v>
          </cell>
        </row>
        <row r="691">
          <cell r="A691" t="str">
            <v>F</v>
          </cell>
          <cell r="B691"/>
          <cell r="C691"/>
          <cell r="D691" t="str">
            <v>F</v>
          </cell>
          <cell r="E691">
            <v>31</v>
          </cell>
          <cell r="F691">
            <v>5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1</v>
          </cell>
          <cell r="Q691">
            <v>0</v>
          </cell>
          <cell r="R691">
            <v>0</v>
          </cell>
          <cell r="S691">
            <v>1</v>
          </cell>
          <cell r="T691">
            <v>0</v>
          </cell>
          <cell r="U691">
            <v>1</v>
          </cell>
          <cell r="V691">
            <v>2</v>
          </cell>
          <cell r="W691">
            <v>6</v>
          </cell>
          <cell r="X691">
            <v>9</v>
          </cell>
          <cell r="Y691">
            <v>11</v>
          </cell>
          <cell r="Z691">
            <v>8</v>
          </cell>
          <cell r="AA691">
            <v>3</v>
          </cell>
          <cell r="AB691"/>
          <cell r="AC691">
            <v>5</v>
          </cell>
          <cell r="AD691">
            <v>0</v>
          </cell>
          <cell r="AE691">
            <v>1</v>
          </cell>
          <cell r="AF691">
            <v>0</v>
          </cell>
          <cell r="AG691">
            <v>1</v>
          </cell>
          <cell r="AH691">
            <v>3</v>
          </cell>
          <cell r="AI691">
            <v>15</v>
          </cell>
          <cell r="AJ691">
            <v>11</v>
          </cell>
        </row>
        <row r="692">
          <cell r="A692" t="str">
            <v>I13M</v>
          </cell>
          <cell r="B692" t="str">
            <v>I13</v>
          </cell>
          <cell r="C692" t="str">
            <v>Hypertensive heart and renal disease</v>
          </cell>
          <cell r="D692" t="str">
            <v>M</v>
          </cell>
          <cell r="E692">
            <v>7</v>
          </cell>
          <cell r="F692">
            <v>2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2</v>
          </cell>
          <cell r="V692">
            <v>0</v>
          </cell>
          <cell r="W692">
            <v>1</v>
          </cell>
          <cell r="X692">
            <v>0</v>
          </cell>
          <cell r="Y692">
            <v>4</v>
          </cell>
          <cell r="Z692">
            <v>3</v>
          </cell>
          <cell r="AA692">
            <v>1</v>
          </cell>
          <cell r="AB692"/>
          <cell r="AC692">
            <v>2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2</v>
          </cell>
          <cell r="AI692">
            <v>1</v>
          </cell>
          <cell r="AJ692">
            <v>4</v>
          </cell>
        </row>
        <row r="693">
          <cell r="A693" t="str">
            <v>F</v>
          </cell>
          <cell r="B693"/>
          <cell r="C693"/>
          <cell r="D693" t="str">
            <v>F</v>
          </cell>
          <cell r="E693">
            <v>9</v>
          </cell>
          <cell r="F693">
            <v>3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3</v>
          </cell>
          <cell r="W693">
            <v>0</v>
          </cell>
          <cell r="X693">
            <v>3</v>
          </cell>
          <cell r="Y693">
            <v>3</v>
          </cell>
          <cell r="Z693">
            <v>1</v>
          </cell>
          <cell r="AA693">
            <v>2</v>
          </cell>
          <cell r="AB693"/>
          <cell r="AC693">
            <v>3</v>
          </cell>
          <cell r="AD693">
            <v>0</v>
          </cell>
          <cell r="AE693">
            <v>0</v>
          </cell>
          <cell r="AF693">
            <v>0</v>
          </cell>
          <cell r="AG693">
            <v>0</v>
          </cell>
          <cell r="AH693">
            <v>3</v>
          </cell>
          <cell r="AI693">
            <v>3</v>
          </cell>
          <cell r="AJ693">
            <v>3</v>
          </cell>
        </row>
        <row r="694">
          <cell r="A694" t="str">
            <v>I20-I25M</v>
          </cell>
          <cell r="B694" t="str">
            <v>I20-I25</v>
          </cell>
          <cell r="C694" t="str">
            <v>Ischaemic heart diseases</v>
          </cell>
          <cell r="D694" t="str">
            <v>M</v>
          </cell>
          <cell r="E694">
            <v>3917</v>
          </cell>
          <cell r="F694">
            <v>1838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5</v>
          </cell>
          <cell r="N694">
            <v>6</v>
          </cell>
          <cell r="O694">
            <v>14</v>
          </cell>
          <cell r="P694">
            <v>41</v>
          </cell>
          <cell r="Q694">
            <v>95</v>
          </cell>
          <cell r="R694">
            <v>177</v>
          </cell>
          <cell r="S694">
            <v>263</v>
          </cell>
          <cell r="T694">
            <v>289</v>
          </cell>
          <cell r="U694">
            <v>446</v>
          </cell>
          <cell r="V694">
            <v>502</v>
          </cell>
          <cell r="W694">
            <v>584</v>
          </cell>
          <cell r="X694">
            <v>644</v>
          </cell>
          <cell r="Y694">
            <v>851</v>
          </cell>
          <cell r="Z694">
            <v>480</v>
          </cell>
          <cell r="AA694">
            <v>371</v>
          </cell>
          <cell r="AC694">
            <v>1838</v>
          </cell>
          <cell r="AD694">
            <v>11</v>
          </cell>
          <cell r="AE694">
            <v>55</v>
          </cell>
          <cell r="AF694">
            <v>272</v>
          </cell>
          <cell r="AG694">
            <v>552</v>
          </cell>
          <cell r="AH694">
            <v>948</v>
          </cell>
          <cell r="AI694">
            <v>1228</v>
          </cell>
          <cell r="AJ694">
            <v>851</v>
          </cell>
        </row>
        <row r="695">
          <cell r="A695" t="str">
            <v>I20-I25F</v>
          </cell>
          <cell r="B695"/>
          <cell r="C695"/>
          <cell r="D695" t="str">
            <v>F</v>
          </cell>
          <cell r="E695">
            <v>2780</v>
          </cell>
          <cell r="F695">
            <v>714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1</v>
          </cell>
          <cell r="N695">
            <v>2</v>
          </cell>
          <cell r="O695">
            <v>9</v>
          </cell>
          <cell r="P695">
            <v>7</v>
          </cell>
          <cell r="Q695">
            <v>17</v>
          </cell>
          <cell r="R695">
            <v>37</v>
          </cell>
          <cell r="S695">
            <v>66</v>
          </cell>
          <cell r="T695">
            <v>109</v>
          </cell>
          <cell r="U695">
            <v>197</v>
          </cell>
          <cell r="V695">
            <v>269</v>
          </cell>
          <cell r="W695">
            <v>359</v>
          </cell>
          <cell r="X695">
            <v>475</v>
          </cell>
          <cell r="Y695">
            <v>1232</v>
          </cell>
          <cell r="Z695">
            <v>623</v>
          </cell>
          <cell r="AA695">
            <v>609</v>
          </cell>
          <cell r="AC695">
            <v>714</v>
          </cell>
          <cell r="AD695">
            <v>3</v>
          </cell>
          <cell r="AE695">
            <v>16</v>
          </cell>
          <cell r="AF695">
            <v>54</v>
          </cell>
          <cell r="AG695">
            <v>175</v>
          </cell>
          <cell r="AH695">
            <v>466</v>
          </cell>
          <cell r="AI695">
            <v>834</v>
          </cell>
          <cell r="AJ695">
            <v>1232</v>
          </cell>
        </row>
        <row r="696">
          <cell r="A696" t="str">
            <v>I20M</v>
          </cell>
          <cell r="B696" t="str">
            <v>I20</v>
          </cell>
          <cell r="C696" t="str">
            <v>Angina pectoris</v>
          </cell>
          <cell r="D696" t="str">
            <v>M</v>
          </cell>
          <cell r="E696">
            <v>4</v>
          </cell>
          <cell r="F696">
            <v>1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1</v>
          </cell>
          <cell r="W696">
            <v>1</v>
          </cell>
          <cell r="X696">
            <v>2</v>
          </cell>
          <cell r="Y696">
            <v>0</v>
          </cell>
          <cell r="Z696">
            <v>0</v>
          </cell>
          <cell r="AA696">
            <v>0</v>
          </cell>
          <cell r="AB696"/>
          <cell r="AC696">
            <v>1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1</v>
          </cell>
          <cell r="AI696">
            <v>3</v>
          </cell>
          <cell r="AJ696">
            <v>0</v>
          </cell>
        </row>
        <row r="697">
          <cell r="A697" t="str">
            <v>F</v>
          </cell>
          <cell r="B697"/>
          <cell r="C697"/>
          <cell r="D697" t="str">
            <v>F</v>
          </cell>
          <cell r="E697">
            <v>8</v>
          </cell>
          <cell r="F697">
            <v>2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1</v>
          </cell>
          <cell r="R697">
            <v>0</v>
          </cell>
          <cell r="S697">
            <v>0</v>
          </cell>
          <cell r="T697">
            <v>0</v>
          </cell>
          <cell r="U697">
            <v>1</v>
          </cell>
          <cell r="V697">
            <v>0</v>
          </cell>
          <cell r="W697">
            <v>0</v>
          </cell>
          <cell r="X697">
            <v>0</v>
          </cell>
          <cell r="Y697">
            <v>6</v>
          </cell>
          <cell r="Z697">
            <v>3</v>
          </cell>
          <cell r="AA697">
            <v>3</v>
          </cell>
          <cell r="AB697"/>
          <cell r="AC697">
            <v>2</v>
          </cell>
          <cell r="AD697">
            <v>0</v>
          </cell>
          <cell r="AE697">
            <v>0</v>
          </cell>
          <cell r="AF697">
            <v>1</v>
          </cell>
          <cell r="AG697">
            <v>0</v>
          </cell>
          <cell r="AH697">
            <v>1</v>
          </cell>
          <cell r="AI697">
            <v>0</v>
          </cell>
          <cell r="AJ697">
            <v>6</v>
          </cell>
        </row>
        <row r="698">
          <cell r="A698" t="str">
            <v>I21M</v>
          </cell>
          <cell r="B698" t="str">
            <v>I21</v>
          </cell>
          <cell r="C698" t="str">
            <v>Acute myocardial infarction</v>
          </cell>
          <cell r="D698" t="str">
            <v>M</v>
          </cell>
          <cell r="E698">
            <v>2088</v>
          </cell>
          <cell r="F698">
            <v>925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1</v>
          </cell>
          <cell r="N698">
            <v>2</v>
          </cell>
          <cell r="O698">
            <v>6</v>
          </cell>
          <cell r="P698">
            <v>13</v>
          </cell>
          <cell r="Q698">
            <v>44</v>
          </cell>
          <cell r="R698">
            <v>82</v>
          </cell>
          <cell r="S698">
            <v>114</v>
          </cell>
          <cell r="T698">
            <v>150</v>
          </cell>
          <cell r="U698">
            <v>224</v>
          </cell>
          <cell r="V698">
            <v>289</v>
          </cell>
          <cell r="W698">
            <v>328</v>
          </cell>
          <cell r="X698">
            <v>363</v>
          </cell>
          <cell r="Y698">
            <v>472</v>
          </cell>
          <cell r="Z698">
            <v>272</v>
          </cell>
          <cell r="AA698">
            <v>200</v>
          </cell>
          <cell r="AC698">
            <v>925</v>
          </cell>
          <cell r="AD698">
            <v>3</v>
          </cell>
          <cell r="AE698">
            <v>19</v>
          </cell>
          <cell r="AF698">
            <v>126</v>
          </cell>
          <cell r="AG698">
            <v>264</v>
          </cell>
          <cell r="AH698">
            <v>513</v>
          </cell>
          <cell r="AI698">
            <v>691</v>
          </cell>
          <cell r="AJ698">
            <v>472</v>
          </cell>
        </row>
        <row r="699">
          <cell r="A699" t="str">
            <v>F</v>
          </cell>
          <cell r="B699"/>
          <cell r="C699"/>
          <cell r="D699" t="str">
            <v>F</v>
          </cell>
          <cell r="E699">
            <v>1541</v>
          </cell>
          <cell r="F699">
            <v>392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1</v>
          </cell>
          <cell r="N699">
            <v>2</v>
          </cell>
          <cell r="O699">
            <v>6</v>
          </cell>
          <cell r="P699">
            <v>5</v>
          </cell>
          <cell r="Q699">
            <v>8</v>
          </cell>
          <cell r="R699">
            <v>12</v>
          </cell>
          <cell r="S699">
            <v>34</v>
          </cell>
          <cell r="T699">
            <v>51</v>
          </cell>
          <cell r="U699">
            <v>106</v>
          </cell>
          <cell r="V699">
            <v>167</v>
          </cell>
          <cell r="W699">
            <v>211</v>
          </cell>
          <cell r="X699">
            <v>287</v>
          </cell>
          <cell r="Y699">
            <v>651</v>
          </cell>
          <cell r="Z699">
            <v>340</v>
          </cell>
          <cell r="AA699">
            <v>311</v>
          </cell>
          <cell r="AC699">
            <v>392</v>
          </cell>
          <cell r="AD699">
            <v>3</v>
          </cell>
          <cell r="AE699">
            <v>11</v>
          </cell>
          <cell r="AF699">
            <v>20</v>
          </cell>
          <cell r="AG699">
            <v>85</v>
          </cell>
          <cell r="AH699">
            <v>273</v>
          </cell>
          <cell r="AI699">
            <v>498</v>
          </cell>
          <cell r="AJ699">
            <v>651</v>
          </cell>
        </row>
        <row r="700">
          <cell r="A700" t="str">
            <v>I24M</v>
          </cell>
          <cell r="B700" t="str">
            <v>I24</v>
          </cell>
          <cell r="C700" t="str">
            <v>Other acute ischaemic heart diseases</v>
          </cell>
          <cell r="D700" t="str">
            <v>M</v>
          </cell>
          <cell r="E700">
            <v>63</v>
          </cell>
          <cell r="F700">
            <v>29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1</v>
          </cell>
          <cell r="R700">
            <v>5</v>
          </cell>
          <cell r="S700">
            <v>6</v>
          </cell>
          <cell r="T700">
            <v>5</v>
          </cell>
          <cell r="U700">
            <v>5</v>
          </cell>
          <cell r="V700">
            <v>7</v>
          </cell>
          <cell r="W700">
            <v>6</v>
          </cell>
          <cell r="X700">
            <v>9</v>
          </cell>
          <cell r="Y700">
            <v>19</v>
          </cell>
          <cell r="Z700">
            <v>10</v>
          </cell>
          <cell r="AA700">
            <v>9</v>
          </cell>
          <cell r="AB700"/>
          <cell r="AC700">
            <v>29</v>
          </cell>
          <cell r="AD700">
            <v>0</v>
          </cell>
          <cell r="AE700">
            <v>0</v>
          </cell>
          <cell r="AF700">
            <v>6</v>
          </cell>
          <cell r="AG700">
            <v>11</v>
          </cell>
          <cell r="AH700">
            <v>12</v>
          </cell>
          <cell r="AI700">
            <v>15</v>
          </cell>
          <cell r="AJ700">
            <v>19</v>
          </cell>
        </row>
        <row r="701">
          <cell r="A701" t="str">
            <v>F</v>
          </cell>
          <cell r="B701"/>
          <cell r="C701"/>
          <cell r="D701" t="str">
            <v>F</v>
          </cell>
          <cell r="E701">
            <v>50</v>
          </cell>
          <cell r="F701">
            <v>12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3</v>
          </cell>
          <cell r="S701">
            <v>2</v>
          </cell>
          <cell r="T701">
            <v>5</v>
          </cell>
          <cell r="U701">
            <v>0</v>
          </cell>
          <cell r="V701">
            <v>2</v>
          </cell>
          <cell r="W701">
            <v>8</v>
          </cell>
          <cell r="X701">
            <v>7</v>
          </cell>
          <cell r="Y701">
            <v>23</v>
          </cell>
          <cell r="Z701">
            <v>13</v>
          </cell>
          <cell r="AA701">
            <v>10</v>
          </cell>
          <cell r="AB701"/>
          <cell r="AC701">
            <v>12</v>
          </cell>
          <cell r="AD701">
            <v>0</v>
          </cell>
          <cell r="AE701">
            <v>0</v>
          </cell>
          <cell r="AF701">
            <v>3</v>
          </cell>
          <cell r="AG701">
            <v>7</v>
          </cell>
          <cell r="AH701">
            <v>2</v>
          </cell>
          <cell r="AI701">
            <v>15</v>
          </cell>
          <cell r="AJ701">
            <v>23</v>
          </cell>
        </row>
        <row r="702">
          <cell r="A702" t="str">
            <v>I25M</v>
          </cell>
          <cell r="B702" t="str">
            <v>I25</v>
          </cell>
          <cell r="C702" t="str">
            <v>Chronic ischaemic heart disease</v>
          </cell>
          <cell r="D702" t="str">
            <v>M</v>
          </cell>
          <cell r="E702">
            <v>1762</v>
          </cell>
          <cell r="F702">
            <v>883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4</v>
          </cell>
          <cell r="N702">
            <v>4</v>
          </cell>
          <cell r="O702">
            <v>8</v>
          </cell>
          <cell r="P702">
            <v>28</v>
          </cell>
          <cell r="Q702">
            <v>50</v>
          </cell>
          <cell r="R702">
            <v>90</v>
          </cell>
          <cell r="S702">
            <v>143</v>
          </cell>
          <cell r="T702">
            <v>134</v>
          </cell>
          <cell r="U702">
            <v>217</v>
          </cell>
          <cell r="V702">
            <v>205</v>
          </cell>
          <cell r="W702">
            <v>249</v>
          </cell>
          <cell r="X702">
            <v>270</v>
          </cell>
          <cell r="Y702">
            <v>360</v>
          </cell>
          <cell r="Z702">
            <v>198</v>
          </cell>
          <cell r="AA702">
            <v>162</v>
          </cell>
          <cell r="AB702"/>
          <cell r="AC702">
            <v>883</v>
          </cell>
          <cell r="AD702">
            <v>8</v>
          </cell>
          <cell r="AE702">
            <v>36</v>
          </cell>
          <cell r="AF702">
            <v>140</v>
          </cell>
          <cell r="AG702">
            <v>277</v>
          </cell>
          <cell r="AH702">
            <v>422</v>
          </cell>
          <cell r="AI702">
            <v>519</v>
          </cell>
          <cell r="AJ702">
            <v>360</v>
          </cell>
        </row>
        <row r="703">
          <cell r="A703" t="str">
            <v>F</v>
          </cell>
          <cell r="B703"/>
          <cell r="C703"/>
          <cell r="D703" t="str">
            <v>F</v>
          </cell>
          <cell r="E703">
            <v>1181</v>
          </cell>
          <cell r="F703">
            <v>308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3</v>
          </cell>
          <cell r="P703">
            <v>2</v>
          </cell>
          <cell r="Q703">
            <v>8</v>
          </cell>
          <cell r="R703">
            <v>22</v>
          </cell>
          <cell r="S703">
            <v>30</v>
          </cell>
          <cell r="T703">
            <v>53</v>
          </cell>
          <cell r="U703">
            <v>90</v>
          </cell>
          <cell r="V703">
            <v>100</v>
          </cell>
          <cell r="W703">
            <v>140</v>
          </cell>
          <cell r="X703">
            <v>181</v>
          </cell>
          <cell r="Y703">
            <v>552</v>
          </cell>
          <cell r="Z703">
            <v>267</v>
          </cell>
          <cell r="AA703">
            <v>285</v>
          </cell>
          <cell r="AB703"/>
          <cell r="AC703">
            <v>308</v>
          </cell>
          <cell r="AD703">
            <v>0</v>
          </cell>
          <cell r="AE703">
            <v>5</v>
          </cell>
          <cell r="AF703">
            <v>30</v>
          </cell>
          <cell r="AG703">
            <v>83</v>
          </cell>
          <cell r="AH703">
            <v>190</v>
          </cell>
          <cell r="AI703">
            <v>321</v>
          </cell>
          <cell r="AJ703">
            <v>552</v>
          </cell>
        </row>
        <row r="704">
          <cell r="A704" t="str">
            <v>I26-I28M</v>
          </cell>
          <cell r="B704" t="str">
            <v>I26-I28</v>
          </cell>
          <cell r="C704" t="str">
            <v>Pulmonary heart disease and diseases of pulmonary circulation</v>
          </cell>
          <cell r="D704" t="str">
            <v>M</v>
          </cell>
          <cell r="E704">
            <v>107</v>
          </cell>
          <cell r="F704">
            <v>55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1</v>
          </cell>
          <cell r="N704">
            <v>1</v>
          </cell>
          <cell r="O704">
            <v>2</v>
          </cell>
          <cell r="P704">
            <v>4</v>
          </cell>
          <cell r="Q704">
            <v>2</v>
          </cell>
          <cell r="R704">
            <v>4</v>
          </cell>
          <cell r="S704">
            <v>7</v>
          </cell>
          <cell r="T704">
            <v>9</v>
          </cell>
          <cell r="U704">
            <v>11</v>
          </cell>
          <cell r="V704">
            <v>14</v>
          </cell>
          <cell r="W704">
            <v>15</v>
          </cell>
          <cell r="X704">
            <v>15</v>
          </cell>
          <cell r="Y704">
            <v>22</v>
          </cell>
          <cell r="Z704">
            <v>16</v>
          </cell>
          <cell r="AA704">
            <v>6</v>
          </cell>
          <cell r="AC704">
            <v>55</v>
          </cell>
          <cell r="AD704">
            <v>2</v>
          </cell>
          <cell r="AE704">
            <v>6</v>
          </cell>
          <cell r="AF704">
            <v>6</v>
          </cell>
          <cell r="AG704">
            <v>16</v>
          </cell>
          <cell r="AH704">
            <v>25</v>
          </cell>
          <cell r="AI704">
            <v>30</v>
          </cell>
          <cell r="AJ704">
            <v>22</v>
          </cell>
        </row>
        <row r="705">
          <cell r="A705" t="str">
            <v>I26-I28F</v>
          </cell>
          <cell r="B705"/>
          <cell r="C705"/>
          <cell r="D705" t="str">
            <v>F</v>
          </cell>
          <cell r="E705">
            <v>145</v>
          </cell>
          <cell r="F705">
            <v>51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1</v>
          </cell>
          <cell r="N705">
            <v>1</v>
          </cell>
          <cell r="O705">
            <v>1</v>
          </cell>
          <cell r="P705">
            <v>4</v>
          </cell>
          <cell r="Q705">
            <v>6</v>
          </cell>
          <cell r="R705">
            <v>2</v>
          </cell>
          <cell r="S705">
            <v>3</v>
          </cell>
          <cell r="T705">
            <v>9</v>
          </cell>
          <cell r="U705">
            <v>7</v>
          </cell>
          <cell r="V705">
            <v>17</v>
          </cell>
          <cell r="W705">
            <v>18</v>
          </cell>
          <cell r="X705">
            <v>34</v>
          </cell>
          <cell r="Y705">
            <v>42</v>
          </cell>
          <cell r="Z705">
            <v>20</v>
          </cell>
          <cell r="AA705">
            <v>22</v>
          </cell>
          <cell r="AC705">
            <v>51</v>
          </cell>
          <cell r="AD705">
            <v>2</v>
          </cell>
          <cell r="AE705">
            <v>5</v>
          </cell>
          <cell r="AF705">
            <v>8</v>
          </cell>
          <cell r="AG705">
            <v>12</v>
          </cell>
          <cell r="AH705">
            <v>24</v>
          </cell>
          <cell r="AI705">
            <v>52</v>
          </cell>
          <cell r="AJ705">
            <v>42</v>
          </cell>
        </row>
        <row r="706">
          <cell r="A706" t="str">
            <v>I26M</v>
          </cell>
          <cell r="B706" t="str">
            <v>I26</v>
          </cell>
          <cell r="C706" t="str">
            <v>Pulmonary embolism</v>
          </cell>
          <cell r="D706" t="str">
            <v>M</v>
          </cell>
          <cell r="E706">
            <v>77</v>
          </cell>
          <cell r="F706">
            <v>43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1</v>
          </cell>
          <cell r="N706">
            <v>1</v>
          </cell>
          <cell r="O706">
            <v>2</v>
          </cell>
          <cell r="P706">
            <v>4</v>
          </cell>
          <cell r="Q706">
            <v>1</v>
          </cell>
          <cell r="R706">
            <v>4</v>
          </cell>
          <cell r="S706">
            <v>5</v>
          </cell>
          <cell r="T706">
            <v>7</v>
          </cell>
          <cell r="U706">
            <v>8</v>
          </cell>
          <cell r="V706">
            <v>10</v>
          </cell>
          <cell r="W706">
            <v>9</v>
          </cell>
          <cell r="X706">
            <v>12</v>
          </cell>
          <cell r="Y706">
            <v>13</v>
          </cell>
          <cell r="Z706">
            <v>9</v>
          </cell>
          <cell r="AA706">
            <v>4</v>
          </cell>
          <cell r="AB706"/>
          <cell r="AC706">
            <v>43</v>
          </cell>
          <cell r="AD706">
            <v>2</v>
          </cell>
          <cell r="AE706">
            <v>6</v>
          </cell>
          <cell r="AF706">
            <v>5</v>
          </cell>
          <cell r="AG706">
            <v>12</v>
          </cell>
          <cell r="AH706">
            <v>18</v>
          </cell>
          <cell r="AI706">
            <v>21</v>
          </cell>
          <cell r="AJ706">
            <v>13</v>
          </cell>
        </row>
        <row r="707">
          <cell r="A707" t="str">
            <v>F</v>
          </cell>
          <cell r="B707"/>
          <cell r="C707"/>
          <cell r="D707" t="str">
            <v>F</v>
          </cell>
          <cell r="E707">
            <v>104</v>
          </cell>
          <cell r="F707">
            <v>38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1</v>
          </cell>
          <cell r="N707">
            <v>1</v>
          </cell>
          <cell r="O707">
            <v>1</v>
          </cell>
          <cell r="P707">
            <v>3</v>
          </cell>
          <cell r="Q707">
            <v>5</v>
          </cell>
          <cell r="R707">
            <v>1</v>
          </cell>
          <cell r="S707">
            <v>2</v>
          </cell>
          <cell r="T707">
            <v>8</v>
          </cell>
          <cell r="U707">
            <v>4</v>
          </cell>
          <cell r="V707">
            <v>12</v>
          </cell>
          <cell r="W707">
            <v>12</v>
          </cell>
          <cell r="X707">
            <v>26</v>
          </cell>
          <cell r="Y707">
            <v>28</v>
          </cell>
          <cell r="Z707">
            <v>15</v>
          </cell>
          <cell r="AA707">
            <v>13</v>
          </cell>
          <cell r="AB707"/>
          <cell r="AC707">
            <v>38</v>
          </cell>
          <cell r="AD707">
            <v>2</v>
          </cell>
          <cell r="AE707">
            <v>4</v>
          </cell>
          <cell r="AF707">
            <v>6</v>
          </cell>
          <cell r="AG707">
            <v>10</v>
          </cell>
          <cell r="AH707">
            <v>16</v>
          </cell>
          <cell r="AI707">
            <v>38</v>
          </cell>
          <cell r="AJ707">
            <v>28</v>
          </cell>
        </row>
        <row r="708">
          <cell r="A708" t="str">
            <v>I27M</v>
          </cell>
          <cell r="B708" t="str">
            <v>I27</v>
          </cell>
          <cell r="C708" t="str">
            <v>Other pulmonary heart diseases</v>
          </cell>
          <cell r="D708" t="str">
            <v>M</v>
          </cell>
          <cell r="E708">
            <v>27</v>
          </cell>
          <cell r="F708">
            <v>9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1</v>
          </cell>
          <cell r="T708">
            <v>2</v>
          </cell>
          <cell r="U708">
            <v>3</v>
          </cell>
          <cell r="V708">
            <v>3</v>
          </cell>
          <cell r="W708">
            <v>6</v>
          </cell>
          <cell r="X708">
            <v>3</v>
          </cell>
          <cell r="Y708">
            <v>9</v>
          </cell>
          <cell r="Z708">
            <v>7</v>
          </cell>
          <cell r="AA708">
            <v>2</v>
          </cell>
          <cell r="AC708">
            <v>9</v>
          </cell>
          <cell r="AD708">
            <v>0</v>
          </cell>
          <cell r="AE708">
            <v>0</v>
          </cell>
          <cell r="AF708">
            <v>0</v>
          </cell>
          <cell r="AG708">
            <v>3</v>
          </cell>
          <cell r="AH708">
            <v>6</v>
          </cell>
          <cell r="AI708">
            <v>9</v>
          </cell>
          <cell r="AJ708">
            <v>9</v>
          </cell>
        </row>
        <row r="709">
          <cell r="A709" t="str">
            <v>F</v>
          </cell>
          <cell r="B709"/>
          <cell r="C709"/>
          <cell r="D709" t="str">
            <v>F</v>
          </cell>
          <cell r="E709">
            <v>41</v>
          </cell>
          <cell r="F709">
            <v>13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1</v>
          </cell>
          <cell r="Q709">
            <v>1</v>
          </cell>
          <cell r="R709">
            <v>1</v>
          </cell>
          <cell r="S709">
            <v>1</v>
          </cell>
          <cell r="T709">
            <v>1</v>
          </cell>
          <cell r="U709">
            <v>3</v>
          </cell>
          <cell r="V709">
            <v>5</v>
          </cell>
          <cell r="W709">
            <v>6</v>
          </cell>
          <cell r="X709">
            <v>8</v>
          </cell>
          <cell r="Y709">
            <v>14</v>
          </cell>
          <cell r="Z709">
            <v>5</v>
          </cell>
          <cell r="AA709">
            <v>9</v>
          </cell>
          <cell r="AC709">
            <v>13</v>
          </cell>
          <cell r="AD709">
            <v>0</v>
          </cell>
          <cell r="AE709">
            <v>1</v>
          </cell>
          <cell r="AF709">
            <v>2</v>
          </cell>
          <cell r="AG709">
            <v>2</v>
          </cell>
          <cell r="AH709">
            <v>8</v>
          </cell>
          <cell r="AI709">
            <v>14</v>
          </cell>
          <cell r="AJ709">
            <v>14</v>
          </cell>
        </row>
        <row r="710">
          <cell r="A710" t="str">
            <v>I28M</v>
          </cell>
          <cell r="B710" t="str">
            <v>I28</v>
          </cell>
          <cell r="C710" t="str">
            <v>Other diseases of pulmonary vessels</v>
          </cell>
          <cell r="D710" t="str">
            <v>M</v>
          </cell>
          <cell r="E710">
            <v>3</v>
          </cell>
          <cell r="F710">
            <v>3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1</v>
          </cell>
          <cell r="R710">
            <v>0</v>
          </cell>
          <cell r="S710">
            <v>1</v>
          </cell>
          <cell r="T710">
            <v>0</v>
          </cell>
          <cell r="U710">
            <v>0</v>
          </cell>
          <cell r="V710">
            <v>1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C710">
            <v>3</v>
          </cell>
          <cell r="AD710">
            <v>0</v>
          </cell>
          <cell r="AE710">
            <v>0</v>
          </cell>
          <cell r="AF710">
            <v>1</v>
          </cell>
          <cell r="AG710">
            <v>1</v>
          </cell>
          <cell r="AH710">
            <v>1</v>
          </cell>
          <cell r="AI710">
            <v>0</v>
          </cell>
          <cell r="AJ710">
            <v>0</v>
          </cell>
        </row>
        <row r="711">
          <cell r="A711" t="str">
            <v>F</v>
          </cell>
          <cell r="B711"/>
          <cell r="C711"/>
          <cell r="D711" t="str">
            <v>F</v>
          </cell>
          <cell r="E711" t="str">
            <v>-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</row>
        <row r="712">
          <cell r="A712" t="str">
            <v>I30-I52M</v>
          </cell>
          <cell r="B712" t="str">
            <v>I30-I52</v>
          </cell>
          <cell r="C712" t="str">
            <v>Other forms of heart disease</v>
          </cell>
          <cell r="D712" t="str">
            <v>M</v>
          </cell>
          <cell r="E712">
            <v>1069</v>
          </cell>
          <cell r="F712">
            <v>362</v>
          </cell>
          <cell r="G712">
            <v>1</v>
          </cell>
          <cell r="H712">
            <v>0</v>
          </cell>
          <cell r="I712">
            <v>0</v>
          </cell>
          <cell r="J712">
            <v>1</v>
          </cell>
          <cell r="K712">
            <v>0</v>
          </cell>
          <cell r="L712">
            <v>3</v>
          </cell>
          <cell r="M712">
            <v>5</v>
          </cell>
          <cell r="N712">
            <v>4</v>
          </cell>
          <cell r="O712">
            <v>8</v>
          </cell>
          <cell r="P712">
            <v>11</v>
          </cell>
          <cell r="Q712">
            <v>17</v>
          </cell>
          <cell r="R712">
            <v>33</v>
          </cell>
          <cell r="S712">
            <v>42</v>
          </cell>
          <cell r="T712">
            <v>47</v>
          </cell>
          <cell r="U712">
            <v>87</v>
          </cell>
          <cell r="V712">
            <v>103</v>
          </cell>
          <cell r="W712">
            <v>142</v>
          </cell>
          <cell r="X712">
            <v>188</v>
          </cell>
          <cell r="Y712">
            <v>377</v>
          </cell>
          <cell r="Z712">
            <v>193</v>
          </cell>
          <cell r="AA712">
            <v>184</v>
          </cell>
          <cell r="AC712">
            <v>362</v>
          </cell>
          <cell r="AD712">
            <v>14</v>
          </cell>
          <cell r="AE712">
            <v>19</v>
          </cell>
          <cell r="AF712">
            <v>50</v>
          </cell>
          <cell r="AG712">
            <v>89</v>
          </cell>
          <cell r="AH712">
            <v>190</v>
          </cell>
          <cell r="AI712">
            <v>330</v>
          </cell>
          <cell r="AJ712">
            <v>377</v>
          </cell>
        </row>
        <row r="713">
          <cell r="A713" t="str">
            <v>I30-I52F</v>
          </cell>
          <cell r="B713"/>
          <cell r="C713"/>
          <cell r="D713" t="str">
            <v>F</v>
          </cell>
          <cell r="E713">
            <v>1251</v>
          </cell>
          <cell r="F713">
            <v>190</v>
          </cell>
          <cell r="G713">
            <v>1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1</v>
          </cell>
          <cell r="M713">
            <v>0</v>
          </cell>
          <cell r="N713">
            <v>3</v>
          </cell>
          <cell r="O713">
            <v>5</v>
          </cell>
          <cell r="P713">
            <v>7</v>
          </cell>
          <cell r="Q713">
            <v>12</v>
          </cell>
          <cell r="R713">
            <v>19</v>
          </cell>
          <cell r="S713">
            <v>21</v>
          </cell>
          <cell r="T713">
            <v>22</v>
          </cell>
          <cell r="U713">
            <v>40</v>
          </cell>
          <cell r="V713">
            <v>59</v>
          </cell>
          <cell r="W713">
            <v>132</v>
          </cell>
          <cell r="X713">
            <v>214</v>
          </cell>
          <cell r="Y713">
            <v>715</v>
          </cell>
          <cell r="Z713">
            <v>297</v>
          </cell>
          <cell r="AA713">
            <v>418</v>
          </cell>
          <cell r="AC713">
            <v>190</v>
          </cell>
          <cell r="AD713">
            <v>5</v>
          </cell>
          <cell r="AE713">
            <v>12</v>
          </cell>
          <cell r="AF713">
            <v>31</v>
          </cell>
          <cell r="AG713">
            <v>43</v>
          </cell>
          <cell r="AH713">
            <v>99</v>
          </cell>
          <cell r="AI713">
            <v>346</v>
          </cell>
          <cell r="AJ713">
            <v>715</v>
          </cell>
        </row>
        <row r="714">
          <cell r="A714" t="str">
            <v>I30M</v>
          </cell>
          <cell r="B714" t="str">
            <v>I30</v>
          </cell>
          <cell r="C714" t="str">
            <v>Acute pericarditis</v>
          </cell>
          <cell r="D714" t="str">
            <v>M</v>
          </cell>
          <cell r="E714">
            <v>2</v>
          </cell>
          <cell r="F714">
            <v>1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1</v>
          </cell>
          <cell r="V714">
            <v>0</v>
          </cell>
          <cell r="W714">
            <v>1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/>
          <cell r="AC714">
            <v>1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1</v>
          </cell>
          <cell r="AI714">
            <v>1</v>
          </cell>
          <cell r="AJ714">
            <v>0</v>
          </cell>
        </row>
        <row r="715">
          <cell r="A715" t="str">
            <v>F</v>
          </cell>
          <cell r="B715"/>
          <cell r="C715"/>
          <cell r="D715" t="str">
            <v>F</v>
          </cell>
          <cell r="E715">
            <v>2</v>
          </cell>
          <cell r="F715">
            <v>2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1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1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/>
          <cell r="AC715">
            <v>2</v>
          </cell>
          <cell r="AD715">
            <v>0</v>
          </cell>
          <cell r="AE715">
            <v>1</v>
          </cell>
          <cell r="AF715">
            <v>0</v>
          </cell>
          <cell r="AG715">
            <v>0</v>
          </cell>
          <cell r="AH715">
            <v>1</v>
          </cell>
          <cell r="AI715">
            <v>0</v>
          </cell>
          <cell r="AJ715">
            <v>0</v>
          </cell>
        </row>
        <row r="716">
          <cell r="A716" t="str">
            <v>I31M</v>
          </cell>
          <cell r="B716" t="str">
            <v>I31</v>
          </cell>
          <cell r="C716" t="str">
            <v>Other diseases of pericardium</v>
          </cell>
          <cell r="D716" t="str">
            <v>M</v>
          </cell>
          <cell r="E716">
            <v>7</v>
          </cell>
          <cell r="F716">
            <v>3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1</v>
          </cell>
          <cell r="S716">
            <v>0</v>
          </cell>
          <cell r="T716">
            <v>0</v>
          </cell>
          <cell r="U716">
            <v>1</v>
          </cell>
          <cell r="V716">
            <v>1</v>
          </cell>
          <cell r="W716">
            <v>2</v>
          </cell>
          <cell r="X716">
            <v>0</v>
          </cell>
          <cell r="Y716">
            <v>2</v>
          </cell>
          <cell r="Z716">
            <v>2</v>
          </cell>
          <cell r="AA716">
            <v>0</v>
          </cell>
          <cell r="AC716">
            <v>3</v>
          </cell>
          <cell r="AD716">
            <v>0</v>
          </cell>
          <cell r="AE716">
            <v>0</v>
          </cell>
          <cell r="AF716">
            <v>1</v>
          </cell>
          <cell r="AG716">
            <v>0</v>
          </cell>
          <cell r="AH716">
            <v>2</v>
          </cell>
          <cell r="AI716">
            <v>2</v>
          </cell>
          <cell r="AJ716">
            <v>2</v>
          </cell>
        </row>
        <row r="717">
          <cell r="A717" t="str">
            <v>F</v>
          </cell>
          <cell r="B717"/>
          <cell r="C717"/>
          <cell r="D717" t="str">
            <v>F</v>
          </cell>
          <cell r="E717">
            <v>1</v>
          </cell>
          <cell r="F717">
            <v>1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1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C717">
            <v>1</v>
          </cell>
          <cell r="AD717">
            <v>0</v>
          </cell>
          <cell r="AE717">
            <v>0</v>
          </cell>
          <cell r="AF717">
            <v>0</v>
          </cell>
          <cell r="AG717">
            <v>1</v>
          </cell>
          <cell r="AH717">
            <v>0</v>
          </cell>
          <cell r="AI717">
            <v>0</v>
          </cell>
          <cell r="AJ717">
            <v>0</v>
          </cell>
        </row>
        <row r="718">
          <cell r="A718" t="str">
            <v>I33M</v>
          </cell>
          <cell r="B718" t="str">
            <v>I33</v>
          </cell>
          <cell r="C718" t="str">
            <v>Acute and subacute endocarditis</v>
          </cell>
          <cell r="D718" t="str">
            <v>M</v>
          </cell>
          <cell r="E718">
            <v>20</v>
          </cell>
          <cell r="F718">
            <v>14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1</v>
          </cell>
          <cell r="N718">
            <v>0</v>
          </cell>
          <cell r="O718">
            <v>0</v>
          </cell>
          <cell r="P718">
            <v>0</v>
          </cell>
          <cell r="Q718">
            <v>2</v>
          </cell>
          <cell r="R718">
            <v>2</v>
          </cell>
          <cell r="S718">
            <v>4</v>
          </cell>
          <cell r="T718">
            <v>1</v>
          </cell>
          <cell r="U718">
            <v>4</v>
          </cell>
          <cell r="V718">
            <v>0</v>
          </cell>
          <cell r="W718">
            <v>0</v>
          </cell>
          <cell r="X718">
            <v>1</v>
          </cell>
          <cell r="Y718">
            <v>5</v>
          </cell>
          <cell r="Z718">
            <v>3</v>
          </cell>
          <cell r="AA718">
            <v>2</v>
          </cell>
          <cell r="AB718"/>
          <cell r="AC718">
            <v>14</v>
          </cell>
          <cell r="AD718">
            <v>1</v>
          </cell>
          <cell r="AE718">
            <v>0</v>
          </cell>
          <cell r="AF718">
            <v>4</v>
          </cell>
          <cell r="AG718">
            <v>5</v>
          </cell>
          <cell r="AH718">
            <v>4</v>
          </cell>
          <cell r="AI718">
            <v>1</v>
          </cell>
          <cell r="AJ718">
            <v>5</v>
          </cell>
        </row>
        <row r="719">
          <cell r="A719" t="str">
            <v>F</v>
          </cell>
          <cell r="B719"/>
          <cell r="C719"/>
          <cell r="D719" t="str">
            <v>F</v>
          </cell>
          <cell r="E719">
            <v>16</v>
          </cell>
          <cell r="F719">
            <v>11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1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1</v>
          </cell>
          <cell r="R719">
            <v>1</v>
          </cell>
          <cell r="S719">
            <v>1</v>
          </cell>
          <cell r="T719">
            <v>1</v>
          </cell>
          <cell r="U719">
            <v>3</v>
          </cell>
          <cell r="V719">
            <v>3</v>
          </cell>
          <cell r="W719">
            <v>1</v>
          </cell>
          <cell r="X719">
            <v>2</v>
          </cell>
          <cell r="Y719">
            <v>2</v>
          </cell>
          <cell r="Z719">
            <v>1</v>
          </cell>
          <cell r="AA719">
            <v>1</v>
          </cell>
          <cell r="AB719"/>
          <cell r="AC719">
            <v>11</v>
          </cell>
          <cell r="AD719">
            <v>1</v>
          </cell>
          <cell r="AE719">
            <v>0</v>
          </cell>
          <cell r="AF719">
            <v>2</v>
          </cell>
          <cell r="AG719">
            <v>2</v>
          </cell>
          <cell r="AH719">
            <v>6</v>
          </cell>
          <cell r="AI719">
            <v>3</v>
          </cell>
          <cell r="AJ719">
            <v>2</v>
          </cell>
        </row>
        <row r="720">
          <cell r="A720" t="str">
            <v>I34M</v>
          </cell>
          <cell r="B720" t="str">
            <v>I34</v>
          </cell>
          <cell r="C720" t="str">
            <v>Nonrheumatic mitral valve disorders</v>
          </cell>
          <cell r="D720" t="str">
            <v>M</v>
          </cell>
          <cell r="E720">
            <v>30</v>
          </cell>
          <cell r="F720">
            <v>7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3</v>
          </cell>
          <cell r="U720">
            <v>1</v>
          </cell>
          <cell r="V720">
            <v>3</v>
          </cell>
          <cell r="W720">
            <v>4</v>
          </cell>
          <cell r="X720">
            <v>6</v>
          </cell>
          <cell r="Y720">
            <v>13</v>
          </cell>
          <cell r="Z720">
            <v>8</v>
          </cell>
          <cell r="AA720">
            <v>5</v>
          </cell>
          <cell r="AC720">
            <v>7</v>
          </cell>
          <cell r="AD720">
            <v>0</v>
          </cell>
          <cell r="AE720">
            <v>0</v>
          </cell>
          <cell r="AF720">
            <v>0</v>
          </cell>
          <cell r="AG720">
            <v>3</v>
          </cell>
          <cell r="AH720">
            <v>4</v>
          </cell>
          <cell r="AI720">
            <v>10</v>
          </cell>
          <cell r="AJ720">
            <v>13</v>
          </cell>
        </row>
        <row r="721">
          <cell r="A721" t="str">
            <v>F</v>
          </cell>
          <cell r="B721"/>
          <cell r="C721"/>
          <cell r="D721" t="str">
            <v>F</v>
          </cell>
          <cell r="E721">
            <v>38</v>
          </cell>
          <cell r="F721">
            <v>7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1</v>
          </cell>
          <cell r="Q721">
            <v>0</v>
          </cell>
          <cell r="R721">
            <v>1</v>
          </cell>
          <cell r="S721">
            <v>0</v>
          </cell>
          <cell r="T721">
            <v>0</v>
          </cell>
          <cell r="U721">
            <v>2</v>
          </cell>
          <cell r="V721">
            <v>3</v>
          </cell>
          <cell r="W721">
            <v>5</v>
          </cell>
          <cell r="X721">
            <v>9</v>
          </cell>
          <cell r="Y721">
            <v>17</v>
          </cell>
          <cell r="Z721">
            <v>10</v>
          </cell>
          <cell r="AA721">
            <v>7</v>
          </cell>
          <cell r="AC721">
            <v>7</v>
          </cell>
          <cell r="AD721">
            <v>0</v>
          </cell>
          <cell r="AE721">
            <v>1</v>
          </cell>
          <cell r="AF721">
            <v>1</v>
          </cell>
          <cell r="AG721">
            <v>0</v>
          </cell>
          <cell r="AH721">
            <v>5</v>
          </cell>
          <cell r="AI721">
            <v>14</v>
          </cell>
          <cell r="AJ721">
            <v>17</v>
          </cell>
        </row>
        <row r="722">
          <cell r="A722" t="str">
            <v>I35M</v>
          </cell>
          <cell r="B722" t="str">
            <v>I35</v>
          </cell>
          <cell r="C722" t="str">
            <v>Nonrheumatic aortic valve disorders</v>
          </cell>
          <cell r="D722" t="str">
            <v>M</v>
          </cell>
          <cell r="E722">
            <v>198</v>
          </cell>
          <cell r="F722">
            <v>43</v>
          </cell>
          <cell r="G722">
            <v>0</v>
          </cell>
          <cell r="H722">
            <v>0</v>
          </cell>
          <cell r="I722">
            <v>0</v>
          </cell>
          <cell r="J722">
            <v>1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2</v>
          </cell>
          <cell r="Q722">
            <v>2</v>
          </cell>
          <cell r="R722">
            <v>1</v>
          </cell>
          <cell r="S722">
            <v>3</v>
          </cell>
          <cell r="T722">
            <v>2</v>
          </cell>
          <cell r="U722">
            <v>13</v>
          </cell>
          <cell r="V722">
            <v>19</v>
          </cell>
          <cell r="W722">
            <v>28</v>
          </cell>
          <cell r="X722">
            <v>38</v>
          </cell>
          <cell r="Y722">
            <v>89</v>
          </cell>
          <cell r="Z722">
            <v>44</v>
          </cell>
          <cell r="AA722">
            <v>45</v>
          </cell>
          <cell r="AC722">
            <v>43</v>
          </cell>
          <cell r="AD722">
            <v>1</v>
          </cell>
          <cell r="AE722">
            <v>2</v>
          </cell>
          <cell r="AF722">
            <v>3</v>
          </cell>
          <cell r="AG722">
            <v>5</v>
          </cell>
          <cell r="AH722">
            <v>32</v>
          </cell>
          <cell r="AI722">
            <v>66</v>
          </cell>
          <cell r="AJ722">
            <v>89</v>
          </cell>
        </row>
        <row r="723">
          <cell r="A723" t="str">
            <v>F</v>
          </cell>
          <cell r="B723"/>
          <cell r="C723"/>
          <cell r="D723" t="str">
            <v>F</v>
          </cell>
          <cell r="E723">
            <v>231</v>
          </cell>
          <cell r="F723">
            <v>27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1</v>
          </cell>
          <cell r="S723">
            <v>1</v>
          </cell>
          <cell r="T723">
            <v>3</v>
          </cell>
          <cell r="U723">
            <v>8</v>
          </cell>
          <cell r="V723">
            <v>14</v>
          </cell>
          <cell r="W723">
            <v>26</v>
          </cell>
          <cell r="X723">
            <v>44</v>
          </cell>
          <cell r="Y723">
            <v>134</v>
          </cell>
          <cell r="Z723">
            <v>59</v>
          </cell>
          <cell r="AA723">
            <v>75</v>
          </cell>
          <cell r="AC723">
            <v>27</v>
          </cell>
          <cell r="AD723">
            <v>0</v>
          </cell>
          <cell r="AE723">
            <v>0</v>
          </cell>
          <cell r="AF723">
            <v>1</v>
          </cell>
          <cell r="AG723">
            <v>4</v>
          </cell>
          <cell r="AH723">
            <v>22</v>
          </cell>
          <cell r="AI723">
            <v>70</v>
          </cell>
          <cell r="AJ723">
            <v>134</v>
          </cell>
        </row>
        <row r="724">
          <cell r="A724" t="str">
            <v>I38M</v>
          </cell>
          <cell r="B724" t="str">
            <v>I38</v>
          </cell>
          <cell r="C724" t="str">
            <v>Endocarditis, valve unspecified</v>
          </cell>
          <cell r="D724" t="str">
            <v>M</v>
          </cell>
          <cell r="E724">
            <v>31</v>
          </cell>
          <cell r="F724">
            <v>18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1</v>
          </cell>
          <cell r="R724">
            <v>5</v>
          </cell>
          <cell r="S724">
            <v>3</v>
          </cell>
          <cell r="T724">
            <v>1</v>
          </cell>
          <cell r="U724">
            <v>3</v>
          </cell>
          <cell r="V724">
            <v>5</v>
          </cell>
          <cell r="W724">
            <v>4</v>
          </cell>
          <cell r="X724">
            <v>5</v>
          </cell>
          <cell r="Y724">
            <v>4</v>
          </cell>
          <cell r="Z724">
            <v>1</v>
          </cell>
          <cell r="AA724">
            <v>3</v>
          </cell>
          <cell r="AC724">
            <v>18</v>
          </cell>
          <cell r="AD724">
            <v>0</v>
          </cell>
          <cell r="AE724">
            <v>0</v>
          </cell>
          <cell r="AF724">
            <v>6</v>
          </cell>
          <cell r="AG724">
            <v>4</v>
          </cell>
          <cell r="AH724">
            <v>8</v>
          </cell>
          <cell r="AI724">
            <v>9</v>
          </cell>
          <cell r="AJ724">
            <v>4</v>
          </cell>
        </row>
        <row r="725">
          <cell r="A725" t="str">
            <v>F</v>
          </cell>
          <cell r="B725"/>
          <cell r="C725"/>
          <cell r="D725" t="str">
            <v>F</v>
          </cell>
          <cell r="E725">
            <v>44</v>
          </cell>
          <cell r="F725">
            <v>6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2</v>
          </cell>
          <cell r="S725">
            <v>0</v>
          </cell>
          <cell r="T725">
            <v>1</v>
          </cell>
          <cell r="U725">
            <v>1</v>
          </cell>
          <cell r="V725">
            <v>2</v>
          </cell>
          <cell r="W725">
            <v>6</v>
          </cell>
          <cell r="X725">
            <v>10</v>
          </cell>
          <cell r="Y725">
            <v>22</v>
          </cell>
          <cell r="Z725">
            <v>14</v>
          </cell>
          <cell r="AA725">
            <v>8</v>
          </cell>
          <cell r="AC725">
            <v>6</v>
          </cell>
          <cell r="AD725">
            <v>0</v>
          </cell>
          <cell r="AE725">
            <v>0</v>
          </cell>
          <cell r="AF725">
            <v>2</v>
          </cell>
          <cell r="AG725">
            <v>1</v>
          </cell>
          <cell r="AH725">
            <v>3</v>
          </cell>
          <cell r="AI725">
            <v>16</v>
          </cell>
          <cell r="AJ725">
            <v>22</v>
          </cell>
        </row>
        <row r="726">
          <cell r="A726" t="str">
            <v>I40M</v>
          </cell>
          <cell r="B726" t="str">
            <v>I40</v>
          </cell>
          <cell r="C726" t="str">
            <v>Acute myocarditis</v>
          </cell>
          <cell r="D726" t="str">
            <v>M</v>
          </cell>
          <cell r="E726">
            <v>3</v>
          </cell>
          <cell r="F726">
            <v>3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1</v>
          </cell>
          <cell r="N726">
            <v>0</v>
          </cell>
          <cell r="O726">
            <v>0</v>
          </cell>
          <cell r="P726">
            <v>0</v>
          </cell>
          <cell r="Q726">
            <v>1</v>
          </cell>
          <cell r="R726">
            <v>1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/>
          <cell r="AC726">
            <v>3</v>
          </cell>
          <cell r="AD726">
            <v>1</v>
          </cell>
          <cell r="AE726">
            <v>0</v>
          </cell>
          <cell r="AF726">
            <v>2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</row>
        <row r="727">
          <cell r="A727" t="str">
            <v>F</v>
          </cell>
          <cell r="B727"/>
          <cell r="C727"/>
          <cell r="D727" t="str">
            <v>F</v>
          </cell>
          <cell r="E727">
            <v>1</v>
          </cell>
          <cell r="F727">
            <v>1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1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/>
          <cell r="AC727">
            <v>1</v>
          </cell>
          <cell r="AD727">
            <v>0</v>
          </cell>
          <cell r="AE727">
            <v>1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</row>
        <row r="728">
          <cell r="A728" t="str">
            <v>I42M</v>
          </cell>
          <cell r="B728" t="str">
            <v>I42</v>
          </cell>
          <cell r="C728" t="str">
            <v>Cardiomyopathy</v>
          </cell>
          <cell r="D728" t="str">
            <v>M</v>
          </cell>
          <cell r="E728">
            <v>84</v>
          </cell>
          <cell r="F728">
            <v>62</v>
          </cell>
          <cell r="G728">
            <v>1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1</v>
          </cell>
          <cell r="M728">
            <v>1</v>
          </cell>
          <cell r="N728">
            <v>1</v>
          </cell>
          <cell r="O728">
            <v>2</v>
          </cell>
          <cell r="P728">
            <v>4</v>
          </cell>
          <cell r="Q728">
            <v>2</v>
          </cell>
          <cell r="R728">
            <v>6</v>
          </cell>
          <cell r="S728">
            <v>2</v>
          </cell>
          <cell r="T728">
            <v>12</v>
          </cell>
          <cell r="U728">
            <v>16</v>
          </cell>
          <cell r="V728">
            <v>14</v>
          </cell>
          <cell r="W728">
            <v>10</v>
          </cell>
          <cell r="X728">
            <v>7</v>
          </cell>
          <cell r="Y728">
            <v>5</v>
          </cell>
          <cell r="Z728">
            <v>4</v>
          </cell>
          <cell r="AA728">
            <v>1</v>
          </cell>
          <cell r="AC728">
            <v>62</v>
          </cell>
          <cell r="AD728">
            <v>4</v>
          </cell>
          <cell r="AE728">
            <v>6</v>
          </cell>
          <cell r="AF728">
            <v>8</v>
          </cell>
          <cell r="AG728">
            <v>14</v>
          </cell>
          <cell r="AH728">
            <v>30</v>
          </cell>
          <cell r="AI728">
            <v>17</v>
          </cell>
          <cell r="AJ728">
            <v>5</v>
          </cell>
        </row>
        <row r="729">
          <cell r="A729" t="str">
            <v>F</v>
          </cell>
          <cell r="B729"/>
          <cell r="C729"/>
          <cell r="D729" t="str">
            <v>F</v>
          </cell>
          <cell r="E729">
            <v>38</v>
          </cell>
          <cell r="F729">
            <v>22</v>
          </cell>
          <cell r="G729">
            <v>1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2</v>
          </cell>
          <cell r="O729">
            <v>1</v>
          </cell>
          <cell r="P729">
            <v>0</v>
          </cell>
          <cell r="Q729">
            <v>1</v>
          </cell>
          <cell r="R729">
            <v>0</v>
          </cell>
          <cell r="S729">
            <v>5</v>
          </cell>
          <cell r="T729">
            <v>4</v>
          </cell>
          <cell r="U729">
            <v>4</v>
          </cell>
          <cell r="V729">
            <v>4</v>
          </cell>
          <cell r="W729">
            <v>6</v>
          </cell>
          <cell r="X729">
            <v>6</v>
          </cell>
          <cell r="Y729">
            <v>4</v>
          </cell>
          <cell r="Z729">
            <v>2</v>
          </cell>
          <cell r="AA729">
            <v>2</v>
          </cell>
          <cell r="AC729">
            <v>22</v>
          </cell>
          <cell r="AD729">
            <v>3</v>
          </cell>
          <cell r="AE729">
            <v>1</v>
          </cell>
          <cell r="AF729">
            <v>1</v>
          </cell>
          <cell r="AG729">
            <v>9</v>
          </cell>
          <cell r="AH729">
            <v>8</v>
          </cell>
          <cell r="AI729">
            <v>12</v>
          </cell>
          <cell r="AJ729">
            <v>4</v>
          </cell>
        </row>
        <row r="730">
          <cell r="A730" t="str">
            <v>I44M</v>
          </cell>
          <cell r="B730" t="str">
            <v>I44</v>
          </cell>
          <cell r="C730" t="str">
            <v>Atrioventricular and left bundle-branch block</v>
          </cell>
          <cell r="D730" t="str">
            <v>M</v>
          </cell>
          <cell r="E730">
            <v>8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1</v>
          </cell>
          <cell r="X730">
            <v>1</v>
          </cell>
          <cell r="Y730">
            <v>6</v>
          </cell>
          <cell r="Z730">
            <v>3</v>
          </cell>
          <cell r="AA730">
            <v>3</v>
          </cell>
          <cell r="AB730"/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2</v>
          </cell>
          <cell r="AJ730">
            <v>6</v>
          </cell>
        </row>
        <row r="731">
          <cell r="A731" t="str">
            <v>F</v>
          </cell>
          <cell r="B731"/>
          <cell r="C731"/>
          <cell r="D731" t="str">
            <v>F</v>
          </cell>
          <cell r="E731">
            <v>10</v>
          </cell>
          <cell r="F731">
            <v>1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1</v>
          </cell>
          <cell r="W731">
            <v>1</v>
          </cell>
          <cell r="X731">
            <v>1</v>
          </cell>
          <cell r="Y731">
            <v>7</v>
          </cell>
          <cell r="Z731">
            <v>3</v>
          </cell>
          <cell r="AA731">
            <v>4</v>
          </cell>
          <cell r="AB731"/>
          <cell r="AC731">
            <v>1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1</v>
          </cell>
          <cell r="AI731">
            <v>2</v>
          </cell>
          <cell r="AJ731">
            <v>7</v>
          </cell>
        </row>
        <row r="732">
          <cell r="A732" t="str">
            <v>I45M</v>
          </cell>
          <cell r="B732" t="str">
            <v>I45</v>
          </cell>
          <cell r="C732" t="str">
            <v>Other conduction disorders</v>
          </cell>
          <cell r="D732" t="str">
            <v>M</v>
          </cell>
          <cell r="E732">
            <v>4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1</v>
          </cell>
          <cell r="X732">
            <v>0</v>
          </cell>
          <cell r="Y732">
            <v>3</v>
          </cell>
          <cell r="Z732">
            <v>1</v>
          </cell>
          <cell r="AA732">
            <v>2</v>
          </cell>
          <cell r="AB732"/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1</v>
          </cell>
          <cell r="AJ732">
            <v>3</v>
          </cell>
        </row>
        <row r="733">
          <cell r="A733" t="str">
            <v>F</v>
          </cell>
          <cell r="B733"/>
          <cell r="C733"/>
          <cell r="D733" t="str">
            <v>F</v>
          </cell>
          <cell r="E733">
            <v>5</v>
          </cell>
          <cell r="F733">
            <v>2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1</v>
          </cell>
          <cell r="P733">
            <v>0</v>
          </cell>
          <cell r="Q733">
            <v>1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1</v>
          </cell>
          <cell r="Y733">
            <v>2</v>
          </cell>
          <cell r="Z733">
            <v>0</v>
          </cell>
          <cell r="AA733">
            <v>2</v>
          </cell>
          <cell r="AB733"/>
          <cell r="AC733">
            <v>2</v>
          </cell>
          <cell r="AD733">
            <v>0</v>
          </cell>
          <cell r="AE733">
            <v>1</v>
          </cell>
          <cell r="AF733">
            <v>1</v>
          </cell>
          <cell r="AG733">
            <v>0</v>
          </cell>
          <cell r="AH733">
            <v>0</v>
          </cell>
          <cell r="AI733">
            <v>1</v>
          </cell>
          <cell r="AJ733">
            <v>2</v>
          </cell>
        </row>
        <row r="734">
          <cell r="A734" t="str">
            <v>I46M</v>
          </cell>
          <cell r="B734" t="str">
            <v>I46</v>
          </cell>
          <cell r="C734" t="str">
            <v>Cardiac arrest</v>
          </cell>
          <cell r="D734" t="str">
            <v>M</v>
          </cell>
          <cell r="E734">
            <v>20</v>
          </cell>
          <cell r="F734">
            <v>14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3</v>
          </cell>
          <cell r="P734">
            <v>0</v>
          </cell>
          <cell r="Q734">
            <v>1</v>
          </cell>
          <cell r="R734">
            <v>1</v>
          </cell>
          <cell r="S734">
            <v>1</v>
          </cell>
          <cell r="T734">
            <v>2</v>
          </cell>
          <cell r="U734">
            <v>2</v>
          </cell>
          <cell r="V734">
            <v>4</v>
          </cell>
          <cell r="W734">
            <v>2</v>
          </cell>
          <cell r="X734">
            <v>2</v>
          </cell>
          <cell r="Y734">
            <v>2</v>
          </cell>
          <cell r="Z734">
            <v>1</v>
          </cell>
          <cell r="AA734">
            <v>1</v>
          </cell>
          <cell r="AC734">
            <v>14</v>
          </cell>
          <cell r="AD734">
            <v>0</v>
          </cell>
          <cell r="AE734">
            <v>3</v>
          </cell>
          <cell r="AF734">
            <v>2</v>
          </cell>
          <cell r="AG734">
            <v>3</v>
          </cell>
          <cell r="AH734">
            <v>6</v>
          </cell>
          <cell r="AI734">
            <v>4</v>
          </cell>
          <cell r="AJ734">
            <v>2</v>
          </cell>
        </row>
        <row r="735">
          <cell r="A735" t="str">
            <v>F</v>
          </cell>
          <cell r="B735"/>
          <cell r="C735"/>
          <cell r="D735" t="str">
            <v>F</v>
          </cell>
          <cell r="E735">
            <v>14</v>
          </cell>
          <cell r="F735">
            <v>7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1</v>
          </cell>
          <cell r="Q735">
            <v>1</v>
          </cell>
          <cell r="R735">
            <v>0</v>
          </cell>
          <cell r="S735">
            <v>1</v>
          </cell>
          <cell r="T735">
            <v>3</v>
          </cell>
          <cell r="U735">
            <v>1</v>
          </cell>
          <cell r="V735">
            <v>0</v>
          </cell>
          <cell r="W735">
            <v>0</v>
          </cell>
          <cell r="X735">
            <v>5</v>
          </cell>
          <cell r="Y735">
            <v>2</v>
          </cell>
          <cell r="Z735">
            <v>1</v>
          </cell>
          <cell r="AA735">
            <v>1</v>
          </cell>
          <cell r="AC735">
            <v>7</v>
          </cell>
          <cell r="AD735">
            <v>0</v>
          </cell>
          <cell r="AE735">
            <v>1</v>
          </cell>
          <cell r="AF735">
            <v>1</v>
          </cell>
          <cell r="AG735">
            <v>4</v>
          </cell>
          <cell r="AH735">
            <v>1</v>
          </cell>
          <cell r="AI735">
            <v>5</v>
          </cell>
          <cell r="AJ735">
            <v>2</v>
          </cell>
        </row>
        <row r="736">
          <cell r="A736" t="str">
            <v>I47M</v>
          </cell>
          <cell r="B736" t="str">
            <v>I47</v>
          </cell>
          <cell r="C736" t="str">
            <v>Paroxysmal tachycardia</v>
          </cell>
          <cell r="D736" t="str">
            <v>M</v>
          </cell>
          <cell r="E736">
            <v>2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2</v>
          </cell>
          <cell r="Z736">
            <v>1</v>
          </cell>
          <cell r="AA736">
            <v>1</v>
          </cell>
          <cell r="AB736"/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2</v>
          </cell>
        </row>
        <row r="737">
          <cell r="A737" t="str">
            <v>F</v>
          </cell>
          <cell r="B737"/>
          <cell r="C737"/>
          <cell r="D737" t="str">
            <v>F</v>
          </cell>
          <cell r="E737">
            <v>6</v>
          </cell>
          <cell r="F737">
            <v>2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1</v>
          </cell>
          <cell r="U737">
            <v>0</v>
          </cell>
          <cell r="V737">
            <v>1</v>
          </cell>
          <cell r="W737">
            <v>2</v>
          </cell>
          <cell r="X737">
            <v>0</v>
          </cell>
          <cell r="Y737">
            <v>2</v>
          </cell>
          <cell r="Z737">
            <v>1</v>
          </cell>
          <cell r="AA737">
            <v>1</v>
          </cell>
          <cell r="AB737"/>
          <cell r="AC737">
            <v>2</v>
          </cell>
          <cell r="AD737">
            <v>0</v>
          </cell>
          <cell r="AE737">
            <v>0</v>
          </cell>
          <cell r="AF737">
            <v>0</v>
          </cell>
          <cell r="AG737">
            <v>1</v>
          </cell>
          <cell r="AH737">
            <v>1</v>
          </cell>
          <cell r="AI737">
            <v>2</v>
          </cell>
          <cell r="AJ737">
            <v>2</v>
          </cell>
        </row>
        <row r="738">
          <cell r="A738" t="str">
            <v>I48M</v>
          </cell>
          <cell r="B738" t="str">
            <v>I48</v>
          </cell>
          <cell r="C738" t="str">
            <v>Atrial fibrillation and flutter</v>
          </cell>
          <cell r="D738" t="str">
            <v>M</v>
          </cell>
          <cell r="E738">
            <v>295</v>
          </cell>
          <cell r="F738">
            <v>56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7</v>
          </cell>
          <cell r="T738">
            <v>4</v>
          </cell>
          <cell r="U738">
            <v>13</v>
          </cell>
          <cell r="V738">
            <v>32</v>
          </cell>
          <cell r="W738">
            <v>48</v>
          </cell>
          <cell r="X738">
            <v>64</v>
          </cell>
          <cell r="Y738">
            <v>127</v>
          </cell>
          <cell r="Z738">
            <v>67</v>
          </cell>
          <cell r="AA738">
            <v>60</v>
          </cell>
          <cell r="AC738">
            <v>56</v>
          </cell>
          <cell r="AD738">
            <v>0</v>
          </cell>
          <cell r="AE738">
            <v>0</v>
          </cell>
          <cell r="AF738">
            <v>0</v>
          </cell>
          <cell r="AG738">
            <v>11</v>
          </cell>
          <cell r="AH738">
            <v>45</v>
          </cell>
          <cell r="AI738">
            <v>112</v>
          </cell>
          <cell r="AJ738">
            <v>127</v>
          </cell>
        </row>
        <row r="739">
          <cell r="A739" t="str">
            <v>I48F</v>
          </cell>
          <cell r="B739"/>
          <cell r="C739"/>
          <cell r="D739" t="str">
            <v>F</v>
          </cell>
          <cell r="E739">
            <v>461</v>
          </cell>
          <cell r="F739">
            <v>22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2</v>
          </cell>
          <cell r="S739">
            <v>1</v>
          </cell>
          <cell r="T739">
            <v>2</v>
          </cell>
          <cell r="U739">
            <v>4</v>
          </cell>
          <cell r="V739">
            <v>13</v>
          </cell>
          <cell r="W739">
            <v>47</v>
          </cell>
          <cell r="X739">
            <v>84</v>
          </cell>
          <cell r="Y739">
            <v>308</v>
          </cell>
          <cell r="Z739">
            <v>131</v>
          </cell>
          <cell r="AA739">
            <v>177</v>
          </cell>
          <cell r="AC739">
            <v>22</v>
          </cell>
          <cell r="AD739">
            <v>0</v>
          </cell>
          <cell r="AE739">
            <v>0</v>
          </cell>
          <cell r="AF739">
            <v>2</v>
          </cell>
          <cell r="AG739">
            <v>3</v>
          </cell>
          <cell r="AH739">
            <v>17</v>
          </cell>
          <cell r="AI739">
            <v>131</v>
          </cell>
          <cell r="AJ739">
            <v>308</v>
          </cell>
        </row>
        <row r="740">
          <cell r="A740" t="str">
            <v>I49M</v>
          </cell>
          <cell r="B740" t="str">
            <v>I49</v>
          </cell>
          <cell r="C740" t="str">
            <v>Other cardiac arrhythmias</v>
          </cell>
          <cell r="D740" t="str">
            <v>M</v>
          </cell>
          <cell r="E740">
            <v>21</v>
          </cell>
          <cell r="F740">
            <v>10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1</v>
          </cell>
          <cell r="P740">
            <v>0</v>
          </cell>
          <cell r="Q740">
            <v>0</v>
          </cell>
          <cell r="R740">
            <v>0</v>
          </cell>
          <cell r="S740">
            <v>2</v>
          </cell>
          <cell r="T740">
            <v>1</v>
          </cell>
          <cell r="U740">
            <v>2</v>
          </cell>
          <cell r="V740">
            <v>4</v>
          </cell>
          <cell r="W740">
            <v>5</v>
          </cell>
          <cell r="X740">
            <v>3</v>
          </cell>
          <cell r="Y740">
            <v>3</v>
          </cell>
          <cell r="Z740">
            <v>3</v>
          </cell>
          <cell r="AA740">
            <v>0</v>
          </cell>
          <cell r="AB740"/>
          <cell r="AC740">
            <v>10</v>
          </cell>
          <cell r="AD740">
            <v>0</v>
          </cell>
          <cell r="AE740">
            <v>1</v>
          </cell>
          <cell r="AF740">
            <v>0</v>
          </cell>
          <cell r="AG740">
            <v>3</v>
          </cell>
          <cell r="AH740">
            <v>6</v>
          </cell>
          <cell r="AI740">
            <v>8</v>
          </cell>
          <cell r="AJ740">
            <v>3</v>
          </cell>
        </row>
        <row r="741">
          <cell r="A741" t="str">
            <v>I49F</v>
          </cell>
          <cell r="B741"/>
          <cell r="C741"/>
          <cell r="D741" t="str">
            <v>F</v>
          </cell>
          <cell r="E741">
            <v>13</v>
          </cell>
          <cell r="F741">
            <v>7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1</v>
          </cell>
          <cell r="O741">
            <v>0</v>
          </cell>
          <cell r="P741">
            <v>0</v>
          </cell>
          <cell r="Q741">
            <v>1</v>
          </cell>
          <cell r="R741">
            <v>0</v>
          </cell>
          <cell r="S741">
            <v>3</v>
          </cell>
          <cell r="T741">
            <v>1</v>
          </cell>
          <cell r="U741">
            <v>0</v>
          </cell>
          <cell r="V741">
            <v>1</v>
          </cell>
          <cell r="W741">
            <v>2</v>
          </cell>
          <cell r="X741">
            <v>0</v>
          </cell>
          <cell r="Y741">
            <v>4</v>
          </cell>
          <cell r="Z741">
            <v>3</v>
          </cell>
          <cell r="AA741">
            <v>1</v>
          </cell>
          <cell r="AB741"/>
          <cell r="AC741">
            <v>7</v>
          </cell>
          <cell r="AD741">
            <v>1</v>
          </cell>
          <cell r="AE741">
            <v>0</v>
          </cell>
          <cell r="AF741">
            <v>1</v>
          </cell>
          <cell r="AG741">
            <v>4</v>
          </cell>
          <cell r="AH741">
            <v>1</v>
          </cell>
          <cell r="AI741">
            <v>2</v>
          </cell>
          <cell r="AJ741">
            <v>4</v>
          </cell>
        </row>
        <row r="742">
          <cell r="A742" t="str">
            <v>I50M</v>
          </cell>
          <cell r="B742" t="str">
            <v>I50</v>
          </cell>
          <cell r="C742" t="str">
            <v>Heart failure</v>
          </cell>
          <cell r="D742" t="str">
            <v>M</v>
          </cell>
          <cell r="E742">
            <v>127</v>
          </cell>
          <cell r="F742">
            <v>22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3</v>
          </cell>
          <cell r="S742">
            <v>3</v>
          </cell>
          <cell r="T742">
            <v>3</v>
          </cell>
          <cell r="U742">
            <v>8</v>
          </cell>
          <cell r="V742">
            <v>5</v>
          </cell>
          <cell r="W742">
            <v>12</v>
          </cell>
          <cell r="X742">
            <v>21</v>
          </cell>
          <cell r="Y742">
            <v>72</v>
          </cell>
          <cell r="Z742">
            <v>32</v>
          </cell>
          <cell r="AA742">
            <v>40</v>
          </cell>
          <cell r="AB742"/>
          <cell r="AC742">
            <v>22</v>
          </cell>
          <cell r="AD742">
            <v>0</v>
          </cell>
          <cell r="AE742">
            <v>0</v>
          </cell>
          <cell r="AF742">
            <v>3</v>
          </cell>
          <cell r="AG742">
            <v>6</v>
          </cell>
          <cell r="AH742">
            <v>13</v>
          </cell>
          <cell r="AI742">
            <v>33</v>
          </cell>
          <cell r="AJ742">
            <v>72</v>
          </cell>
        </row>
        <row r="743">
          <cell r="A743" t="str">
            <v>I50F</v>
          </cell>
          <cell r="B743"/>
          <cell r="C743"/>
          <cell r="D743" t="str">
            <v>F</v>
          </cell>
          <cell r="E743">
            <v>197</v>
          </cell>
          <cell r="F743">
            <v>19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1</v>
          </cell>
          <cell r="Q743">
            <v>1</v>
          </cell>
          <cell r="R743">
            <v>3</v>
          </cell>
          <cell r="S743">
            <v>2</v>
          </cell>
          <cell r="T743">
            <v>3</v>
          </cell>
          <cell r="U743">
            <v>2</v>
          </cell>
          <cell r="V743">
            <v>7</v>
          </cell>
          <cell r="W743">
            <v>16</v>
          </cell>
          <cell r="X743">
            <v>28</v>
          </cell>
          <cell r="Y743">
            <v>134</v>
          </cell>
          <cell r="Z743">
            <v>43</v>
          </cell>
          <cell r="AA743">
            <v>91</v>
          </cell>
          <cell r="AB743"/>
          <cell r="AC743">
            <v>19</v>
          </cell>
          <cell r="AD743">
            <v>0</v>
          </cell>
          <cell r="AE743">
            <v>1</v>
          </cell>
          <cell r="AF743">
            <v>4</v>
          </cell>
          <cell r="AG743">
            <v>5</v>
          </cell>
          <cell r="AH743">
            <v>9</v>
          </cell>
          <cell r="AI743">
            <v>44</v>
          </cell>
          <cell r="AJ743">
            <v>134</v>
          </cell>
        </row>
        <row r="744">
          <cell r="A744" t="str">
            <v>I51M</v>
          </cell>
          <cell r="B744" t="str">
            <v>I51</v>
          </cell>
          <cell r="C744" t="str">
            <v>Complications and ill-defined descriptions of heart disease</v>
          </cell>
          <cell r="D744" t="str">
            <v>M</v>
          </cell>
          <cell r="E744">
            <v>217</v>
          </cell>
          <cell r="F744">
            <v>109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2</v>
          </cell>
          <cell r="M744">
            <v>2</v>
          </cell>
          <cell r="N744">
            <v>3</v>
          </cell>
          <cell r="O744">
            <v>2</v>
          </cell>
          <cell r="P744">
            <v>5</v>
          </cell>
          <cell r="Q744">
            <v>8</v>
          </cell>
          <cell r="R744">
            <v>13</v>
          </cell>
          <cell r="S744">
            <v>17</v>
          </cell>
          <cell r="T744">
            <v>18</v>
          </cell>
          <cell r="U744">
            <v>23</v>
          </cell>
          <cell r="V744">
            <v>16</v>
          </cell>
          <cell r="W744">
            <v>24</v>
          </cell>
          <cell r="X744">
            <v>40</v>
          </cell>
          <cell r="Y744">
            <v>44</v>
          </cell>
          <cell r="Z744">
            <v>23</v>
          </cell>
          <cell r="AA744">
            <v>21</v>
          </cell>
          <cell r="AC744">
            <v>109</v>
          </cell>
          <cell r="AD744">
            <v>7</v>
          </cell>
          <cell r="AE744">
            <v>7</v>
          </cell>
          <cell r="AF744">
            <v>21</v>
          </cell>
          <cell r="AG744">
            <v>35</v>
          </cell>
          <cell r="AH744">
            <v>39</v>
          </cell>
          <cell r="AI744">
            <v>64</v>
          </cell>
          <cell r="AJ744">
            <v>44</v>
          </cell>
        </row>
        <row r="745">
          <cell r="A745" t="str">
            <v>F</v>
          </cell>
          <cell r="B745"/>
          <cell r="C745"/>
          <cell r="D745" t="str">
            <v>F</v>
          </cell>
          <cell r="E745">
            <v>174</v>
          </cell>
          <cell r="F745">
            <v>53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3</v>
          </cell>
          <cell r="P745">
            <v>2</v>
          </cell>
          <cell r="Q745">
            <v>6</v>
          </cell>
          <cell r="R745">
            <v>9</v>
          </cell>
          <cell r="S745">
            <v>6</v>
          </cell>
          <cell r="T745">
            <v>3</v>
          </cell>
          <cell r="U745">
            <v>15</v>
          </cell>
          <cell r="V745">
            <v>9</v>
          </cell>
          <cell r="W745">
            <v>20</v>
          </cell>
          <cell r="X745">
            <v>24</v>
          </cell>
          <cell r="Y745">
            <v>77</v>
          </cell>
          <cell r="Z745">
            <v>29</v>
          </cell>
          <cell r="AA745">
            <v>48</v>
          </cell>
          <cell r="AC745">
            <v>53</v>
          </cell>
          <cell r="AD745">
            <v>0</v>
          </cell>
          <cell r="AE745">
            <v>5</v>
          </cell>
          <cell r="AF745">
            <v>15</v>
          </cell>
          <cell r="AG745">
            <v>9</v>
          </cell>
          <cell r="AH745">
            <v>24</v>
          </cell>
          <cell r="AI745">
            <v>44</v>
          </cell>
          <cell r="AJ745">
            <v>77</v>
          </cell>
        </row>
        <row r="746">
          <cell r="A746" t="str">
            <v>I60-I69M</v>
          </cell>
          <cell r="B746" t="str">
            <v>I60-I69</v>
          </cell>
          <cell r="C746" t="str">
            <v>Cerebrovascular diseases</v>
          </cell>
          <cell r="D746" t="str">
            <v>M</v>
          </cell>
          <cell r="E746">
            <v>1712</v>
          </cell>
          <cell r="F746">
            <v>484</v>
          </cell>
          <cell r="G746">
            <v>0</v>
          </cell>
          <cell r="H746">
            <v>0</v>
          </cell>
          <cell r="I746">
            <v>1</v>
          </cell>
          <cell r="J746">
            <v>0</v>
          </cell>
          <cell r="K746">
            <v>0</v>
          </cell>
          <cell r="L746">
            <v>0</v>
          </cell>
          <cell r="M746">
            <v>3</v>
          </cell>
          <cell r="N746">
            <v>2</v>
          </cell>
          <cell r="O746">
            <v>4</v>
          </cell>
          <cell r="P746">
            <v>10</v>
          </cell>
          <cell r="Q746">
            <v>25</v>
          </cell>
          <cell r="R746">
            <v>30</v>
          </cell>
          <cell r="S746">
            <v>56</v>
          </cell>
          <cell r="T746">
            <v>73</v>
          </cell>
          <cell r="U746">
            <v>107</v>
          </cell>
          <cell r="V746">
            <v>173</v>
          </cell>
          <cell r="W746">
            <v>245</v>
          </cell>
          <cell r="X746">
            <v>356</v>
          </cell>
          <cell r="Y746">
            <v>627</v>
          </cell>
          <cell r="Z746">
            <v>344</v>
          </cell>
          <cell r="AA746">
            <v>283</v>
          </cell>
          <cell r="AC746">
            <v>484</v>
          </cell>
          <cell r="AD746">
            <v>6</v>
          </cell>
          <cell r="AE746">
            <v>14</v>
          </cell>
          <cell r="AF746">
            <v>55</v>
          </cell>
          <cell r="AG746">
            <v>129</v>
          </cell>
          <cell r="AH746">
            <v>280</v>
          </cell>
          <cell r="AI746">
            <v>601</v>
          </cell>
          <cell r="AJ746">
            <v>627</v>
          </cell>
        </row>
        <row r="747">
          <cell r="A747" t="str">
            <v>I60-I69F</v>
          </cell>
          <cell r="B747"/>
          <cell r="C747"/>
          <cell r="D747" t="str">
            <v>F</v>
          </cell>
          <cell r="E747">
            <v>2430</v>
          </cell>
          <cell r="F747">
            <v>409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1</v>
          </cell>
          <cell r="L747">
            <v>1</v>
          </cell>
          <cell r="M747">
            <v>1</v>
          </cell>
          <cell r="N747">
            <v>3</v>
          </cell>
          <cell r="O747">
            <v>4</v>
          </cell>
          <cell r="P747">
            <v>15</v>
          </cell>
          <cell r="Q747">
            <v>18</v>
          </cell>
          <cell r="R747">
            <v>23</v>
          </cell>
          <cell r="S747">
            <v>37</v>
          </cell>
          <cell r="T747">
            <v>56</v>
          </cell>
          <cell r="U747">
            <v>96</v>
          </cell>
          <cell r="V747">
            <v>154</v>
          </cell>
          <cell r="W747">
            <v>271</v>
          </cell>
          <cell r="X747">
            <v>468</v>
          </cell>
          <cell r="Y747">
            <v>1282</v>
          </cell>
          <cell r="Z747">
            <v>581</v>
          </cell>
          <cell r="AA747">
            <v>701</v>
          </cell>
          <cell r="AC747">
            <v>409</v>
          </cell>
          <cell r="AD747">
            <v>6</v>
          </cell>
          <cell r="AE747">
            <v>19</v>
          </cell>
          <cell r="AF747">
            <v>41</v>
          </cell>
          <cell r="AG747">
            <v>93</v>
          </cell>
          <cell r="AH747">
            <v>250</v>
          </cell>
          <cell r="AI747">
            <v>739</v>
          </cell>
          <cell r="AJ747">
            <v>1282</v>
          </cell>
        </row>
        <row r="748">
          <cell r="A748" t="str">
            <v>I60M</v>
          </cell>
          <cell r="B748" t="str">
            <v>I60</v>
          </cell>
          <cell r="C748" t="str">
            <v>Subarachnoid haemorrhage</v>
          </cell>
          <cell r="D748" t="str">
            <v>M</v>
          </cell>
          <cell r="E748">
            <v>53</v>
          </cell>
          <cell r="F748">
            <v>36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1</v>
          </cell>
          <cell r="N748">
            <v>1</v>
          </cell>
          <cell r="O748">
            <v>0</v>
          </cell>
          <cell r="P748">
            <v>6</v>
          </cell>
          <cell r="Q748">
            <v>7</v>
          </cell>
          <cell r="R748">
            <v>3</v>
          </cell>
          <cell r="S748">
            <v>4</v>
          </cell>
          <cell r="T748">
            <v>6</v>
          </cell>
          <cell r="U748">
            <v>2</v>
          </cell>
          <cell r="V748">
            <v>6</v>
          </cell>
          <cell r="W748">
            <v>7</v>
          </cell>
          <cell r="X748">
            <v>3</v>
          </cell>
          <cell r="Y748">
            <v>7</v>
          </cell>
          <cell r="Z748">
            <v>4</v>
          </cell>
          <cell r="AA748">
            <v>3</v>
          </cell>
          <cell r="AB748"/>
          <cell r="AC748">
            <v>36</v>
          </cell>
          <cell r="AD748">
            <v>2</v>
          </cell>
          <cell r="AE748">
            <v>6</v>
          </cell>
          <cell r="AF748">
            <v>10</v>
          </cell>
          <cell r="AG748">
            <v>10</v>
          </cell>
          <cell r="AH748">
            <v>8</v>
          </cell>
          <cell r="AI748">
            <v>10</v>
          </cell>
          <cell r="AJ748">
            <v>7</v>
          </cell>
        </row>
        <row r="749">
          <cell r="A749" t="str">
            <v>F</v>
          </cell>
          <cell r="B749"/>
          <cell r="C749"/>
          <cell r="D749" t="str">
            <v>F</v>
          </cell>
          <cell r="E749">
            <v>103</v>
          </cell>
          <cell r="F749">
            <v>68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1</v>
          </cell>
          <cell r="O749">
            <v>0</v>
          </cell>
          <cell r="P749">
            <v>4</v>
          </cell>
          <cell r="Q749">
            <v>10</v>
          </cell>
          <cell r="R749">
            <v>10</v>
          </cell>
          <cell r="S749">
            <v>8</v>
          </cell>
          <cell r="T749">
            <v>9</v>
          </cell>
          <cell r="U749">
            <v>11</v>
          </cell>
          <cell r="V749">
            <v>15</v>
          </cell>
          <cell r="W749">
            <v>11</v>
          </cell>
          <cell r="X749">
            <v>13</v>
          </cell>
          <cell r="Y749">
            <v>11</v>
          </cell>
          <cell r="Z749">
            <v>7</v>
          </cell>
          <cell r="AA749">
            <v>4</v>
          </cell>
          <cell r="AB749"/>
          <cell r="AC749">
            <v>68</v>
          </cell>
          <cell r="AD749">
            <v>1</v>
          </cell>
          <cell r="AE749">
            <v>4</v>
          </cell>
          <cell r="AF749">
            <v>20</v>
          </cell>
          <cell r="AG749">
            <v>17</v>
          </cell>
          <cell r="AH749">
            <v>26</v>
          </cell>
          <cell r="AI749">
            <v>24</v>
          </cell>
          <cell r="AJ749">
            <v>11</v>
          </cell>
        </row>
        <row r="750">
          <cell r="A750" t="str">
            <v>I61M</v>
          </cell>
          <cell r="B750" t="str">
            <v>I61</v>
          </cell>
          <cell r="C750" t="str">
            <v>Intracerebral haemorrhage</v>
          </cell>
          <cell r="D750" t="str">
            <v>M</v>
          </cell>
          <cell r="E750">
            <v>241</v>
          </cell>
          <cell r="F750">
            <v>112</v>
          </cell>
          <cell r="G750">
            <v>0</v>
          </cell>
          <cell r="H750">
            <v>0</v>
          </cell>
          <cell r="I750">
            <v>1</v>
          </cell>
          <cell r="J750">
            <v>0</v>
          </cell>
          <cell r="K750">
            <v>0</v>
          </cell>
          <cell r="L750">
            <v>0</v>
          </cell>
          <cell r="M750">
            <v>2</v>
          </cell>
          <cell r="N750">
            <v>1</v>
          </cell>
          <cell r="O750">
            <v>2</v>
          </cell>
          <cell r="P750">
            <v>3</v>
          </cell>
          <cell r="Q750">
            <v>5</v>
          </cell>
          <cell r="R750">
            <v>10</v>
          </cell>
          <cell r="S750">
            <v>13</v>
          </cell>
          <cell r="T750">
            <v>15</v>
          </cell>
          <cell r="U750">
            <v>23</v>
          </cell>
          <cell r="V750">
            <v>37</v>
          </cell>
          <cell r="W750">
            <v>38</v>
          </cell>
          <cell r="X750">
            <v>44</v>
          </cell>
          <cell r="Y750">
            <v>47</v>
          </cell>
          <cell r="Z750">
            <v>36</v>
          </cell>
          <cell r="AA750">
            <v>11</v>
          </cell>
          <cell r="AC750">
            <v>112</v>
          </cell>
          <cell r="AD750">
            <v>4</v>
          </cell>
          <cell r="AE750">
            <v>5</v>
          </cell>
          <cell r="AF750">
            <v>15</v>
          </cell>
          <cell r="AG750">
            <v>28</v>
          </cell>
          <cell r="AH750">
            <v>60</v>
          </cell>
          <cell r="AI750">
            <v>82</v>
          </cell>
          <cell r="AJ750">
            <v>47</v>
          </cell>
        </row>
        <row r="751">
          <cell r="A751" t="str">
            <v>F</v>
          </cell>
          <cell r="B751"/>
          <cell r="C751"/>
          <cell r="D751" t="str">
            <v>F</v>
          </cell>
          <cell r="E751">
            <v>294</v>
          </cell>
          <cell r="F751">
            <v>93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1</v>
          </cell>
          <cell r="N751">
            <v>1</v>
          </cell>
          <cell r="O751">
            <v>2</v>
          </cell>
          <cell r="P751">
            <v>6</v>
          </cell>
          <cell r="Q751">
            <v>4</v>
          </cell>
          <cell r="R751">
            <v>7</v>
          </cell>
          <cell r="S751">
            <v>10</v>
          </cell>
          <cell r="T751">
            <v>14</v>
          </cell>
          <cell r="U751">
            <v>22</v>
          </cell>
          <cell r="V751">
            <v>26</v>
          </cell>
          <cell r="W751">
            <v>50</v>
          </cell>
          <cell r="X751">
            <v>63</v>
          </cell>
          <cell r="Y751">
            <v>88</v>
          </cell>
          <cell r="Z751">
            <v>59</v>
          </cell>
          <cell r="AA751">
            <v>29</v>
          </cell>
          <cell r="AC751">
            <v>93</v>
          </cell>
          <cell r="AD751">
            <v>2</v>
          </cell>
          <cell r="AE751">
            <v>8</v>
          </cell>
          <cell r="AF751">
            <v>11</v>
          </cell>
          <cell r="AG751">
            <v>24</v>
          </cell>
          <cell r="AH751">
            <v>48</v>
          </cell>
          <cell r="AI751">
            <v>113</v>
          </cell>
          <cell r="AJ751">
            <v>88</v>
          </cell>
        </row>
        <row r="752">
          <cell r="A752" t="str">
            <v>I62M</v>
          </cell>
          <cell r="B752" t="str">
            <v>I62</v>
          </cell>
          <cell r="C752" t="str">
            <v>Other nontraumatic intracranial haemorrhage</v>
          </cell>
          <cell r="D752" t="str">
            <v>M</v>
          </cell>
          <cell r="E752">
            <v>121</v>
          </cell>
          <cell r="F752">
            <v>40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3</v>
          </cell>
          <cell r="R752">
            <v>1</v>
          </cell>
          <cell r="S752">
            <v>6</v>
          </cell>
          <cell r="T752">
            <v>8</v>
          </cell>
          <cell r="U752">
            <v>9</v>
          </cell>
          <cell r="V752">
            <v>13</v>
          </cell>
          <cell r="W752">
            <v>13</v>
          </cell>
          <cell r="X752">
            <v>23</v>
          </cell>
          <cell r="Y752">
            <v>45</v>
          </cell>
          <cell r="Z752">
            <v>28</v>
          </cell>
          <cell r="AA752">
            <v>17</v>
          </cell>
          <cell r="AB752"/>
          <cell r="AC752">
            <v>40</v>
          </cell>
          <cell r="AD752">
            <v>0</v>
          </cell>
          <cell r="AE752">
            <v>0</v>
          </cell>
          <cell r="AF752">
            <v>4</v>
          </cell>
          <cell r="AG752">
            <v>14</v>
          </cell>
          <cell r="AH752">
            <v>22</v>
          </cell>
          <cell r="AI752">
            <v>36</v>
          </cell>
          <cell r="AJ752">
            <v>45</v>
          </cell>
        </row>
        <row r="753">
          <cell r="A753" t="str">
            <v>F</v>
          </cell>
          <cell r="B753"/>
          <cell r="C753"/>
          <cell r="D753" t="str">
            <v>F</v>
          </cell>
          <cell r="E753">
            <v>121</v>
          </cell>
          <cell r="F753">
            <v>33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2</v>
          </cell>
          <cell r="P753">
            <v>3</v>
          </cell>
          <cell r="Q753">
            <v>1</v>
          </cell>
          <cell r="R753">
            <v>2</v>
          </cell>
          <cell r="S753">
            <v>1</v>
          </cell>
          <cell r="T753">
            <v>5</v>
          </cell>
          <cell r="U753">
            <v>8</v>
          </cell>
          <cell r="V753">
            <v>11</v>
          </cell>
          <cell r="W753">
            <v>11</v>
          </cell>
          <cell r="X753">
            <v>29</v>
          </cell>
          <cell r="Y753">
            <v>48</v>
          </cell>
          <cell r="Z753">
            <v>32</v>
          </cell>
          <cell r="AA753">
            <v>16</v>
          </cell>
          <cell r="AB753"/>
          <cell r="AC753">
            <v>33</v>
          </cell>
          <cell r="AD753">
            <v>0</v>
          </cell>
          <cell r="AE753">
            <v>5</v>
          </cell>
          <cell r="AF753">
            <v>3</v>
          </cell>
          <cell r="AG753">
            <v>6</v>
          </cell>
          <cell r="AH753">
            <v>19</v>
          </cell>
          <cell r="AI753">
            <v>40</v>
          </cell>
          <cell r="AJ753">
            <v>48</v>
          </cell>
        </row>
        <row r="754">
          <cell r="A754" t="str">
            <v>I63M</v>
          </cell>
          <cell r="B754" t="str">
            <v>I63</v>
          </cell>
          <cell r="C754" t="str">
            <v>Cerebral infarction</v>
          </cell>
          <cell r="D754" t="str">
            <v>M</v>
          </cell>
          <cell r="E754">
            <v>260</v>
          </cell>
          <cell r="F754">
            <v>97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1</v>
          </cell>
          <cell r="P754">
            <v>1</v>
          </cell>
          <cell r="Q754">
            <v>6</v>
          </cell>
          <cell r="R754">
            <v>8</v>
          </cell>
          <cell r="S754">
            <v>13</v>
          </cell>
          <cell r="T754">
            <v>14</v>
          </cell>
          <cell r="U754">
            <v>21</v>
          </cell>
          <cell r="V754">
            <v>33</v>
          </cell>
          <cell r="W754">
            <v>38</v>
          </cell>
          <cell r="X754">
            <v>45</v>
          </cell>
          <cell r="Y754">
            <v>80</v>
          </cell>
          <cell r="Z754">
            <v>48</v>
          </cell>
          <cell r="AA754">
            <v>32</v>
          </cell>
          <cell r="AC754">
            <v>97</v>
          </cell>
          <cell r="AD754">
            <v>0</v>
          </cell>
          <cell r="AE754">
            <v>2</v>
          </cell>
          <cell r="AF754">
            <v>14</v>
          </cell>
          <cell r="AG754">
            <v>27</v>
          </cell>
          <cell r="AH754">
            <v>54</v>
          </cell>
          <cell r="AI754">
            <v>83</v>
          </cell>
          <cell r="AJ754">
            <v>80</v>
          </cell>
        </row>
        <row r="755">
          <cell r="A755" t="str">
            <v>F</v>
          </cell>
          <cell r="B755"/>
          <cell r="C755"/>
          <cell r="D755" t="str">
            <v>F</v>
          </cell>
          <cell r="E755">
            <v>351</v>
          </cell>
          <cell r="F755">
            <v>60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1</v>
          </cell>
          <cell r="M755">
            <v>0</v>
          </cell>
          <cell r="N755">
            <v>1</v>
          </cell>
          <cell r="O755">
            <v>0</v>
          </cell>
          <cell r="P755">
            <v>1</v>
          </cell>
          <cell r="Q755">
            <v>2</v>
          </cell>
          <cell r="R755">
            <v>0</v>
          </cell>
          <cell r="S755">
            <v>7</v>
          </cell>
          <cell r="T755">
            <v>8</v>
          </cell>
          <cell r="U755">
            <v>18</v>
          </cell>
          <cell r="V755">
            <v>22</v>
          </cell>
          <cell r="W755">
            <v>53</v>
          </cell>
          <cell r="X755">
            <v>62</v>
          </cell>
          <cell r="Y755">
            <v>176</v>
          </cell>
          <cell r="Z755">
            <v>82</v>
          </cell>
          <cell r="AA755">
            <v>94</v>
          </cell>
          <cell r="AC755">
            <v>60</v>
          </cell>
          <cell r="AD755">
            <v>2</v>
          </cell>
          <cell r="AE755">
            <v>1</v>
          </cell>
          <cell r="AF755">
            <v>2</v>
          </cell>
          <cell r="AG755">
            <v>15</v>
          </cell>
          <cell r="AH755">
            <v>40</v>
          </cell>
          <cell r="AI755">
            <v>115</v>
          </cell>
          <cell r="AJ755">
            <v>176</v>
          </cell>
        </row>
        <row r="756">
          <cell r="A756" t="str">
            <v>I64M</v>
          </cell>
          <cell r="B756" t="str">
            <v>I64</v>
          </cell>
          <cell r="C756" t="str">
            <v>Stroke, not specified as haemorrhage or infarction</v>
          </cell>
          <cell r="D756" t="str">
            <v>M</v>
          </cell>
          <cell r="E756">
            <v>373</v>
          </cell>
          <cell r="F756">
            <v>83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2</v>
          </cell>
          <cell r="R756">
            <v>3</v>
          </cell>
          <cell r="S756">
            <v>11</v>
          </cell>
          <cell r="T756">
            <v>11</v>
          </cell>
          <cell r="U756">
            <v>23</v>
          </cell>
          <cell r="V756">
            <v>33</v>
          </cell>
          <cell r="W756">
            <v>43</v>
          </cell>
          <cell r="X756">
            <v>92</v>
          </cell>
          <cell r="Y756">
            <v>155</v>
          </cell>
          <cell r="Z756">
            <v>74</v>
          </cell>
          <cell r="AA756">
            <v>81</v>
          </cell>
          <cell r="AC756">
            <v>83</v>
          </cell>
          <cell r="AD756">
            <v>0</v>
          </cell>
          <cell r="AE756">
            <v>0</v>
          </cell>
          <cell r="AF756">
            <v>5</v>
          </cell>
          <cell r="AG756">
            <v>22</v>
          </cell>
          <cell r="AH756">
            <v>56</v>
          </cell>
          <cell r="AI756">
            <v>135</v>
          </cell>
          <cell r="AJ756">
            <v>155</v>
          </cell>
        </row>
        <row r="757">
          <cell r="A757" t="str">
            <v>F</v>
          </cell>
          <cell r="B757"/>
          <cell r="C757"/>
          <cell r="D757" t="str">
            <v>F</v>
          </cell>
          <cell r="E757">
            <v>662</v>
          </cell>
          <cell r="F757">
            <v>52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3</v>
          </cell>
          <cell r="T757">
            <v>5</v>
          </cell>
          <cell r="U757">
            <v>15</v>
          </cell>
          <cell r="V757">
            <v>29</v>
          </cell>
          <cell r="W757">
            <v>68</v>
          </cell>
          <cell r="X757">
            <v>136</v>
          </cell>
          <cell r="Y757">
            <v>406</v>
          </cell>
          <cell r="Z757">
            <v>188</v>
          </cell>
          <cell r="AA757">
            <v>218</v>
          </cell>
          <cell r="AC757">
            <v>52</v>
          </cell>
          <cell r="AD757">
            <v>0</v>
          </cell>
          <cell r="AE757">
            <v>0</v>
          </cell>
          <cell r="AF757">
            <v>0</v>
          </cell>
          <cell r="AG757">
            <v>8</v>
          </cell>
          <cell r="AH757">
            <v>44</v>
          </cell>
          <cell r="AI757">
            <v>204</v>
          </cell>
          <cell r="AJ757">
            <v>406</v>
          </cell>
        </row>
        <row r="758">
          <cell r="A758" t="str">
            <v>I67M</v>
          </cell>
          <cell r="B758" t="str">
            <v>I67</v>
          </cell>
          <cell r="C758" t="str">
            <v>Other cerebrovascular diseases</v>
          </cell>
          <cell r="D758" t="str">
            <v>M</v>
          </cell>
          <cell r="E758">
            <v>96</v>
          </cell>
          <cell r="F758">
            <v>20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1</v>
          </cell>
          <cell r="R758">
            <v>2</v>
          </cell>
          <cell r="S758">
            <v>2</v>
          </cell>
          <cell r="T758">
            <v>3</v>
          </cell>
          <cell r="U758">
            <v>6</v>
          </cell>
          <cell r="V758">
            <v>6</v>
          </cell>
          <cell r="W758">
            <v>16</v>
          </cell>
          <cell r="X758">
            <v>19</v>
          </cell>
          <cell r="Y758">
            <v>41</v>
          </cell>
          <cell r="Z758">
            <v>20</v>
          </cell>
          <cell r="AA758">
            <v>21</v>
          </cell>
          <cell r="AB758"/>
          <cell r="AC758">
            <v>20</v>
          </cell>
          <cell r="AD758">
            <v>0</v>
          </cell>
          <cell r="AE758">
            <v>0</v>
          </cell>
          <cell r="AF758">
            <v>3</v>
          </cell>
          <cell r="AG758">
            <v>5</v>
          </cell>
          <cell r="AH758">
            <v>12</v>
          </cell>
          <cell r="AI758">
            <v>35</v>
          </cell>
          <cell r="AJ758">
            <v>41</v>
          </cell>
        </row>
        <row r="759">
          <cell r="A759" t="str">
            <v>F</v>
          </cell>
          <cell r="B759"/>
          <cell r="C759"/>
          <cell r="D759" t="str">
            <v>F</v>
          </cell>
          <cell r="E759">
            <v>141</v>
          </cell>
          <cell r="F759">
            <v>16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1</v>
          </cell>
          <cell r="Q759">
            <v>0</v>
          </cell>
          <cell r="R759">
            <v>1</v>
          </cell>
          <cell r="S759">
            <v>1</v>
          </cell>
          <cell r="T759">
            <v>4</v>
          </cell>
          <cell r="U759">
            <v>0</v>
          </cell>
          <cell r="V759">
            <v>9</v>
          </cell>
          <cell r="W759">
            <v>10</v>
          </cell>
          <cell r="X759">
            <v>29</v>
          </cell>
          <cell r="Y759">
            <v>86</v>
          </cell>
          <cell r="Z759">
            <v>35</v>
          </cell>
          <cell r="AA759">
            <v>51</v>
          </cell>
          <cell r="AB759"/>
          <cell r="AC759">
            <v>16</v>
          </cell>
          <cell r="AD759">
            <v>0</v>
          </cell>
          <cell r="AE759">
            <v>1</v>
          </cell>
          <cell r="AF759">
            <v>1</v>
          </cell>
          <cell r="AG759">
            <v>5</v>
          </cell>
          <cell r="AH759">
            <v>9</v>
          </cell>
          <cell r="AI759">
            <v>39</v>
          </cell>
          <cell r="AJ759">
            <v>86</v>
          </cell>
        </row>
        <row r="760">
          <cell r="A760" t="str">
            <v>I69M</v>
          </cell>
          <cell r="B760" t="str">
            <v>I69</v>
          </cell>
          <cell r="C760" t="str">
            <v>Sequelae of cerebrovascular disease</v>
          </cell>
          <cell r="D760" t="str">
            <v>M</v>
          </cell>
          <cell r="E760">
            <v>568</v>
          </cell>
          <cell r="F760">
            <v>96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1</v>
          </cell>
          <cell r="P760">
            <v>0</v>
          </cell>
          <cell r="Q760">
            <v>1</v>
          </cell>
          <cell r="R760">
            <v>3</v>
          </cell>
          <cell r="S760">
            <v>7</v>
          </cell>
          <cell r="T760">
            <v>16</v>
          </cell>
          <cell r="U760">
            <v>23</v>
          </cell>
          <cell r="V760">
            <v>45</v>
          </cell>
          <cell r="W760">
            <v>90</v>
          </cell>
          <cell r="X760">
            <v>130</v>
          </cell>
          <cell r="Y760">
            <v>252</v>
          </cell>
          <cell r="Z760">
            <v>134</v>
          </cell>
          <cell r="AA760">
            <v>118</v>
          </cell>
          <cell r="AC760">
            <v>96</v>
          </cell>
          <cell r="AD760">
            <v>0</v>
          </cell>
          <cell r="AE760">
            <v>1</v>
          </cell>
          <cell r="AF760">
            <v>4</v>
          </cell>
          <cell r="AG760">
            <v>23</v>
          </cell>
          <cell r="AH760">
            <v>68</v>
          </cell>
          <cell r="AI760">
            <v>220</v>
          </cell>
          <cell r="AJ760">
            <v>252</v>
          </cell>
        </row>
        <row r="761">
          <cell r="A761" t="str">
            <v>F</v>
          </cell>
          <cell r="B761"/>
          <cell r="C761"/>
          <cell r="D761" t="str">
            <v>F</v>
          </cell>
          <cell r="E761">
            <v>758</v>
          </cell>
          <cell r="F761">
            <v>87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1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1</v>
          </cell>
          <cell r="R761">
            <v>3</v>
          </cell>
          <cell r="S761">
            <v>7</v>
          </cell>
          <cell r="T761">
            <v>11</v>
          </cell>
          <cell r="U761">
            <v>22</v>
          </cell>
          <cell r="V761">
            <v>42</v>
          </cell>
          <cell r="W761">
            <v>68</v>
          </cell>
          <cell r="X761">
            <v>136</v>
          </cell>
          <cell r="Y761">
            <v>467</v>
          </cell>
          <cell r="Z761">
            <v>178</v>
          </cell>
          <cell r="AA761">
            <v>289</v>
          </cell>
          <cell r="AC761">
            <v>87</v>
          </cell>
          <cell r="AD761">
            <v>1</v>
          </cell>
          <cell r="AE761">
            <v>0</v>
          </cell>
          <cell r="AF761">
            <v>4</v>
          </cell>
          <cell r="AG761">
            <v>18</v>
          </cell>
          <cell r="AH761">
            <v>64</v>
          </cell>
          <cell r="AI761">
            <v>204</v>
          </cell>
          <cell r="AJ761">
            <v>467</v>
          </cell>
        </row>
        <row r="762">
          <cell r="A762" t="str">
            <v>I70-I79M</v>
          </cell>
          <cell r="B762" t="str">
            <v>I70-I79</v>
          </cell>
          <cell r="C762" t="str">
            <v>Diseases of arteries, arterioles and capillaries</v>
          </cell>
          <cell r="D762" t="str">
            <v>M</v>
          </cell>
          <cell r="E762">
            <v>446</v>
          </cell>
          <cell r="F762">
            <v>143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1</v>
          </cell>
          <cell r="L762">
            <v>0</v>
          </cell>
          <cell r="M762">
            <v>0</v>
          </cell>
          <cell r="N762">
            <v>0</v>
          </cell>
          <cell r="O762">
            <v>1</v>
          </cell>
          <cell r="P762">
            <v>3</v>
          </cell>
          <cell r="Q762">
            <v>5</v>
          </cell>
          <cell r="R762">
            <v>7</v>
          </cell>
          <cell r="S762">
            <v>10</v>
          </cell>
          <cell r="T762">
            <v>18</v>
          </cell>
          <cell r="U762">
            <v>41</v>
          </cell>
          <cell r="V762">
            <v>57</v>
          </cell>
          <cell r="W762">
            <v>79</v>
          </cell>
          <cell r="X762">
            <v>88</v>
          </cell>
          <cell r="Y762">
            <v>136</v>
          </cell>
          <cell r="Z762">
            <v>80</v>
          </cell>
          <cell r="AA762">
            <v>56</v>
          </cell>
          <cell r="AC762">
            <v>143</v>
          </cell>
          <cell r="AD762">
            <v>1</v>
          </cell>
          <cell r="AE762">
            <v>4</v>
          </cell>
          <cell r="AF762">
            <v>12</v>
          </cell>
          <cell r="AG762">
            <v>28</v>
          </cell>
          <cell r="AH762">
            <v>98</v>
          </cell>
          <cell r="AI762">
            <v>167</v>
          </cell>
          <cell r="AJ762">
            <v>136</v>
          </cell>
        </row>
        <row r="763">
          <cell r="A763" t="str">
            <v>I70-I79F</v>
          </cell>
          <cell r="B763"/>
          <cell r="C763"/>
          <cell r="D763" t="str">
            <v>F</v>
          </cell>
          <cell r="E763">
            <v>388</v>
          </cell>
          <cell r="F763">
            <v>71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2</v>
          </cell>
          <cell r="O763">
            <v>2</v>
          </cell>
          <cell r="P763">
            <v>1</v>
          </cell>
          <cell r="Q763">
            <v>2</v>
          </cell>
          <cell r="R763">
            <v>3</v>
          </cell>
          <cell r="S763">
            <v>9</v>
          </cell>
          <cell r="T763">
            <v>7</v>
          </cell>
          <cell r="U763">
            <v>13</v>
          </cell>
          <cell r="V763">
            <v>32</v>
          </cell>
          <cell r="W763">
            <v>61</v>
          </cell>
          <cell r="X763">
            <v>96</v>
          </cell>
          <cell r="Y763">
            <v>160</v>
          </cell>
          <cell r="Z763">
            <v>81</v>
          </cell>
          <cell r="AA763">
            <v>79</v>
          </cell>
          <cell r="AC763">
            <v>71</v>
          </cell>
          <cell r="AD763">
            <v>2</v>
          </cell>
          <cell r="AE763">
            <v>3</v>
          </cell>
          <cell r="AF763">
            <v>5</v>
          </cell>
          <cell r="AG763">
            <v>16</v>
          </cell>
          <cell r="AH763">
            <v>45</v>
          </cell>
          <cell r="AI763">
            <v>157</v>
          </cell>
          <cell r="AJ763">
            <v>160</v>
          </cell>
        </row>
        <row r="764">
          <cell r="A764" t="str">
            <v>I70M</v>
          </cell>
          <cell r="B764" t="str">
            <v>I70</v>
          </cell>
          <cell r="C764" t="str">
            <v>Atherosclerosis</v>
          </cell>
          <cell r="D764" t="str">
            <v>M</v>
          </cell>
          <cell r="E764">
            <v>28</v>
          </cell>
          <cell r="F764">
            <v>8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1</v>
          </cell>
          <cell r="T764">
            <v>2</v>
          </cell>
          <cell r="U764">
            <v>5</v>
          </cell>
          <cell r="V764">
            <v>0</v>
          </cell>
          <cell r="W764">
            <v>3</v>
          </cell>
          <cell r="X764">
            <v>7</v>
          </cell>
          <cell r="Y764">
            <v>10</v>
          </cell>
          <cell r="Z764">
            <v>7</v>
          </cell>
          <cell r="AA764">
            <v>3</v>
          </cell>
          <cell r="AC764">
            <v>8</v>
          </cell>
          <cell r="AD764">
            <v>0</v>
          </cell>
          <cell r="AE764">
            <v>0</v>
          </cell>
          <cell r="AF764">
            <v>0</v>
          </cell>
          <cell r="AG764">
            <v>3</v>
          </cell>
          <cell r="AH764">
            <v>5</v>
          </cell>
          <cell r="AI764">
            <v>10</v>
          </cell>
          <cell r="AJ764">
            <v>10</v>
          </cell>
        </row>
        <row r="765">
          <cell r="A765" t="str">
            <v>F</v>
          </cell>
          <cell r="B765"/>
          <cell r="C765"/>
          <cell r="D765" t="str">
            <v>F</v>
          </cell>
          <cell r="E765">
            <v>19</v>
          </cell>
          <cell r="F765">
            <v>1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1</v>
          </cell>
          <cell r="W765">
            <v>3</v>
          </cell>
          <cell r="X765">
            <v>9</v>
          </cell>
          <cell r="Y765">
            <v>6</v>
          </cell>
          <cell r="Z765">
            <v>4</v>
          </cell>
          <cell r="AA765">
            <v>2</v>
          </cell>
          <cell r="AC765">
            <v>1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1</v>
          </cell>
          <cell r="AI765">
            <v>12</v>
          </cell>
          <cell r="AJ765">
            <v>6</v>
          </cell>
        </row>
        <row r="766">
          <cell r="A766" t="str">
            <v>I71M</v>
          </cell>
          <cell r="B766" t="str">
            <v>I71</v>
          </cell>
          <cell r="C766" t="str">
            <v>Aortic aneurysm and dissection</v>
          </cell>
          <cell r="D766" t="str">
            <v>M</v>
          </cell>
          <cell r="E766">
            <v>269</v>
          </cell>
          <cell r="F766">
            <v>88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1</v>
          </cell>
          <cell r="P766">
            <v>2</v>
          </cell>
          <cell r="Q766">
            <v>5</v>
          </cell>
          <cell r="R766">
            <v>5</v>
          </cell>
          <cell r="S766">
            <v>6</v>
          </cell>
          <cell r="T766">
            <v>9</v>
          </cell>
          <cell r="U766">
            <v>21</v>
          </cell>
          <cell r="V766">
            <v>39</v>
          </cell>
          <cell r="W766">
            <v>53</v>
          </cell>
          <cell r="X766">
            <v>52</v>
          </cell>
          <cell r="Y766">
            <v>76</v>
          </cell>
          <cell r="Z766">
            <v>51</v>
          </cell>
          <cell r="AA766">
            <v>25</v>
          </cell>
          <cell r="AC766">
            <v>88</v>
          </cell>
          <cell r="AD766">
            <v>0</v>
          </cell>
          <cell r="AE766">
            <v>3</v>
          </cell>
          <cell r="AF766">
            <v>10</v>
          </cell>
          <cell r="AG766">
            <v>15</v>
          </cell>
          <cell r="AH766">
            <v>60</v>
          </cell>
          <cell r="AI766">
            <v>105</v>
          </cell>
          <cell r="AJ766">
            <v>76</v>
          </cell>
        </row>
        <row r="767">
          <cell r="A767" t="str">
            <v>F</v>
          </cell>
          <cell r="B767"/>
          <cell r="C767"/>
          <cell r="D767" t="str">
            <v>F</v>
          </cell>
          <cell r="E767">
            <v>158</v>
          </cell>
          <cell r="F767">
            <v>37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1</v>
          </cell>
          <cell r="O767">
            <v>1</v>
          </cell>
          <cell r="P767">
            <v>1</v>
          </cell>
          <cell r="Q767">
            <v>0</v>
          </cell>
          <cell r="R767">
            <v>1</v>
          </cell>
          <cell r="S767">
            <v>4</v>
          </cell>
          <cell r="T767">
            <v>3</v>
          </cell>
          <cell r="U767">
            <v>8</v>
          </cell>
          <cell r="V767">
            <v>18</v>
          </cell>
          <cell r="W767">
            <v>31</v>
          </cell>
          <cell r="X767">
            <v>41</v>
          </cell>
          <cell r="Y767">
            <v>49</v>
          </cell>
          <cell r="Z767">
            <v>36</v>
          </cell>
          <cell r="AA767">
            <v>13</v>
          </cell>
          <cell r="AC767">
            <v>37</v>
          </cell>
          <cell r="AD767">
            <v>1</v>
          </cell>
          <cell r="AE767">
            <v>2</v>
          </cell>
          <cell r="AF767">
            <v>1</v>
          </cell>
          <cell r="AG767">
            <v>7</v>
          </cell>
          <cell r="AH767">
            <v>26</v>
          </cell>
          <cell r="AI767">
            <v>72</v>
          </cell>
          <cell r="AJ767">
            <v>49</v>
          </cell>
        </row>
        <row r="768">
          <cell r="A768" t="str">
            <v>I72M</v>
          </cell>
          <cell r="B768" t="str">
            <v>I72</v>
          </cell>
          <cell r="C768" t="str">
            <v>Other aneurysm and dissection</v>
          </cell>
          <cell r="D768" t="str">
            <v>M</v>
          </cell>
          <cell r="E768">
            <v>12</v>
          </cell>
          <cell r="F768">
            <v>6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1</v>
          </cell>
          <cell r="Q768">
            <v>0</v>
          </cell>
          <cell r="R768">
            <v>0</v>
          </cell>
          <cell r="S768">
            <v>0</v>
          </cell>
          <cell r="T768">
            <v>1</v>
          </cell>
          <cell r="U768">
            <v>1</v>
          </cell>
          <cell r="V768">
            <v>3</v>
          </cell>
          <cell r="W768">
            <v>3</v>
          </cell>
          <cell r="X768">
            <v>2</v>
          </cell>
          <cell r="Y768">
            <v>1</v>
          </cell>
          <cell r="Z768">
            <v>0</v>
          </cell>
          <cell r="AA768">
            <v>1</v>
          </cell>
          <cell r="AC768">
            <v>6</v>
          </cell>
          <cell r="AD768">
            <v>0</v>
          </cell>
          <cell r="AE768">
            <v>1</v>
          </cell>
          <cell r="AF768">
            <v>0</v>
          </cell>
          <cell r="AG768">
            <v>1</v>
          </cell>
          <cell r="AH768">
            <v>4</v>
          </cell>
          <cell r="AI768">
            <v>5</v>
          </cell>
          <cell r="AJ768">
            <v>1</v>
          </cell>
        </row>
        <row r="769">
          <cell r="A769" t="str">
            <v>F</v>
          </cell>
          <cell r="B769"/>
          <cell r="C769"/>
          <cell r="D769" t="str">
            <v>F</v>
          </cell>
          <cell r="E769">
            <v>3</v>
          </cell>
          <cell r="F769">
            <v>3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1</v>
          </cell>
          <cell r="O769">
            <v>1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1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C769">
            <v>3</v>
          </cell>
          <cell r="AD769">
            <v>1</v>
          </cell>
          <cell r="AE769">
            <v>1</v>
          </cell>
          <cell r="AF769">
            <v>0</v>
          </cell>
          <cell r="AG769">
            <v>1</v>
          </cell>
          <cell r="AH769">
            <v>0</v>
          </cell>
          <cell r="AI769">
            <v>0</v>
          </cell>
          <cell r="AJ769">
            <v>0</v>
          </cell>
        </row>
        <row r="770">
          <cell r="A770" t="str">
            <v>I73M</v>
          </cell>
          <cell r="B770" t="str">
            <v>I73</v>
          </cell>
          <cell r="C770" t="str">
            <v>Other peripheral vascular diseases</v>
          </cell>
          <cell r="D770" t="str">
            <v>M</v>
          </cell>
          <cell r="E770">
            <v>111</v>
          </cell>
          <cell r="F770">
            <v>25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1</v>
          </cell>
          <cell r="S770">
            <v>2</v>
          </cell>
          <cell r="T770">
            <v>4</v>
          </cell>
          <cell r="U770">
            <v>10</v>
          </cell>
          <cell r="V770">
            <v>8</v>
          </cell>
          <cell r="W770">
            <v>16</v>
          </cell>
          <cell r="X770">
            <v>23</v>
          </cell>
          <cell r="Y770">
            <v>47</v>
          </cell>
          <cell r="Z770">
            <v>20</v>
          </cell>
          <cell r="AA770">
            <v>27</v>
          </cell>
          <cell r="AC770">
            <v>25</v>
          </cell>
          <cell r="AD770">
            <v>0</v>
          </cell>
          <cell r="AE770">
            <v>0</v>
          </cell>
          <cell r="AF770">
            <v>1</v>
          </cell>
          <cell r="AG770">
            <v>6</v>
          </cell>
          <cell r="AH770">
            <v>18</v>
          </cell>
          <cell r="AI770">
            <v>39</v>
          </cell>
          <cell r="AJ770">
            <v>47</v>
          </cell>
        </row>
        <row r="771">
          <cell r="A771" t="str">
            <v>F</v>
          </cell>
          <cell r="B771"/>
          <cell r="C771"/>
          <cell r="D771" t="str">
            <v>F</v>
          </cell>
          <cell r="E771">
            <v>183</v>
          </cell>
          <cell r="F771">
            <v>23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2</v>
          </cell>
          <cell r="R771">
            <v>1</v>
          </cell>
          <cell r="S771">
            <v>3</v>
          </cell>
          <cell r="T771">
            <v>2</v>
          </cell>
          <cell r="U771">
            <v>4</v>
          </cell>
          <cell r="V771">
            <v>11</v>
          </cell>
          <cell r="W771">
            <v>18</v>
          </cell>
          <cell r="X771">
            <v>39</v>
          </cell>
          <cell r="Y771">
            <v>103</v>
          </cell>
          <cell r="Z771">
            <v>39</v>
          </cell>
          <cell r="AA771">
            <v>64</v>
          </cell>
          <cell r="AC771">
            <v>23</v>
          </cell>
          <cell r="AD771">
            <v>0</v>
          </cell>
          <cell r="AE771">
            <v>0</v>
          </cell>
          <cell r="AF771">
            <v>3</v>
          </cell>
          <cell r="AG771">
            <v>5</v>
          </cell>
          <cell r="AH771">
            <v>15</v>
          </cell>
          <cell r="AI771">
            <v>57</v>
          </cell>
          <cell r="AJ771">
            <v>103</v>
          </cell>
        </row>
        <row r="772">
          <cell r="A772" t="str">
            <v>I74M</v>
          </cell>
          <cell r="B772" t="str">
            <v>I74</v>
          </cell>
          <cell r="C772" t="str">
            <v>Arterial embolism and thrombosis</v>
          </cell>
          <cell r="D772" t="str">
            <v>M</v>
          </cell>
          <cell r="E772">
            <v>7</v>
          </cell>
          <cell r="F772">
            <v>3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3</v>
          </cell>
          <cell r="W772">
            <v>3</v>
          </cell>
          <cell r="X772">
            <v>1</v>
          </cell>
          <cell r="Y772">
            <v>0</v>
          </cell>
          <cell r="Z772">
            <v>0</v>
          </cell>
          <cell r="AA772">
            <v>0</v>
          </cell>
          <cell r="AC772">
            <v>3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3</v>
          </cell>
          <cell r="AI772">
            <v>4</v>
          </cell>
          <cell r="AJ772">
            <v>0</v>
          </cell>
        </row>
        <row r="773">
          <cell r="A773" t="str">
            <v>F</v>
          </cell>
          <cell r="B773"/>
          <cell r="C773"/>
          <cell r="D773" t="str">
            <v>F</v>
          </cell>
          <cell r="E773">
            <v>12</v>
          </cell>
          <cell r="F773">
            <v>4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1</v>
          </cell>
          <cell r="S773">
            <v>1</v>
          </cell>
          <cell r="T773">
            <v>0</v>
          </cell>
          <cell r="U773">
            <v>1</v>
          </cell>
          <cell r="V773">
            <v>1</v>
          </cell>
          <cell r="W773">
            <v>3</v>
          </cell>
          <cell r="X773">
            <v>5</v>
          </cell>
          <cell r="Y773">
            <v>0</v>
          </cell>
          <cell r="Z773">
            <v>0</v>
          </cell>
          <cell r="AA773">
            <v>0</v>
          </cell>
          <cell r="AC773">
            <v>4</v>
          </cell>
          <cell r="AD773">
            <v>0</v>
          </cell>
          <cell r="AE773">
            <v>0</v>
          </cell>
          <cell r="AF773">
            <v>1</v>
          </cell>
          <cell r="AG773">
            <v>1</v>
          </cell>
          <cell r="AH773">
            <v>2</v>
          </cell>
          <cell r="AI773">
            <v>8</v>
          </cell>
          <cell r="AJ773">
            <v>0</v>
          </cell>
        </row>
        <row r="774">
          <cell r="A774" t="str">
            <v>I77M</v>
          </cell>
          <cell r="B774" t="str">
            <v>I77</v>
          </cell>
          <cell r="C774" t="str">
            <v>Other disorders of arteries and arterioles</v>
          </cell>
          <cell r="D774" t="str">
            <v>M</v>
          </cell>
          <cell r="E774">
            <v>19</v>
          </cell>
          <cell r="F774">
            <v>13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1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1</v>
          </cell>
          <cell r="S774">
            <v>1</v>
          </cell>
          <cell r="T774">
            <v>2</v>
          </cell>
          <cell r="U774">
            <v>4</v>
          </cell>
          <cell r="V774">
            <v>4</v>
          </cell>
          <cell r="W774">
            <v>1</v>
          </cell>
          <cell r="X774">
            <v>3</v>
          </cell>
          <cell r="Y774">
            <v>2</v>
          </cell>
          <cell r="Z774">
            <v>2</v>
          </cell>
          <cell r="AA774">
            <v>0</v>
          </cell>
          <cell r="AC774">
            <v>13</v>
          </cell>
          <cell r="AD774">
            <v>1</v>
          </cell>
          <cell r="AE774">
            <v>0</v>
          </cell>
          <cell r="AF774">
            <v>1</v>
          </cell>
          <cell r="AG774">
            <v>3</v>
          </cell>
          <cell r="AH774">
            <v>8</v>
          </cell>
          <cell r="AI774">
            <v>4</v>
          </cell>
          <cell r="AJ774">
            <v>2</v>
          </cell>
        </row>
        <row r="775">
          <cell r="A775" t="str">
            <v>F</v>
          </cell>
          <cell r="B775"/>
          <cell r="C775"/>
          <cell r="D775" t="str">
            <v>F</v>
          </cell>
          <cell r="E775">
            <v>13</v>
          </cell>
          <cell r="F775">
            <v>3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1</v>
          </cell>
          <cell r="T775">
            <v>1</v>
          </cell>
          <cell r="U775">
            <v>0</v>
          </cell>
          <cell r="V775">
            <v>1</v>
          </cell>
          <cell r="W775">
            <v>6</v>
          </cell>
          <cell r="X775">
            <v>2</v>
          </cell>
          <cell r="Y775">
            <v>2</v>
          </cell>
          <cell r="Z775">
            <v>2</v>
          </cell>
          <cell r="AA775">
            <v>0</v>
          </cell>
          <cell r="AC775">
            <v>3</v>
          </cell>
          <cell r="AD775">
            <v>0</v>
          </cell>
          <cell r="AE775">
            <v>0</v>
          </cell>
          <cell r="AF775">
            <v>0</v>
          </cell>
          <cell r="AG775">
            <v>2</v>
          </cell>
          <cell r="AH775">
            <v>1</v>
          </cell>
          <cell r="AI775">
            <v>8</v>
          </cell>
          <cell r="AJ775">
            <v>2</v>
          </cell>
        </row>
        <row r="776">
          <cell r="A776" t="str">
            <v>I80-I89M</v>
          </cell>
          <cell r="B776" t="str">
            <v>I80-I89</v>
          </cell>
          <cell r="C776" t="str">
            <v>Diseases of veins, lymphatic vessels and lymph nodes, not elsewhere classified</v>
          </cell>
          <cell r="D776" t="str">
            <v>M</v>
          </cell>
          <cell r="E776">
            <v>93</v>
          </cell>
          <cell r="F776">
            <v>68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2</v>
          </cell>
          <cell r="O776">
            <v>2</v>
          </cell>
          <cell r="P776">
            <v>7</v>
          </cell>
          <cell r="Q776">
            <v>7</v>
          </cell>
          <cell r="R776">
            <v>11</v>
          </cell>
          <cell r="S776">
            <v>10</v>
          </cell>
          <cell r="T776">
            <v>11</v>
          </cell>
          <cell r="U776">
            <v>10</v>
          </cell>
          <cell r="V776">
            <v>8</v>
          </cell>
          <cell r="W776">
            <v>8</v>
          </cell>
          <cell r="X776">
            <v>6</v>
          </cell>
          <cell r="Y776">
            <v>11</v>
          </cell>
          <cell r="Z776">
            <v>9</v>
          </cell>
          <cell r="AA776">
            <v>2</v>
          </cell>
          <cell r="AC776">
            <v>68</v>
          </cell>
          <cell r="AD776">
            <v>2</v>
          </cell>
          <cell r="AE776">
            <v>9</v>
          </cell>
          <cell r="AF776">
            <v>18</v>
          </cell>
          <cell r="AG776">
            <v>21</v>
          </cell>
          <cell r="AH776">
            <v>18</v>
          </cell>
          <cell r="AI776">
            <v>14</v>
          </cell>
          <cell r="AJ776">
            <v>11</v>
          </cell>
        </row>
        <row r="777">
          <cell r="A777" t="str">
            <v>I80-I89F</v>
          </cell>
          <cell r="B777"/>
          <cell r="C777"/>
          <cell r="D777" t="str">
            <v>F</v>
          </cell>
          <cell r="E777">
            <v>77</v>
          </cell>
          <cell r="F777">
            <v>51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1</v>
          </cell>
          <cell r="M777">
            <v>1</v>
          </cell>
          <cell r="N777">
            <v>4</v>
          </cell>
          <cell r="O777">
            <v>2</v>
          </cell>
          <cell r="P777">
            <v>2</v>
          </cell>
          <cell r="Q777">
            <v>3</v>
          </cell>
          <cell r="R777">
            <v>4</v>
          </cell>
          <cell r="S777">
            <v>5</v>
          </cell>
          <cell r="T777">
            <v>10</v>
          </cell>
          <cell r="U777">
            <v>12</v>
          </cell>
          <cell r="V777">
            <v>7</v>
          </cell>
          <cell r="W777">
            <v>9</v>
          </cell>
          <cell r="X777">
            <v>8</v>
          </cell>
          <cell r="Y777">
            <v>9</v>
          </cell>
          <cell r="Z777">
            <v>3</v>
          </cell>
          <cell r="AA777">
            <v>6</v>
          </cell>
          <cell r="AC777">
            <v>51</v>
          </cell>
          <cell r="AD777">
            <v>6</v>
          </cell>
          <cell r="AE777">
            <v>4</v>
          </cell>
          <cell r="AF777">
            <v>7</v>
          </cell>
          <cell r="AG777">
            <v>15</v>
          </cell>
          <cell r="AH777">
            <v>19</v>
          </cell>
          <cell r="AI777">
            <v>17</v>
          </cell>
          <cell r="AJ777">
            <v>9</v>
          </cell>
        </row>
        <row r="778">
          <cell r="A778" t="str">
            <v>I80M</v>
          </cell>
          <cell r="B778" t="str">
            <v>I80</v>
          </cell>
          <cell r="C778" t="str">
            <v>Phlebitis and thrombophlebitis</v>
          </cell>
          <cell r="D778" t="str">
            <v>M</v>
          </cell>
          <cell r="E778">
            <v>76</v>
          </cell>
          <cell r="F778">
            <v>64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2</v>
          </cell>
          <cell r="O778">
            <v>2</v>
          </cell>
          <cell r="P778">
            <v>6</v>
          </cell>
          <cell r="Q778">
            <v>7</v>
          </cell>
          <cell r="R778">
            <v>11</v>
          </cell>
          <cell r="S778">
            <v>10</v>
          </cell>
          <cell r="T778">
            <v>10</v>
          </cell>
          <cell r="U778">
            <v>10</v>
          </cell>
          <cell r="V778">
            <v>6</v>
          </cell>
          <cell r="W778">
            <v>4</v>
          </cell>
          <cell r="X778">
            <v>2</v>
          </cell>
          <cell r="Y778">
            <v>6</v>
          </cell>
          <cell r="Z778">
            <v>5</v>
          </cell>
          <cell r="AA778">
            <v>1</v>
          </cell>
          <cell r="AC778">
            <v>64</v>
          </cell>
          <cell r="AD778">
            <v>2</v>
          </cell>
          <cell r="AE778">
            <v>8</v>
          </cell>
          <cell r="AF778">
            <v>18</v>
          </cell>
          <cell r="AG778">
            <v>20</v>
          </cell>
          <cell r="AH778">
            <v>16</v>
          </cell>
          <cell r="AI778">
            <v>6</v>
          </cell>
          <cell r="AJ778">
            <v>6</v>
          </cell>
        </row>
        <row r="779">
          <cell r="A779" t="str">
            <v>F</v>
          </cell>
          <cell r="B779"/>
          <cell r="C779"/>
          <cell r="D779" t="str">
            <v>F</v>
          </cell>
          <cell r="E779">
            <v>60</v>
          </cell>
          <cell r="F779">
            <v>49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1</v>
          </cell>
          <cell r="M779">
            <v>1</v>
          </cell>
          <cell r="N779">
            <v>3</v>
          </cell>
          <cell r="O779">
            <v>2</v>
          </cell>
          <cell r="P779">
            <v>2</v>
          </cell>
          <cell r="Q779">
            <v>3</v>
          </cell>
          <cell r="R779">
            <v>4</v>
          </cell>
          <cell r="S779">
            <v>5</v>
          </cell>
          <cell r="T779">
            <v>10</v>
          </cell>
          <cell r="U779">
            <v>11</v>
          </cell>
          <cell r="V779">
            <v>7</v>
          </cell>
          <cell r="W779">
            <v>4</v>
          </cell>
          <cell r="X779">
            <v>4</v>
          </cell>
          <cell r="Y779">
            <v>3</v>
          </cell>
          <cell r="Z779">
            <v>1</v>
          </cell>
          <cell r="AA779">
            <v>2</v>
          </cell>
          <cell r="AC779">
            <v>49</v>
          </cell>
          <cell r="AD779">
            <v>5</v>
          </cell>
          <cell r="AE779">
            <v>4</v>
          </cell>
          <cell r="AF779">
            <v>7</v>
          </cell>
          <cell r="AG779">
            <v>15</v>
          </cell>
          <cell r="AH779">
            <v>18</v>
          </cell>
          <cell r="AI779">
            <v>8</v>
          </cell>
          <cell r="AJ779">
            <v>3</v>
          </cell>
        </row>
        <row r="780">
          <cell r="A780" t="str">
            <v>I81M</v>
          </cell>
          <cell r="B780" t="str">
            <v>I81</v>
          </cell>
          <cell r="C780" t="str">
            <v>Portal vein thrombosis</v>
          </cell>
          <cell r="D780" t="str">
            <v>M</v>
          </cell>
          <cell r="E780">
            <v>3</v>
          </cell>
          <cell r="F780">
            <v>1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1</v>
          </cell>
          <cell r="W780">
            <v>2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C780">
            <v>1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1</v>
          </cell>
          <cell r="AI780">
            <v>2</v>
          </cell>
          <cell r="AJ780">
            <v>0</v>
          </cell>
        </row>
        <row r="781">
          <cell r="A781" t="str">
            <v>F</v>
          </cell>
          <cell r="B781"/>
          <cell r="C781"/>
          <cell r="D781" t="str">
            <v>F</v>
          </cell>
          <cell r="E781">
            <v>2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1</v>
          </cell>
          <cell r="X781">
            <v>1</v>
          </cell>
          <cell r="Y781">
            <v>0</v>
          </cell>
          <cell r="Z781">
            <v>0</v>
          </cell>
          <cell r="AA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2</v>
          </cell>
          <cell r="AJ781">
            <v>0</v>
          </cell>
        </row>
        <row r="782">
          <cell r="A782" t="str">
            <v>I82M</v>
          </cell>
          <cell r="B782" t="str">
            <v>I82</v>
          </cell>
          <cell r="C782" t="str">
            <v>Other venous embolism and thrombosis</v>
          </cell>
          <cell r="D782" t="str">
            <v>M</v>
          </cell>
          <cell r="E782">
            <v>4</v>
          </cell>
          <cell r="F782">
            <v>2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1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1</v>
          </cell>
          <cell r="W782">
            <v>0</v>
          </cell>
          <cell r="X782">
            <v>2</v>
          </cell>
          <cell r="Y782">
            <v>0</v>
          </cell>
          <cell r="Z782">
            <v>0</v>
          </cell>
          <cell r="AA782">
            <v>0</v>
          </cell>
          <cell r="AB782"/>
          <cell r="AC782">
            <v>2</v>
          </cell>
          <cell r="AD782">
            <v>0</v>
          </cell>
          <cell r="AE782">
            <v>1</v>
          </cell>
          <cell r="AF782">
            <v>0</v>
          </cell>
          <cell r="AG782">
            <v>0</v>
          </cell>
          <cell r="AH782">
            <v>1</v>
          </cell>
          <cell r="AI782">
            <v>2</v>
          </cell>
          <cell r="AJ782">
            <v>0</v>
          </cell>
        </row>
        <row r="783">
          <cell r="A783" t="str">
            <v>F</v>
          </cell>
          <cell r="B783"/>
          <cell r="C783"/>
          <cell r="D783" t="str">
            <v>F</v>
          </cell>
          <cell r="E783">
            <v>1</v>
          </cell>
          <cell r="F783">
            <v>1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1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0</v>
          </cell>
          <cell r="AA783">
            <v>0</v>
          </cell>
          <cell r="AB783"/>
          <cell r="AC783">
            <v>1</v>
          </cell>
          <cell r="AD783">
            <v>1</v>
          </cell>
          <cell r="AE783">
            <v>0</v>
          </cell>
          <cell r="AF783">
            <v>0</v>
          </cell>
          <cell r="AG783">
            <v>0</v>
          </cell>
          <cell r="AH783">
            <v>0</v>
          </cell>
          <cell r="AI783">
            <v>0</v>
          </cell>
          <cell r="AJ783">
            <v>0</v>
          </cell>
        </row>
        <row r="784">
          <cell r="A784" t="str">
            <v>I83M</v>
          </cell>
          <cell r="B784" t="str">
            <v>I83</v>
          </cell>
          <cell r="C784" t="str">
            <v>Varicose veins of lower extremities</v>
          </cell>
          <cell r="D784" t="str">
            <v>M</v>
          </cell>
          <cell r="E784">
            <v>6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2</v>
          </cell>
          <cell r="X784">
            <v>1</v>
          </cell>
          <cell r="Y784">
            <v>3</v>
          </cell>
          <cell r="Z784">
            <v>2</v>
          </cell>
          <cell r="AA784">
            <v>1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3</v>
          </cell>
          <cell r="AJ784">
            <v>3</v>
          </cell>
        </row>
        <row r="785">
          <cell r="A785" t="str">
            <v>F</v>
          </cell>
          <cell r="B785"/>
          <cell r="C785"/>
          <cell r="D785" t="str">
            <v>F</v>
          </cell>
          <cell r="E785">
            <v>11</v>
          </cell>
          <cell r="F785">
            <v>1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1</v>
          </cell>
          <cell r="V785">
            <v>0</v>
          </cell>
          <cell r="W785">
            <v>2</v>
          </cell>
          <cell r="X785">
            <v>3</v>
          </cell>
          <cell r="Y785">
            <v>5</v>
          </cell>
          <cell r="Z785">
            <v>1</v>
          </cell>
          <cell r="AA785">
            <v>4</v>
          </cell>
          <cell r="AC785">
            <v>1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1</v>
          </cell>
          <cell r="AI785">
            <v>5</v>
          </cell>
          <cell r="AJ785">
            <v>5</v>
          </cell>
        </row>
        <row r="786">
          <cell r="A786" t="str">
            <v>I85M</v>
          </cell>
          <cell r="B786" t="str">
            <v>I85</v>
          </cell>
          <cell r="C786" t="str">
            <v>Oesophageal varices</v>
          </cell>
          <cell r="D786" t="str">
            <v>M</v>
          </cell>
          <cell r="E786" t="str">
            <v>-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/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</row>
        <row r="787">
          <cell r="A787" t="str">
            <v>F</v>
          </cell>
          <cell r="B787"/>
          <cell r="C787"/>
          <cell r="D787" t="str">
            <v>F</v>
          </cell>
          <cell r="E787">
            <v>1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1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/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1</v>
          </cell>
          <cell r="AJ787">
            <v>0</v>
          </cell>
        </row>
        <row r="788">
          <cell r="A788" t="str">
            <v>I87M</v>
          </cell>
          <cell r="B788" t="str">
            <v>I87</v>
          </cell>
          <cell r="C788" t="str">
            <v>Other disorders of veins</v>
          </cell>
          <cell r="D788" t="str">
            <v>M</v>
          </cell>
          <cell r="E788" t="str">
            <v>-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</row>
        <row r="789">
          <cell r="A789" t="str">
            <v>F</v>
          </cell>
          <cell r="B789"/>
          <cell r="C789"/>
          <cell r="D789" t="str">
            <v>F</v>
          </cell>
          <cell r="E789">
            <v>1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1</v>
          </cell>
          <cell r="Z789">
            <v>1</v>
          </cell>
          <cell r="AA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1</v>
          </cell>
        </row>
        <row r="790">
          <cell r="A790" t="str">
            <v>I89M</v>
          </cell>
          <cell r="B790" t="str">
            <v>I89</v>
          </cell>
          <cell r="C790" t="str">
            <v>Other noninfective disorders of lymphatic vessels and lymph nodes</v>
          </cell>
          <cell r="D790" t="str">
            <v>M</v>
          </cell>
          <cell r="E790">
            <v>4</v>
          </cell>
          <cell r="F790">
            <v>1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1</v>
          </cell>
          <cell r="U790">
            <v>0</v>
          </cell>
          <cell r="V790">
            <v>0</v>
          </cell>
          <cell r="W790">
            <v>0</v>
          </cell>
          <cell r="X790">
            <v>1</v>
          </cell>
          <cell r="Y790">
            <v>2</v>
          </cell>
          <cell r="Z790">
            <v>2</v>
          </cell>
          <cell r="AA790">
            <v>0</v>
          </cell>
          <cell r="AB790"/>
          <cell r="AC790">
            <v>1</v>
          </cell>
          <cell r="AD790">
            <v>0</v>
          </cell>
          <cell r="AE790">
            <v>0</v>
          </cell>
          <cell r="AF790">
            <v>0</v>
          </cell>
          <cell r="AG790">
            <v>1</v>
          </cell>
          <cell r="AH790">
            <v>0</v>
          </cell>
          <cell r="AI790">
            <v>1</v>
          </cell>
          <cell r="AJ790">
            <v>2</v>
          </cell>
        </row>
        <row r="791">
          <cell r="A791" t="str">
            <v>F</v>
          </cell>
          <cell r="B791"/>
          <cell r="C791"/>
          <cell r="D791" t="str">
            <v>F</v>
          </cell>
          <cell r="E791">
            <v>1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W791">
            <v>1</v>
          </cell>
          <cell r="X791">
            <v>0</v>
          </cell>
          <cell r="Y791">
            <v>0</v>
          </cell>
          <cell r="Z791">
            <v>0</v>
          </cell>
          <cell r="AA791">
            <v>0</v>
          </cell>
          <cell r="AB791"/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>
            <v>1</v>
          </cell>
          <cell r="AJ791">
            <v>0</v>
          </cell>
        </row>
        <row r="792">
          <cell r="A792" t="str">
            <v>I95-99M</v>
          </cell>
          <cell r="B792" t="str">
            <v>I95-99</v>
          </cell>
          <cell r="C792" t="str">
            <v>Other and unspecified disorders of the circulatory system</v>
          </cell>
          <cell r="D792" t="str">
            <v>M</v>
          </cell>
          <cell r="E792">
            <v>2</v>
          </cell>
          <cell r="F792">
            <v>1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1</v>
          </cell>
          <cell r="V792">
            <v>0</v>
          </cell>
          <cell r="W792">
            <v>0</v>
          </cell>
          <cell r="X792">
            <v>1</v>
          </cell>
          <cell r="Y792">
            <v>0</v>
          </cell>
          <cell r="Z792">
            <v>0</v>
          </cell>
          <cell r="AA792">
            <v>0</v>
          </cell>
          <cell r="AC792">
            <v>1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1</v>
          </cell>
          <cell r="AI792">
            <v>1</v>
          </cell>
          <cell r="AJ792">
            <v>0</v>
          </cell>
        </row>
        <row r="793">
          <cell r="A793" t="str">
            <v>F</v>
          </cell>
          <cell r="B793"/>
          <cell r="C793"/>
          <cell r="D793" t="str">
            <v>F</v>
          </cell>
          <cell r="E793">
            <v>3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2</v>
          </cell>
          <cell r="Y793">
            <v>1</v>
          </cell>
          <cell r="Z793">
            <v>0</v>
          </cell>
          <cell r="AA793">
            <v>1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2</v>
          </cell>
          <cell r="AJ793">
            <v>1</v>
          </cell>
        </row>
        <row r="794">
          <cell r="A794" t="str">
            <v>I95M</v>
          </cell>
          <cell r="B794" t="str">
            <v>I95</v>
          </cell>
          <cell r="C794" t="str">
            <v>Hypotension</v>
          </cell>
          <cell r="D794" t="str">
            <v>M</v>
          </cell>
          <cell r="E794">
            <v>2</v>
          </cell>
          <cell r="F794">
            <v>1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1</v>
          </cell>
          <cell r="V794">
            <v>0</v>
          </cell>
          <cell r="W794">
            <v>0</v>
          </cell>
          <cell r="X794">
            <v>1</v>
          </cell>
          <cell r="Y794">
            <v>0</v>
          </cell>
          <cell r="Z794">
            <v>0</v>
          </cell>
          <cell r="AA794">
            <v>0</v>
          </cell>
          <cell r="AC794">
            <v>1</v>
          </cell>
          <cell r="AD794">
            <v>0</v>
          </cell>
          <cell r="AE794">
            <v>0</v>
          </cell>
          <cell r="AF794">
            <v>0</v>
          </cell>
          <cell r="AG794">
            <v>0</v>
          </cell>
          <cell r="AH794">
            <v>1</v>
          </cell>
          <cell r="AI794">
            <v>1</v>
          </cell>
          <cell r="AJ794">
            <v>0</v>
          </cell>
        </row>
        <row r="795">
          <cell r="A795" t="str">
            <v>F</v>
          </cell>
          <cell r="B795"/>
          <cell r="C795"/>
          <cell r="D795" t="str">
            <v>F</v>
          </cell>
          <cell r="E795">
            <v>1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1</v>
          </cell>
          <cell r="Z795">
            <v>0</v>
          </cell>
          <cell r="AA795">
            <v>1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1</v>
          </cell>
        </row>
        <row r="796">
          <cell r="A796" t="str">
            <v>I99M</v>
          </cell>
          <cell r="B796" t="str">
            <v>I99</v>
          </cell>
          <cell r="C796" t="str">
            <v>Other and unspecified disorders of circulatory system</v>
          </cell>
          <cell r="D796" t="str">
            <v>M</v>
          </cell>
          <cell r="E796" t="str">
            <v>-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</row>
        <row r="797">
          <cell r="A797" t="str">
            <v>F</v>
          </cell>
          <cell r="B797"/>
          <cell r="C797"/>
          <cell r="D797" t="str">
            <v>F</v>
          </cell>
          <cell r="E797">
            <v>2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2</v>
          </cell>
          <cell r="Y797">
            <v>0</v>
          </cell>
          <cell r="Z797">
            <v>0</v>
          </cell>
          <cell r="AA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2</v>
          </cell>
          <cell r="AJ797">
            <v>0</v>
          </cell>
        </row>
        <row r="798">
          <cell r="A798" t="str">
            <v>J00-J99M</v>
          </cell>
          <cell r="B798" t="str">
            <v>J00-J99</v>
          </cell>
          <cell r="C798" t="str">
            <v>X. DISEASES OF THE RESPIRATORY SYSTEM</v>
          </cell>
          <cell r="D798" t="str">
            <v>M</v>
          </cell>
          <cell r="E798">
            <v>3373</v>
          </cell>
          <cell r="F798">
            <v>1084</v>
          </cell>
          <cell r="G798">
            <v>0</v>
          </cell>
          <cell r="H798">
            <v>2</v>
          </cell>
          <cell r="I798">
            <v>1</v>
          </cell>
          <cell r="J798">
            <v>1</v>
          </cell>
          <cell r="K798">
            <v>3</v>
          </cell>
          <cell r="L798">
            <v>1</v>
          </cell>
          <cell r="M798">
            <v>6</v>
          </cell>
          <cell r="N798">
            <v>3</v>
          </cell>
          <cell r="O798">
            <v>3</v>
          </cell>
          <cell r="P798">
            <v>16</v>
          </cell>
          <cell r="Q798">
            <v>33</v>
          </cell>
          <cell r="R798">
            <v>67</v>
          </cell>
          <cell r="S798">
            <v>93</v>
          </cell>
          <cell r="T798">
            <v>159</v>
          </cell>
          <cell r="U798">
            <v>302</v>
          </cell>
          <cell r="V798">
            <v>394</v>
          </cell>
          <cell r="W798">
            <v>528</v>
          </cell>
          <cell r="X798">
            <v>648</v>
          </cell>
          <cell r="Y798">
            <v>1113</v>
          </cell>
          <cell r="Z798">
            <v>581</v>
          </cell>
          <cell r="AA798">
            <v>532</v>
          </cell>
          <cell r="AC798">
            <v>1084</v>
          </cell>
          <cell r="AD798">
            <v>17</v>
          </cell>
          <cell r="AE798">
            <v>19</v>
          </cell>
          <cell r="AF798">
            <v>100</v>
          </cell>
          <cell r="AG798">
            <v>252</v>
          </cell>
          <cell r="AH798">
            <v>696</v>
          </cell>
          <cell r="AI798">
            <v>1176</v>
          </cell>
          <cell r="AJ798">
            <v>1113</v>
          </cell>
        </row>
        <row r="799">
          <cell r="A799" t="str">
            <v>J00-J99F</v>
          </cell>
          <cell r="B799"/>
          <cell r="C799"/>
          <cell r="D799" t="str">
            <v>F</v>
          </cell>
          <cell r="E799">
            <v>3923</v>
          </cell>
          <cell r="F799">
            <v>991</v>
          </cell>
          <cell r="G799">
            <v>1</v>
          </cell>
          <cell r="H799">
            <v>1</v>
          </cell>
          <cell r="I799">
            <v>1</v>
          </cell>
          <cell r="J799">
            <v>0</v>
          </cell>
          <cell r="K799">
            <v>1</v>
          </cell>
          <cell r="L799">
            <v>1</v>
          </cell>
          <cell r="M799">
            <v>0</v>
          </cell>
          <cell r="N799">
            <v>3</v>
          </cell>
          <cell r="O799">
            <v>6</v>
          </cell>
          <cell r="P799">
            <v>9</v>
          </cell>
          <cell r="Q799">
            <v>27</v>
          </cell>
          <cell r="R799">
            <v>45</v>
          </cell>
          <cell r="S799">
            <v>86</v>
          </cell>
          <cell r="T799">
            <v>163</v>
          </cell>
          <cell r="U799">
            <v>257</v>
          </cell>
          <cell r="V799">
            <v>390</v>
          </cell>
          <cell r="W799">
            <v>547</v>
          </cell>
          <cell r="X799">
            <v>669</v>
          </cell>
          <cell r="Y799">
            <v>1716</v>
          </cell>
          <cell r="Z799">
            <v>773</v>
          </cell>
          <cell r="AA799">
            <v>943</v>
          </cell>
          <cell r="AC799">
            <v>991</v>
          </cell>
          <cell r="AD799">
            <v>8</v>
          </cell>
          <cell r="AE799">
            <v>15</v>
          </cell>
          <cell r="AF799">
            <v>72</v>
          </cell>
          <cell r="AG799">
            <v>249</v>
          </cell>
          <cell r="AH799">
            <v>647</v>
          </cell>
          <cell r="AI799">
            <v>1216</v>
          </cell>
          <cell r="AJ799">
            <v>1716</v>
          </cell>
        </row>
        <row r="800">
          <cell r="A800" t="str">
            <v>J00-06M</v>
          </cell>
          <cell r="B800" t="str">
            <v>J00-06</v>
          </cell>
          <cell r="C800" t="str">
            <v>Acute upper respiratory infections</v>
          </cell>
          <cell r="D800" t="str">
            <v>M</v>
          </cell>
          <cell r="E800">
            <v>4</v>
          </cell>
          <cell r="F800">
            <v>3</v>
          </cell>
          <cell r="G800">
            <v>0</v>
          </cell>
          <cell r="H800">
            <v>0</v>
          </cell>
          <cell r="I800">
            <v>1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1</v>
          </cell>
          <cell r="T800">
            <v>1</v>
          </cell>
          <cell r="U800">
            <v>0</v>
          </cell>
          <cell r="V800">
            <v>0</v>
          </cell>
          <cell r="W800">
            <v>0</v>
          </cell>
          <cell r="X800">
            <v>1</v>
          </cell>
          <cell r="Y800">
            <v>0</v>
          </cell>
          <cell r="Z800">
            <v>0</v>
          </cell>
          <cell r="AA800">
            <v>0</v>
          </cell>
          <cell r="AC800">
            <v>3</v>
          </cell>
          <cell r="AD800">
            <v>1</v>
          </cell>
          <cell r="AE800">
            <v>0</v>
          </cell>
          <cell r="AF800">
            <v>0</v>
          </cell>
          <cell r="AG800">
            <v>2</v>
          </cell>
          <cell r="AH800">
            <v>0</v>
          </cell>
          <cell r="AI800">
            <v>1</v>
          </cell>
          <cell r="AJ800">
            <v>0</v>
          </cell>
        </row>
        <row r="801">
          <cell r="A801" t="str">
            <v>F</v>
          </cell>
          <cell r="B801"/>
          <cell r="C801"/>
          <cell r="D801" t="str">
            <v>F</v>
          </cell>
          <cell r="E801">
            <v>1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1</v>
          </cell>
          <cell r="Z801">
            <v>0</v>
          </cell>
          <cell r="AA801">
            <v>1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1</v>
          </cell>
        </row>
        <row r="802">
          <cell r="A802" t="str">
            <v>J04M</v>
          </cell>
          <cell r="B802" t="str">
            <v>J04</v>
          </cell>
          <cell r="C802" t="str">
            <v>Acute laryngitis and tracheitis</v>
          </cell>
          <cell r="D802" t="str">
            <v>M</v>
          </cell>
          <cell r="E802">
            <v>2</v>
          </cell>
          <cell r="F802">
            <v>1</v>
          </cell>
          <cell r="G802">
            <v>0</v>
          </cell>
          <cell r="H802">
            <v>0</v>
          </cell>
          <cell r="I802">
            <v>1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0</v>
          </cell>
          <cell r="V802">
            <v>0</v>
          </cell>
          <cell r="W802">
            <v>0</v>
          </cell>
          <cell r="X802">
            <v>1</v>
          </cell>
          <cell r="Y802">
            <v>0</v>
          </cell>
          <cell r="Z802">
            <v>0</v>
          </cell>
          <cell r="AA802">
            <v>0</v>
          </cell>
          <cell r="AC802">
            <v>1</v>
          </cell>
          <cell r="AD802">
            <v>1</v>
          </cell>
          <cell r="AE802">
            <v>0</v>
          </cell>
          <cell r="AF802">
            <v>0</v>
          </cell>
          <cell r="AG802">
            <v>0</v>
          </cell>
          <cell r="AH802">
            <v>0</v>
          </cell>
          <cell r="AI802">
            <v>1</v>
          </cell>
          <cell r="AJ802">
            <v>0</v>
          </cell>
        </row>
        <row r="803">
          <cell r="A803" t="str">
            <v>F</v>
          </cell>
          <cell r="B803"/>
          <cell r="C803"/>
          <cell r="D803" t="str">
            <v>F</v>
          </cell>
          <cell r="E803" t="str">
            <v>-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</row>
        <row r="804">
          <cell r="A804" t="str">
            <v>J06m</v>
          </cell>
          <cell r="B804" t="str">
            <v>J06</v>
          </cell>
          <cell r="C804" t="str">
            <v>Acute upper respiratory infections of multiple and unspecified sites</v>
          </cell>
          <cell r="D804" t="str">
            <v>m</v>
          </cell>
          <cell r="E804">
            <v>2</v>
          </cell>
          <cell r="F804">
            <v>2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1</v>
          </cell>
          <cell r="T804">
            <v>1</v>
          </cell>
          <cell r="U804">
            <v>0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0</v>
          </cell>
          <cell r="AC804">
            <v>2</v>
          </cell>
          <cell r="AD804">
            <v>0</v>
          </cell>
          <cell r="AE804">
            <v>0</v>
          </cell>
          <cell r="AF804">
            <v>0</v>
          </cell>
          <cell r="AG804">
            <v>2</v>
          </cell>
          <cell r="AH804">
            <v>0</v>
          </cell>
          <cell r="AI804">
            <v>0</v>
          </cell>
          <cell r="AJ804">
            <v>0</v>
          </cell>
        </row>
        <row r="805">
          <cell r="A805" t="str">
            <v>F</v>
          </cell>
          <cell r="B805"/>
          <cell r="C805"/>
          <cell r="D805" t="str">
            <v>F</v>
          </cell>
          <cell r="E805">
            <v>1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1</v>
          </cell>
          <cell r="Z805">
            <v>0</v>
          </cell>
          <cell r="AA805">
            <v>1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1</v>
          </cell>
        </row>
        <row r="806">
          <cell r="A806" t="str">
            <v>J09-18M</v>
          </cell>
          <cell r="B806" t="str">
            <v>J09-18</v>
          </cell>
          <cell r="C806" t="str">
            <v>Influenza and pneumonia</v>
          </cell>
          <cell r="D806" t="str">
            <v>M</v>
          </cell>
          <cell r="E806">
            <v>831</v>
          </cell>
          <cell r="F806">
            <v>228</v>
          </cell>
          <cell r="G806">
            <v>0</v>
          </cell>
          <cell r="H806">
            <v>2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2</v>
          </cell>
          <cell r="N806">
            <v>1</v>
          </cell>
          <cell r="O806">
            <v>1</v>
          </cell>
          <cell r="P806">
            <v>8</v>
          </cell>
          <cell r="Q806">
            <v>12</v>
          </cell>
          <cell r="R806">
            <v>32</v>
          </cell>
          <cell r="S806">
            <v>23</v>
          </cell>
          <cell r="T806">
            <v>30</v>
          </cell>
          <cell r="U806">
            <v>46</v>
          </cell>
          <cell r="V806">
            <v>71</v>
          </cell>
          <cell r="W806">
            <v>91</v>
          </cell>
          <cell r="X806">
            <v>146</v>
          </cell>
          <cell r="Y806">
            <v>366</v>
          </cell>
          <cell r="Z806">
            <v>158</v>
          </cell>
          <cell r="AA806">
            <v>208</v>
          </cell>
          <cell r="AC806">
            <v>228</v>
          </cell>
          <cell r="AD806">
            <v>5</v>
          </cell>
          <cell r="AE806">
            <v>9</v>
          </cell>
          <cell r="AF806">
            <v>44</v>
          </cell>
          <cell r="AG806">
            <v>53</v>
          </cell>
          <cell r="AH806">
            <v>117</v>
          </cell>
          <cell r="AI806">
            <v>237</v>
          </cell>
          <cell r="AJ806">
            <v>366</v>
          </cell>
        </row>
        <row r="807">
          <cell r="A807" t="str">
            <v>F</v>
          </cell>
          <cell r="B807"/>
          <cell r="C807"/>
          <cell r="D807" t="str">
            <v>F</v>
          </cell>
          <cell r="E807">
            <v>1048</v>
          </cell>
          <cell r="F807">
            <v>150</v>
          </cell>
          <cell r="G807">
            <v>1</v>
          </cell>
          <cell r="H807">
            <v>1</v>
          </cell>
          <cell r="I807">
            <v>1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2</v>
          </cell>
          <cell r="O807">
            <v>4</v>
          </cell>
          <cell r="P807">
            <v>5</v>
          </cell>
          <cell r="Q807">
            <v>9</v>
          </cell>
          <cell r="R807">
            <v>13</v>
          </cell>
          <cell r="S807">
            <v>19</v>
          </cell>
          <cell r="T807">
            <v>24</v>
          </cell>
          <cell r="U807">
            <v>33</v>
          </cell>
          <cell r="V807">
            <v>38</v>
          </cell>
          <cell r="W807">
            <v>81</v>
          </cell>
          <cell r="X807">
            <v>138</v>
          </cell>
          <cell r="Y807">
            <v>679</v>
          </cell>
          <cell r="Z807">
            <v>240</v>
          </cell>
          <cell r="AA807">
            <v>439</v>
          </cell>
          <cell r="AC807">
            <v>150</v>
          </cell>
          <cell r="AD807">
            <v>5</v>
          </cell>
          <cell r="AE807">
            <v>9</v>
          </cell>
          <cell r="AF807">
            <v>22</v>
          </cell>
          <cell r="AG807">
            <v>43</v>
          </cell>
          <cell r="AH807">
            <v>71</v>
          </cell>
          <cell r="AI807">
            <v>219</v>
          </cell>
          <cell r="AJ807">
            <v>679</v>
          </cell>
        </row>
        <row r="808">
          <cell r="A808" t="str">
            <v>J09M</v>
          </cell>
          <cell r="B808" t="str">
            <v>J09</v>
          </cell>
          <cell r="C808" t="str">
            <v>Influenza due to certain identified influenza virus</v>
          </cell>
          <cell r="D808" t="str">
            <v>M</v>
          </cell>
          <cell r="E808">
            <v>3</v>
          </cell>
          <cell r="F808">
            <v>2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1</v>
          </cell>
          <cell r="T808">
            <v>1</v>
          </cell>
          <cell r="U808">
            <v>0</v>
          </cell>
          <cell r="V808">
            <v>0</v>
          </cell>
          <cell r="W808">
            <v>1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/>
          <cell r="AC808">
            <v>2</v>
          </cell>
          <cell r="AD808">
            <v>0</v>
          </cell>
          <cell r="AE808">
            <v>0</v>
          </cell>
          <cell r="AF808">
            <v>0</v>
          </cell>
          <cell r="AG808">
            <v>2</v>
          </cell>
          <cell r="AH808">
            <v>0</v>
          </cell>
          <cell r="AI808">
            <v>1</v>
          </cell>
          <cell r="AJ808">
            <v>0</v>
          </cell>
        </row>
        <row r="809">
          <cell r="A809" t="str">
            <v>F</v>
          </cell>
          <cell r="B809"/>
          <cell r="C809"/>
          <cell r="D809" t="str">
            <v>F</v>
          </cell>
          <cell r="E809">
            <v>5</v>
          </cell>
          <cell r="F809">
            <v>4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2</v>
          </cell>
          <cell r="R809">
            <v>0</v>
          </cell>
          <cell r="S809">
            <v>1</v>
          </cell>
          <cell r="T809">
            <v>0</v>
          </cell>
          <cell r="U809">
            <v>0</v>
          </cell>
          <cell r="V809">
            <v>1</v>
          </cell>
          <cell r="W809">
            <v>1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/>
          <cell r="AC809">
            <v>4</v>
          </cell>
          <cell r="AD809">
            <v>0</v>
          </cell>
          <cell r="AE809">
            <v>0</v>
          </cell>
          <cell r="AF809">
            <v>2</v>
          </cell>
          <cell r="AG809">
            <v>1</v>
          </cell>
          <cell r="AH809">
            <v>1</v>
          </cell>
          <cell r="AI809">
            <v>1</v>
          </cell>
          <cell r="AJ809">
            <v>0</v>
          </cell>
        </row>
        <row r="810">
          <cell r="A810" t="str">
            <v>J10M</v>
          </cell>
          <cell r="B810" t="str">
            <v>J10</v>
          </cell>
          <cell r="C810" t="str">
            <v>Influenza due to other identified influenza virus</v>
          </cell>
          <cell r="D810" t="str">
            <v>M</v>
          </cell>
          <cell r="E810">
            <v>35</v>
          </cell>
          <cell r="F810">
            <v>21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3</v>
          </cell>
          <cell r="Q810">
            <v>0</v>
          </cell>
          <cell r="R810">
            <v>5</v>
          </cell>
          <cell r="S810">
            <v>3</v>
          </cell>
          <cell r="T810">
            <v>3</v>
          </cell>
          <cell r="U810">
            <v>3</v>
          </cell>
          <cell r="V810">
            <v>4</v>
          </cell>
          <cell r="W810">
            <v>5</v>
          </cell>
          <cell r="X810">
            <v>9</v>
          </cell>
          <cell r="Y810">
            <v>0</v>
          </cell>
          <cell r="Z810">
            <v>0</v>
          </cell>
          <cell r="AA810">
            <v>0</v>
          </cell>
          <cell r="AC810">
            <v>21</v>
          </cell>
          <cell r="AD810">
            <v>0</v>
          </cell>
          <cell r="AE810">
            <v>3</v>
          </cell>
          <cell r="AF810">
            <v>5</v>
          </cell>
          <cell r="AG810">
            <v>6</v>
          </cell>
          <cell r="AH810">
            <v>7</v>
          </cell>
          <cell r="AI810">
            <v>14</v>
          </cell>
          <cell r="AJ810">
            <v>0</v>
          </cell>
        </row>
        <row r="811">
          <cell r="A811" t="str">
            <v>F</v>
          </cell>
          <cell r="B811"/>
          <cell r="C811"/>
          <cell r="D811" t="str">
            <v>F</v>
          </cell>
          <cell r="E811">
            <v>24</v>
          </cell>
          <cell r="F811">
            <v>11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1</v>
          </cell>
          <cell r="O811">
            <v>1</v>
          </cell>
          <cell r="P811">
            <v>1</v>
          </cell>
          <cell r="Q811">
            <v>1</v>
          </cell>
          <cell r="R811">
            <v>0</v>
          </cell>
          <cell r="S811">
            <v>4</v>
          </cell>
          <cell r="T811">
            <v>1</v>
          </cell>
          <cell r="U811">
            <v>1</v>
          </cell>
          <cell r="V811">
            <v>1</v>
          </cell>
          <cell r="W811">
            <v>1</v>
          </cell>
          <cell r="X811">
            <v>2</v>
          </cell>
          <cell r="Y811">
            <v>10</v>
          </cell>
          <cell r="Z811">
            <v>7</v>
          </cell>
          <cell r="AA811">
            <v>3</v>
          </cell>
          <cell r="AC811">
            <v>11</v>
          </cell>
          <cell r="AD811">
            <v>1</v>
          </cell>
          <cell r="AE811">
            <v>2</v>
          </cell>
          <cell r="AF811">
            <v>1</v>
          </cell>
          <cell r="AG811">
            <v>5</v>
          </cell>
          <cell r="AH811">
            <v>2</v>
          </cell>
          <cell r="AI811">
            <v>3</v>
          </cell>
          <cell r="AJ811">
            <v>10</v>
          </cell>
        </row>
        <row r="812">
          <cell r="A812" t="str">
            <v>J11M</v>
          </cell>
          <cell r="B812" t="str">
            <v>J11</v>
          </cell>
          <cell r="C812" t="str">
            <v>Influenza, virus not identified</v>
          </cell>
          <cell r="D812" t="str">
            <v>M</v>
          </cell>
          <cell r="E812">
            <v>4</v>
          </cell>
          <cell r="F812">
            <v>2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T812">
            <v>1</v>
          </cell>
          <cell r="U812">
            <v>1</v>
          </cell>
          <cell r="V812">
            <v>0</v>
          </cell>
          <cell r="W812">
            <v>1</v>
          </cell>
          <cell r="X812">
            <v>0</v>
          </cell>
          <cell r="Y812">
            <v>1</v>
          </cell>
          <cell r="Z812">
            <v>0</v>
          </cell>
          <cell r="AA812">
            <v>1</v>
          </cell>
          <cell r="AC812">
            <v>2</v>
          </cell>
          <cell r="AD812">
            <v>0</v>
          </cell>
          <cell r="AE812">
            <v>0</v>
          </cell>
          <cell r="AF812">
            <v>0</v>
          </cell>
          <cell r="AG812">
            <v>1</v>
          </cell>
          <cell r="AH812">
            <v>1</v>
          </cell>
          <cell r="AI812">
            <v>1</v>
          </cell>
          <cell r="AJ812">
            <v>1</v>
          </cell>
        </row>
        <row r="813">
          <cell r="A813" t="str">
            <v>F</v>
          </cell>
          <cell r="B813"/>
          <cell r="C813"/>
          <cell r="D813" t="str">
            <v>F</v>
          </cell>
          <cell r="E813">
            <v>8</v>
          </cell>
          <cell r="F813">
            <v>4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1</v>
          </cell>
          <cell r="R813">
            <v>0</v>
          </cell>
          <cell r="S813">
            <v>0</v>
          </cell>
          <cell r="T813">
            <v>2</v>
          </cell>
          <cell r="U813">
            <v>0</v>
          </cell>
          <cell r="V813">
            <v>1</v>
          </cell>
          <cell r="W813">
            <v>1</v>
          </cell>
          <cell r="X813">
            <v>0</v>
          </cell>
          <cell r="Y813">
            <v>3</v>
          </cell>
          <cell r="Z813">
            <v>2</v>
          </cell>
          <cell r="AA813">
            <v>1</v>
          </cell>
          <cell r="AC813">
            <v>4</v>
          </cell>
          <cell r="AD813">
            <v>0</v>
          </cell>
          <cell r="AE813">
            <v>0</v>
          </cell>
          <cell r="AF813">
            <v>1</v>
          </cell>
          <cell r="AG813">
            <v>2</v>
          </cell>
          <cell r="AH813">
            <v>1</v>
          </cell>
          <cell r="AI813">
            <v>1</v>
          </cell>
          <cell r="AJ813">
            <v>3</v>
          </cell>
        </row>
        <row r="814">
          <cell r="A814" t="str">
            <v>J12M</v>
          </cell>
          <cell r="B814" t="str">
            <v>J12</v>
          </cell>
          <cell r="C814" t="str">
            <v>Viral pneumonia, not elsewhere classified</v>
          </cell>
          <cell r="D814" t="str">
            <v>M</v>
          </cell>
          <cell r="E814">
            <v>2</v>
          </cell>
          <cell r="F814">
            <v>2</v>
          </cell>
          <cell r="G814">
            <v>0</v>
          </cell>
          <cell r="H814">
            <v>1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1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C814">
            <v>2</v>
          </cell>
          <cell r="AD814">
            <v>1</v>
          </cell>
          <cell r="AE814">
            <v>0</v>
          </cell>
          <cell r="AF814">
            <v>1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</row>
        <row r="815">
          <cell r="A815" t="str">
            <v>F</v>
          </cell>
          <cell r="B815"/>
          <cell r="C815"/>
          <cell r="D815" t="str">
            <v>F</v>
          </cell>
          <cell r="E815">
            <v>7</v>
          </cell>
          <cell r="F815">
            <v>2</v>
          </cell>
          <cell r="G815">
            <v>1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1</v>
          </cell>
          <cell r="W815">
            <v>1</v>
          </cell>
          <cell r="X815">
            <v>1</v>
          </cell>
          <cell r="Y815">
            <v>3</v>
          </cell>
          <cell r="Z815">
            <v>2</v>
          </cell>
          <cell r="AA815">
            <v>1</v>
          </cell>
          <cell r="AC815">
            <v>2</v>
          </cell>
          <cell r="AD815">
            <v>1</v>
          </cell>
          <cell r="AE815">
            <v>0</v>
          </cell>
          <cell r="AF815">
            <v>0</v>
          </cell>
          <cell r="AG815">
            <v>0</v>
          </cell>
          <cell r="AH815">
            <v>1</v>
          </cell>
          <cell r="AI815">
            <v>2</v>
          </cell>
          <cell r="AJ815">
            <v>3</v>
          </cell>
        </row>
        <row r="816">
          <cell r="A816" t="str">
            <v>J13M</v>
          </cell>
          <cell r="B816" t="str">
            <v>J13</v>
          </cell>
          <cell r="C816" t="str">
            <v>Pneumonia due to Streptococcus pneumoniae</v>
          </cell>
          <cell r="D816" t="str">
            <v>M</v>
          </cell>
          <cell r="E816">
            <v>9</v>
          </cell>
          <cell r="F816">
            <v>5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1</v>
          </cell>
          <cell r="T816">
            <v>1</v>
          </cell>
          <cell r="U816">
            <v>1</v>
          </cell>
          <cell r="V816">
            <v>2</v>
          </cell>
          <cell r="W816">
            <v>0</v>
          </cell>
          <cell r="X816">
            <v>0</v>
          </cell>
          <cell r="Y816">
            <v>4</v>
          </cell>
          <cell r="Z816">
            <v>0</v>
          </cell>
          <cell r="AA816">
            <v>4</v>
          </cell>
          <cell r="AB816"/>
          <cell r="AC816">
            <v>5</v>
          </cell>
          <cell r="AD816">
            <v>0</v>
          </cell>
          <cell r="AE816">
            <v>0</v>
          </cell>
          <cell r="AF816">
            <v>0</v>
          </cell>
          <cell r="AG816">
            <v>2</v>
          </cell>
          <cell r="AH816">
            <v>3</v>
          </cell>
          <cell r="AI816">
            <v>0</v>
          </cell>
          <cell r="AJ816">
            <v>4</v>
          </cell>
        </row>
        <row r="817">
          <cell r="A817" t="str">
            <v>F</v>
          </cell>
          <cell r="B817"/>
          <cell r="C817"/>
          <cell r="D817" t="str">
            <v>F</v>
          </cell>
          <cell r="E817">
            <v>9</v>
          </cell>
          <cell r="F817">
            <v>6</v>
          </cell>
          <cell r="G817">
            <v>0</v>
          </cell>
          <cell r="H817">
            <v>1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1</v>
          </cell>
          <cell r="Q817">
            <v>0</v>
          </cell>
          <cell r="R817">
            <v>2</v>
          </cell>
          <cell r="S817">
            <v>1</v>
          </cell>
          <cell r="T817">
            <v>0</v>
          </cell>
          <cell r="U817">
            <v>1</v>
          </cell>
          <cell r="V817">
            <v>0</v>
          </cell>
          <cell r="W817">
            <v>1</v>
          </cell>
          <cell r="X817">
            <v>1</v>
          </cell>
          <cell r="Y817">
            <v>1</v>
          </cell>
          <cell r="Z817">
            <v>1</v>
          </cell>
          <cell r="AA817">
            <v>0</v>
          </cell>
          <cell r="AB817"/>
          <cell r="AC817">
            <v>6</v>
          </cell>
          <cell r="AD817">
            <v>1</v>
          </cell>
          <cell r="AE817">
            <v>1</v>
          </cell>
          <cell r="AF817">
            <v>2</v>
          </cell>
          <cell r="AG817">
            <v>1</v>
          </cell>
          <cell r="AH817">
            <v>1</v>
          </cell>
          <cell r="AI817">
            <v>2</v>
          </cell>
          <cell r="AJ817">
            <v>1</v>
          </cell>
        </row>
        <row r="818">
          <cell r="A818" t="str">
            <v>J14M</v>
          </cell>
          <cell r="B818" t="str">
            <v>J14</v>
          </cell>
          <cell r="C818" t="str">
            <v>Pneumonia due to Haemophilus influenzae</v>
          </cell>
          <cell r="D818" t="str">
            <v>M</v>
          </cell>
          <cell r="E818">
            <v>2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0</v>
          </cell>
          <cell r="W818">
            <v>0</v>
          </cell>
          <cell r="X818">
            <v>1</v>
          </cell>
          <cell r="Y818">
            <v>1</v>
          </cell>
          <cell r="Z818">
            <v>1</v>
          </cell>
          <cell r="AA818">
            <v>0</v>
          </cell>
          <cell r="AB818"/>
          <cell r="AC818">
            <v>0</v>
          </cell>
          <cell r="AD818">
            <v>0</v>
          </cell>
          <cell r="AE818">
            <v>0</v>
          </cell>
          <cell r="AF818">
            <v>0</v>
          </cell>
          <cell r="AG818">
            <v>0</v>
          </cell>
          <cell r="AH818">
            <v>0</v>
          </cell>
          <cell r="AI818">
            <v>1</v>
          </cell>
          <cell r="AJ818">
            <v>1</v>
          </cell>
        </row>
        <row r="819">
          <cell r="A819" t="str">
            <v>F</v>
          </cell>
          <cell r="B819"/>
          <cell r="C819"/>
          <cell r="D819" t="str">
            <v>F</v>
          </cell>
          <cell r="E819">
            <v>1</v>
          </cell>
          <cell r="F819">
            <v>1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1</v>
          </cell>
          <cell r="W819">
            <v>0</v>
          </cell>
          <cell r="X819">
            <v>0</v>
          </cell>
          <cell r="Y819">
            <v>0</v>
          </cell>
          <cell r="Z819">
            <v>0</v>
          </cell>
          <cell r="AA819">
            <v>0</v>
          </cell>
          <cell r="AB819"/>
          <cell r="AC819">
            <v>1</v>
          </cell>
          <cell r="AD819">
            <v>0</v>
          </cell>
          <cell r="AE819">
            <v>0</v>
          </cell>
          <cell r="AF819">
            <v>0</v>
          </cell>
          <cell r="AG819">
            <v>0</v>
          </cell>
          <cell r="AH819">
            <v>1</v>
          </cell>
          <cell r="AI819">
            <v>0</v>
          </cell>
          <cell r="AJ819">
            <v>0</v>
          </cell>
        </row>
        <row r="820">
          <cell r="A820" t="str">
            <v>J15M</v>
          </cell>
          <cell r="B820" t="str">
            <v>J15</v>
          </cell>
          <cell r="C820" t="str">
            <v>Bacterial pneumonia, not elsewhere classified</v>
          </cell>
          <cell r="D820" t="str">
            <v>M</v>
          </cell>
          <cell r="E820">
            <v>11</v>
          </cell>
          <cell r="F820">
            <v>8</v>
          </cell>
          <cell r="G820">
            <v>0</v>
          </cell>
          <cell r="H820">
            <v>1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1</v>
          </cell>
          <cell r="S820">
            <v>1</v>
          </cell>
          <cell r="T820">
            <v>1</v>
          </cell>
          <cell r="U820">
            <v>2</v>
          </cell>
          <cell r="V820">
            <v>2</v>
          </cell>
          <cell r="W820">
            <v>0</v>
          </cell>
          <cell r="X820">
            <v>1</v>
          </cell>
          <cell r="Y820">
            <v>2</v>
          </cell>
          <cell r="Z820">
            <v>1</v>
          </cell>
          <cell r="AA820">
            <v>1</v>
          </cell>
          <cell r="AB820"/>
          <cell r="AC820">
            <v>8</v>
          </cell>
          <cell r="AD820">
            <v>1</v>
          </cell>
          <cell r="AE820">
            <v>0</v>
          </cell>
          <cell r="AF820">
            <v>1</v>
          </cell>
          <cell r="AG820">
            <v>2</v>
          </cell>
          <cell r="AH820">
            <v>4</v>
          </cell>
          <cell r="AI820">
            <v>1</v>
          </cell>
          <cell r="AJ820">
            <v>2</v>
          </cell>
        </row>
        <row r="821">
          <cell r="A821" t="str">
            <v>F</v>
          </cell>
          <cell r="B821"/>
          <cell r="C821"/>
          <cell r="D821" t="str">
            <v>F</v>
          </cell>
          <cell r="E821">
            <v>4</v>
          </cell>
          <cell r="F821">
            <v>2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</v>
          </cell>
          <cell r="U821">
            <v>1</v>
          </cell>
          <cell r="V821">
            <v>0</v>
          </cell>
          <cell r="W821">
            <v>0</v>
          </cell>
          <cell r="X821">
            <v>2</v>
          </cell>
          <cell r="Y821">
            <v>0</v>
          </cell>
          <cell r="Z821">
            <v>0</v>
          </cell>
          <cell r="AA821">
            <v>0</v>
          </cell>
          <cell r="AB821"/>
          <cell r="AC821">
            <v>2</v>
          </cell>
          <cell r="AD821">
            <v>0</v>
          </cell>
          <cell r="AE821">
            <v>0</v>
          </cell>
          <cell r="AF821">
            <v>0</v>
          </cell>
          <cell r="AG821">
            <v>1</v>
          </cell>
          <cell r="AH821">
            <v>1</v>
          </cell>
          <cell r="AI821">
            <v>2</v>
          </cell>
          <cell r="AJ821">
            <v>0</v>
          </cell>
        </row>
        <row r="822">
          <cell r="A822" t="str">
            <v>J18M</v>
          </cell>
          <cell r="B822" t="str">
            <v>J18</v>
          </cell>
          <cell r="C822" t="str">
            <v>Pneumonia, organism unspecified</v>
          </cell>
          <cell r="D822" t="str">
            <v>M</v>
          </cell>
          <cell r="E822">
            <v>765</v>
          </cell>
          <cell r="F822">
            <v>188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2</v>
          </cell>
          <cell r="N822">
            <v>1</v>
          </cell>
          <cell r="O822">
            <v>1</v>
          </cell>
          <cell r="P822">
            <v>5</v>
          </cell>
          <cell r="Q822">
            <v>12</v>
          </cell>
          <cell r="R822">
            <v>25</v>
          </cell>
          <cell r="S822">
            <v>17</v>
          </cell>
          <cell r="T822">
            <v>23</v>
          </cell>
          <cell r="U822">
            <v>39</v>
          </cell>
          <cell r="V822">
            <v>63</v>
          </cell>
          <cell r="W822">
            <v>84</v>
          </cell>
          <cell r="X822">
            <v>135</v>
          </cell>
          <cell r="Y822">
            <v>358</v>
          </cell>
          <cell r="Z822">
            <v>156</v>
          </cell>
          <cell r="AA822">
            <v>202</v>
          </cell>
          <cell r="AC822">
            <v>188</v>
          </cell>
          <cell r="AD822">
            <v>3</v>
          </cell>
          <cell r="AE822">
            <v>6</v>
          </cell>
          <cell r="AF822">
            <v>37</v>
          </cell>
          <cell r="AG822">
            <v>40</v>
          </cell>
          <cell r="AH822">
            <v>102</v>
          </cell>
          <cell r="AI822">
            <v>219</v>
          </cell>
          <cell r="AJ822">
            <v>358</v>
          </cell>
        </row>
        <row r="823">
          <cell r="A823" t="str">
            <v>F</v>
          </cell>
          <cell r="B823"/>
          <cell r="C823"/>
          <cell r="D823" t="str">
            <v>F</v>
          </cell>
          <cell r="E823">
            <v>990</v>
          </cell>
          <cell r="F823">
            <v>120</v>
          </cell>
          <cell r="G823">
            <v>0</v>
          </cell>
          <cell r="H823">
            <v>0</v>
          </cell>
          <cell r="I823">
            <v>1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1</v>
          </cell>
          <cell r="O823">
            <v>3</v>
          </cell>
          <cell r="P823">
            <v>3</v>
          </cell>
          <cell r="Q823">
            <v>5</v>
          </cell>
          <cell r="R823">
            <v>11</v>
          </cell>
          <cell r="S823">
            <v>13</v>
          </cell>
          <cell r="T823">
            <v>20</v>
          </cell>
          <cell r="U823">
            <v>30</v>
          </cell>
          <cell r="V823">
            <v>33</v>
          </cell>
          <cell r="W823">
            <v>76</v>
          </cell>
          <cell r="X823">
            <v>132</v>
          </cell>
          <cell r="Y823">
            <v>662</v>
          </cell>
          <cell r="Z823">
            <v>228</v>
          </cell>
          <cell r="AA823">
            <v>434</v>
          </cell>
          <cell r="AC823">
            <v>120</v>
          </cell>
          <cell r="AD823">
            <v>2</v>
          </cell>
          <cell r="AE823">
            <v>6</v>
          </cell>
          <cell r="AF823">
            <v>16</v>
          </cell>
          <cell r="AG823">
            <v>33</v>
          </cell>
          <cell r="AH823">
            <v>63</v>
          </cell>
          <cell r="AI823">
            <v>208</v>
          </cell>
          <cell r="AJ823">
            <v>662</v>
          </cell>
        </row>
        <row r="824">
          <cell r="A824" t="str">
            <v>J20-22M</v>
          </cell>
          <cell r="B824" t="str">
            <v>J20-22</v>
          </cell>
          <cell r="C824" t="str">
            <v>Other acute lower respiratory infections</v>
          </cell>
          <cell r="D824" t="str">
            <v>M</v>
          </cell>
          <cell r="E824">
            <v>105</v>
          </cell>
          <cell r="F824">
            <v>13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R824">
            <v>1</v>
          </cell>
          <cell r="S824">
            <v>0</v>
          </cell>
          <cell r="T824">
            <v>3</v>
          </cell>
          <cell r="U824">
            <v>4</v>
          </cell>
          <cell r="V824">
            <v>5</v>
          </cell>
          <cell r="W824">
            <v>13</v>
          </cell>
          <cell r="X824">
            <v>19</v>
          </cell>
          <cell r="Y824">
            <v>60</v>
          </cell>
          <cell r="Z824">
            <v>22</v>
          </cell>
          <cell r="AA824">
            <v>38</v>
          </cell>
          <cell r="AC824">
            <v>13</v>
          </cell>
          <cell r="AD824">
            <v>0</v>
          </cell>
          <cell r="AE824">
            <v>0</v>
          </cell>
          <cell r="AF824">
            <v>1</v>
          </cell>
          <cell r="AG824">
            <v>3</v>
          </cell>
          <cell r="AH824">
            <v>9</v>
          </cell>
          <cell r="AI824">
            <v>32</v>
          </cell>
          <cell r="AJ824">
            <v>60</v>
          </cell>
        </row>
        <row r="825">
          <cell r="A825" t="str">
            <v>F</v>
          </cell>
          <cell r="B825"/>
          <cell r="C825"/>
          <cell r="D825" t="str">
            <v>F</v>
          </cell>
          <cell r="E825">
            <v>168</v>
          </cell>
          <cell r="F825">
            <v>13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1</v>
          </cell>
          <cell r="T825">
            <v>0</v>
          </cell>
          <cell r="U825">
            <v>5</v>
          </cell>
          <cell r="V825">
            <v>7</v>
          </cell>
          <cell r="W825">
            <v>12</v>
          </cell>
          <cell r="X825">
            <v>19</v>
          </cell>
          <cell r="Y825">
            <v>124</v>
          </cell>
          <cell r="Z825">
            <v>45</v>
          </cell>
          <cell r="AA825">
            <v>79</v>
          </cell>
          <cell r="AC825">
            <v>13</v>
          </cell>
          <cell r="AD825">
            <v>0</v>
          </cell>
          <cell r="AE825">
            <v>0</v>
          </cell>
          <cell r="AF825">
            <v>0</v>
          </cell>
          <cell r="AG825">
            <v>1</v>
          </cell>
          <cell r="AH825">
            <v>12</v>
          </cell>
          <cell r="AI825">
            <v>31</v>
          </cell>
          <cell r="AJ825">
            <v>124</v>
          </cell>
        </row>
        <row r="826">
          <cell r="A826" t="str">
            <v>J20M</v>
          </cell>
          <cell r="B826" t="str">
            <v>J20</v>
          </cell>
          <cell r="C826" t="str">
            <v>Acute bronchitis</v>
          </cell>
          <cell r="D826" t="str">
            <v>M</v>
          </cell>
          <cell r="E826">
            <v>2</v>
          </cell>
          <cell r="F826">
            <v>1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>
            <v>1</v>
          </cell>
          <cell r="U826">
            <v>0</v>
          </cell>
          <cell r="V826">
            <v>0</v>
          </cell>
          <cell r="W826">
            <v>0</v>
          </cell>
          <cell r="X826">
            <v>0</v>
          </cell>
          <cell r="Y826">
            <v>1</v>
          </cell>
          <cell r="Z826">
            <v>0</v>
          </cell>
          <cell r="AA826">
            <v>1</v>
          </cell>
          <cell r="AC826">
            <v>1</v>
          </cell>
          <cell r="AD826">
            <v>0</v>
          </cell>
          <cell r="AE826">
            <v>0</v>
          </cell>
          <cell r="AF826">
            <v>0</v>
          </cell>
          <cell r="AG826">
            <v>1</v>
          </cell>
          <cell r="AH826">
            <v>0</v>
          </cell>
          <cell r="AI826">
            <v>0</v>
          </cell>
          <cell r="AJ826">
            <v>1</v>
          </cell>
        </row>
        <row r="827">
          <cell r="A827" t="str">
            <v>F</v>
          </cell>
          <cell r="B827"/>
          <cell r="C827"/>
          <cell r="D827" t="str">
            <v>F</v>
          </cell>
          <cell r="E827">
            <v>1</v>
          </cell>
          <cell r="F827">
            <v>1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1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C827">
            <v>1</v>
          </cell>
          <cell r="AD827">
            <v>0</v>
          </cell>
          <cell r="AE827">
            <v>0</v>
          </cell>
          <cell r="AF827">
            <v>0</v>
          </cell>
          <cell r="AG827">
            <v>1</v>
          </cell>
          <cell r="AH827">
            <v>0</v>
          </cell>
          <cell r="AI827">
            <v>0</v>
          </cell>
          <cell r="AJ827">
            <v>0</v>
          </cell>
        </row>
        <row r="828">
          <cell r="A828" t="str">
            <v>J21M</v>
          </cell>
          <cell r="B828" t="str">
            <v>J21</v>
          </cell>
          <cell r="C828" t="str">
            <v>Acute bronchiolitis</v>
          </cell>
          <cell r="D828" t="str">
            <v>M</v>
          </cell>
          <cell r="E828" t="str">
            <v>-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</row>
        <row r="829">
          <cell r="A829" t="str">
            <v>F</v>
          </cell>
          <cell r="B829"/>
          <cell r="C829"/>
          <cell r="D829" t="str">
            <v>F</v>
          </cell>
          <cell r="E829">
            <v>1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1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1</v>
          </cell>
          <cell r="AJ829">
            <v>0</v>
          </cell>
        </row>
        <row r="830">
          <cell r="A830" t="str">
            <v>J22M</v>
          </cell>
          <cell r="B830" t="str">
            <v>J22</v>
          </cell>
          <cell r="C830" t="str">
            <v>Unspecified acute lower respiratory infection</v>
          </cell>
          <cell r="D830" t="str">
            <v>M</v>
          </cell>
          <cell r="E830">
            <v>103</v>
          </cell>
          <cell r="F830">
            <v>12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1</v>
          </cell>
          <cell r="S830">
            <v>0</v>
          </cell>
          <cell r="T830">
            <v>2</v>
          </cell>
          <cell r="U830">
            <v>4</v>
          </cell>
          <cell r="V830">
            <v>5</v>
          </cell>
          <cell r="W830">
            <v>13</v>
          </cell>
          <cell r="X830">
            <v>19</v>
          </cell>
          <cell r="Y830">
            <v>59</v>
          </cell>
          <cell r="Z830">
            <v>22</v>
          </cell>
          <cell r="AA830">
            <v>37</v>
          </cell>
          <cell r="AC830">
            <v>12</v>
          </cell>
          <cell r="AD830">
            <v>0</v>
          </cell>
          <cell r="AE830">
            <v>0</v>
          </cell>
          <cell r="AF830">
            <v>1</v>
          </cell>
          <cell r="AG830">
            <v>2</v>
          </cell>
          <cell r="AH830">
            <v>9</v>
          </cell>
          <cell r="AI830">
            <v>32</v>
          </cell>
          <cell r="AJ830">
            <v>59</v>
          </cell>
        </row>
        <row r="831">
          <cell r="A831" t="str">
            <v>F</v>
          </cell>
          <cell r="B831"/>
          <cell r="C831"/>
          <cell r="D831" t="str">
            <v>F</v>
          </cell>
          <cell r="E831">
            <v>166</v>
          </cell>
          <cell r="F831">
            <v>12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5</v>
          </cell>
          <cell r="V831">
            <v>7</v>
          </cell>
          <cell r="W831">
            <v>11</v>
          </cell>
          <cell r="X831">
            <v>19</v>
          </cell>
          <cell r="Y831">
            <v>124</v>
          </cell>
          <cell r="Z831">
            <v>45</v>
          </cell>
          <cell r="AA831">
            <v>79</v>
          </cell>
          <cell r="AC831">
            <v>12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12</v>
          </cell>
          <cell r="AI831">
            <v>30</v>
          </cell>
          <cell r="AJ831">
            <v>124</v>
          </cell>
        </row>
        <row r="832">
          <cell r="A832" t="str">
            <v>J30-39M</v>
          </cell>
          <cell r="B832" t="str">
            <v>J30-39</v>
          </cell>
          <cell r="C832" t="str">
            <v>Other diseases of upper respiratory tract</v>
          </cell>
          <cell r="D832" t="str">
            <v>M</v>
          </cell>
          <cell r="E832">
            <v>14</v>
          </cell>
          <cell r="F832">
            <v>5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1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1</v>
          </cell>
          <cell r="S832">
            <v>1</v>
          </cell>
          <cell r="T832">
            <v>1</v>
          </cell>
          <cell r="U832">
            <v>1</v>
          </cell>
          <cell r="V832">
            <v>0</v>
          </cell>
          <cell r="W832">
            <v>1</v>
          </cell>
          <cell r="X832">
            <v>3</v>
          </cell>
          <cell r="Y832">
            <v>5</v>
          </cell>
          <cell r="Z832">
            <v>2</v>
          </cell>
          <cell r="AA832">
            <v>3</v>
          </cell>
          <cell r="AC832">
            <v>5</v>
          </cell>
          <cell r="AD832">
            <v>1</v>
          </cell>
          <cell r="AE832">
            <v>0</v>
          </cell>
          <cell r="AF832">
            <v>1</v>
          </cell>
          <cell r="AG832">
            <v>2</v>
          </cell>
          <cell r="AH832">
            <v>1</v>
          </cell>
          <cell r="AI832">
            <v>4</v>
          </cell>
          <cell r="AJ832">
            <v>5</v>
          </cell>
        </row>
        <row r="833">
          <cell r="A833" t="str">
            <v>F</v>
          </cell>
          <cell r="B833"/>
          <cell r="C833"/>
          <cell r="D833" t="str">
            <v>F</v>
          </cell>
          <cell r="E833">
            <v>10</v>
          </cell>
          <cell r="F833">
            <v>3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1</v>
          </cell>
          <cell r="S833">
            <v>0</v>
          </cell>
          <cell r="T833">
            <v>0</v>
          </cell>
          <cell r="U833">
            <v>1</v>
          </cell>
          <cell r="V833">
            <v>1</v>
          </cell>
          <cell r="W833">
            <v>1</v>
          </cell>
          <cell r="X833">
            <v>1</v>
          </cell>
          <cell r="Y833">
            <v>5</v>
          </cell>
          <cell r="Z833">
            <v>1</v>
          </cell>
          <cell r="AA833">
            <v>4</v>
          </cell>
          <cell r="AC833">
            <v>3</v>
          </cell>
          <cell r="AD833">
            <v>0</v>
          </cell>
          <cell r="AE833">
            <v>0</v>
          </cell>
          <cell r="AF833">
            <v>1</v>
          </cell>
          <cell r="AG833">
            <v>0</v>
          </cell>
          <cell r="AH833">
            <v>2</v>
          </cell>
          <cell r="AI833">
            <v>2</v>
          </cell>
          <cell r="AJ833">
            <v>5</v>
          </cell>
        </row>
        <row r="834">
          <cell r="A834" t="str">
            <v>J32M</v>
          </cell>
          <cell r="B834" t="str">
            <v>J32</v>
          </cell>
          <cell r="C834" t="str">
            <v>Chronic sinusitis</v>
          </cell>
          <cell r="D834" t="str">
            <v>M</v>
          </cell>
          <cell r="E834">
            <v>1</v>
          </cell>
          <cell r="F834">
            <v>1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1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C834">
            <v>1</v>
          </cell>
          <cell r="AD834">
            <v>1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</row>
        <row r="835">
          <cell r="A835" t="str">
            <v>F</v>
          </cell>
          <cell r="B835"/>
          <cell r="C835"/>
          <cell r="D835" t="str">
            <v>F</v>
          </cell>
          <cell r="E835" t="str">
            <v>-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</row>
        <row r="836">
          <cell r="A836" t="str">
            <v>J38M</v>
          </cell>
          <cell r="B836" t="str">
            <v>J38</v>
          </cell>
          <cell r="C836" t="str">
            <v>Diseases of vocal cords and larynx, not elsewhere classified</v>
          </cell>
          <cell r="D836" t="str">
            <v>M</v>
          </cell>
          <cell r="E836">
            <v>4</v>
          </cell>
          <cell r="F836">
            <v>2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1</v>
          </cell>
          <cell r="S836">
            <v>0</v>
          </cell>
          <cell r="T836">
            <v>1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2</v>
          </cell>
          <cell r="Z836">
            <v>1</v>
          </cell>
          <cell r="AA836">
            <v>1</v>
          </cell>
          <cell r="AB836"/>
          <cell r="AC836">
            <v>2</v>
          </cell>
          <cell r="AD836">
            <v>0</v>
          </cell>
          <cell r="AE836">
            <v>0</v>
          </cell>
          <cell r="AF836">
            <v>1</v>
          </cell>
          <cell r="AG836">
            <v>1</v>
          </cell>
          <cell r="AH836">
            <v>0</v>
          </cell>
          <cell r="AI836">
            <v>0</v>
          </cell>
          <cell r="AJ836">
            <v>2</v>
          </cell>
        </row>
        <row r="837">
          <cell r="A837" t="str">
            <v>F</v>
          </cell>
          <cell r="B837"/>
          <cell r="C837"/>
          <cell r="D837" t="str">
            <v>F</v>
          </cell>
          <cell r="E837">
            <v>2</v>
          </cell>
          <cell r="F837">
            <v>1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1</v>
          </cell>
          <cell r="W837">
            <v>0</v>
          </cell>
          <cell r="X837">
            <v>0</v>
          </cell>
          <cell r="Y837">
            <v>1</v>
          </cell>
          <cell r="Z837">
            <v>0</v>
          </cell>
          <cell r="AA837">
            <v>1</v>
          </cell>
          <cell r="AB837"/>
          <cell r="AC837">
            <v>1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1</v>
          </cell>
          <cell r="AI837">
            <v>0</v>
          </cell>
          <cell r="AJ837">
            <v>1</v>
          </cell>
        </row>
        <row r="838">
          <cell r="A838" t="str">
            <v>J39M</v>
          </cell>
          <cell r="B838" t="str">
            <v>J39</v>
          </cell>
          <cell r="C838" t="str">
            <v>Other diseases of upper respiratory tract</v>
          </cell>
          <cell r="D838" t="str">
            <v>M</v>
          </cell>
          <cell r="E838">
            <v>9</v>
          </cell>
          <cell r="F838">
            <v>2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1</v>
          </cell>
          <cell r="T838">
            <v>0</v>
          </cell>
          <cell r="U838">
            <v>1</v>
          </cell>
          <cell r="V838">
            <v>0</v>
          </cell>
          <cell r="W838">
            <v>1</v>
          </cell>
          <cell r="X838">
            <v>3</v>
          </cell>
          <cell r="Y838">
            <v>3</v>
          </cell>
          <cell r="Z838">
            <v>1</v>
          </cell>
          <cell r="AA838">
            <v>2</v>
          </cell>
          <cell r="AC838">
            <v>2</v>
          </cell>
          <cell r="AD838">
            <v>0</v>
          </cell>
          <cell r="AE838">
            <v>0</v>
          </cell>
          <cell r="AF838">
            <v>0</v>
          </cell>
          <cell r="AG838">
            <v>1</v>
          </cell>
          <cell r="AH838">
            <v>1</v>
          </cell>
          <cell r="AI838">
            <v>4</v>
          </cell>
          <cell r="AJ838">
            <v>3</v>
          </cell>
        </row>
        <row r="839">
          <cell r="A839" t="str">
            <v>F</v>
          </cell>
          <cell r="B839"/>
          <cell r="C839"/>
          <cell r="D839" t="str">
            <v>F</v>
          </cell>
          <cell r="E839">
            <v>8</v>
          </cell>
          <cell r="F839">
            <v>2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1</v>
          </cell>
          <cell r="S839">
            <v>0</v>
          </cell>
          <cell r="T839">
            <v>0</v>
          </cell>
          <cell r="U839">
            <v>1</v>
          </cell>
          <cell r="V839">
            <v>0</v>
          </cell>
          <cell r="W839">
            <v>1</v>
          </cell>
          <cell r="X839">
            <v>1</v>
          </cell>
          <cell r="Y839">
            <v>4</v>
          </cell>
          <cell r="Z839">
            <v>1</v>
          </cell>
          <cell r="AA839">
            <v>3</v>
          </cell>
          <cell r="AC839">
            <v>2</v>
          </cell>
          <cell r="AD839">
            <v>0</v>
          </cell>
          <cell r="AE839">
            <v>0</v>
          </cell>
          <cell r="AF839">
            <v>1</v>
          </cell>
          <cell r="AG839">
            <v>0</v>
          </cell>
          <cell r="AH839">
            <v>1</v>
          </cell>
          <cell r="AI839">
            <v>2</v>
          </cell>
          <cell r="AJ839">
            <v>4</v>
          </cell>
        </row>
        <row r="840">
          <cell r="A840" t="str">
            <v>J40-J47M</v>
          </cell>
          <cell r="B840" t="str">
            <v>J40-J47</v>
          </cell>
          <cell r="C840" t="str">
            <v>Chronic lower respiratory diseases</v>
          </cell>
          <cell r="D840" t="str">
            <v>M</v>
          </cell>
          <cell r="E840">
            <v>1508</v>
          </cell>
          <cell r="F840">
            <v>574</v>
          </cell>
          <cell r="G840">
            <v>0</v>
          </cell>
          <cell r="H840">
            <v>0</v>
          </cell>
          <cell r="I840">
            <v>0</v>
          </cell>
          <cell r="J840">
            <v>1</v>
          </cell>
          <cell r="K840">
            <v>2</v>
          </cell>
          <cell r="L840">
            <v>1</v>
          </cell>
          <cell r="M840">
            <v>1</v>
          </cell>
          <cell r="N840">
            <v>2</v>
          </cell>
          <cell r="O840">
            <v>2</v>
          </cell>
          <cell r="P840">
            <v>6</v>
          </cell>
          <cell r="Q840">
            <v>14</v>
          </cell>
          <cell r="R840">
            <v>22</v>
          </cell>
          <cell r="S840">
            <v>44</v>
          </cell>
          <cell r="T840">
            <v>91</v>
          </cell>
          <cell r="U840">
            <v>165</v>
          </cell>
          <cell r="V840">
            <v>223</v>
          </cell>
          <cell r="W840">
            <v>282</v>
          </cell>
          <cell r="X840">
            <v>307</v>
          </cell>
          <cell r="Y840">
            <v>345</v>
          </cell>
          <cell r="Z840">
            <v>222</v>
          </cell>
          <cell r="AA840">
            <v>123</v>
          </cell>
          <cell r="AC840">
            <v>574</v>
          </cell>
          <cell r="AD840">
            <v>7</v>
          </cell>
          <cell r="AE840">
            <v>8</v>
          </cell>
          <cell r="AF840">
            <v>36</v>
          </cell>
          <cell r="AG840">
            <v>135</v>
          </cell>
          <cell r="AH840">
            <v>388</v>
          </cell>
          <cell r="AI840">
            <v>589</v>
          </cell>
          <cell r="AJ840">
            <v>345</v>
          </cell>
        </row>
        <row r="841">
          <cell r="A841" t="str">
            <v>J40-J47F</v>
          </cell>
          <cell r="B841"/>
          <cell r="C841"/>
          <cell r="D841" t="str">
            <v>F</v>
          </cell>
          <cell r="E841">
            <v>1930</v>
          </cell>
          <cell r="F841">
            <v>670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1</v>
          </cell>
          <cell r="L841">
            <v>1</v>
          </cell>
          <cell r="M841">
            <v>0</v>
          </cell>
          <cell r="N841">
            <v>1</v>
          </cell>
          <cell r="O841">
            <v>2</v>
          </cell>
          <cell r="P841">
            <v>2</v>
          </cell>
          <cell r="Q841">
            <v>16</v>
          </cell>
          <cell r="R841">
            <v>25</v>
          </cell>
          <cell r="S841">
            <v>51</v>
          </cell>
          <cell r="T841">
            <v>112</v>
          </cell>
          <cell r="U841">
            <v>180</v>
          </cell>
          <cell r="V841">
            <v>279</v>
          </cell>
          <cell r="W841">
            <v>353</v>
          </cell>
          <cell r="X841">
            <v>386</v>
          </cell>
          <cell r="Y841">
            <v>521</v>
          </cell>
          <cell r="Z841">
            <v>329</v>
          </cell>
          <cell r="AA841">
            <v>192</v>
          </cell>
          <cell r="AC841">
            <v>670</v>
          </cell>
          <cell r="AD841">
            <v>3</v>
          </cell>
          <cell r="AE841">
            <v>4</v>
          </cell>
          <cell r="AF841">
            <v>41</v>
          </cell>
          <cell r="AG841">
            <v>163</v>
          </cell>
          <cell r="AH841">
            <v>459</v>
          </cell>
          <cell r="AI841">
            <v>739</v>
          </cell>
          <cell r="AJ841">
            <v>521</v>
          </cell>
        </row>
        <row r="842">
          <cell r="A842"/>
          <cell r="B842" t="str">
            <v>J42</v>
          </cell>
          <cell r="C842" t="str">
            <v>Unspecified chronic bronchitis</v>
          </cell>
          <cell r="D842" t="str">
            <v>M</v>
          </cell>
          <cell r="E842">
            <v>2</v>
          </cell>
          <cell r="F842">
            <v>1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1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1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/>
          <cell r="AC842">
            <v>1</v>
          </cell>
          <cell r="AD842">
            <v>1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1</v>
          </cell>
          <cell r="AJ842">
            <v>0</v>
          </cell>
        </row>
        <row r="843">
          <cell r="A843"/>
          <cell r="B843"/>
          <cell r="C843"/>
          <cell r="D843" t="str">
            <v>F</v>
          </cell>
          <cell r="E843">
            <v>2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1</v>
          </cell>
          <cell r="Y843">
            <v>0</v>
          </cell>
          <cell r="Z843">
            <v>1</v>
          </cell>
          <cell r="AA843">
            <v>0</v>
          </cell>
          <cell r="AB843"/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1</v>
          </cell>
          <cell r="AJ843">
            <v>1</v>
          </cell>
        </row>
        <row r="844">
          <cell r="A844"/>
          <cell r="B844" t="str">
            <v>J43</v>
          </cell>
          <cell r="C844" t="str">
            <v>Emphysema</v>
          </cell>
          <cell r="D844" t="str">
            <v>M</v>
          </cell>
          <cell r="E844">
            <v>55</v>
          </cell>
          <cell r="F844">
            <v>25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1</v>
          </cell>
          <cell r="P844">
            <v>1</v>
          </cell>
          <cell r="Q844">
            <v>0</v>
          </cell>
          <cell r="R844">
            <v>3</v>
          </cell>
          <cell r="S844">
            <v>4</v>
          </cell>
          <cell r="T844">
            <v>3</v>
          </cell>
          <cell r="U844">
            <v>5</v>
          </cell>
          <cell r="V844">
            <v>8</v>
          </cell>
          <cell r="W844">
            <v>10</v>
          </cell>
          <cell r="X844">
            <v>9</v>
          </cell>
          <cell r="Y844">
            <v>1</v>
          </cell>
          <cell r="Z844">
            <v>7</v>
          </cell>
          <cell r="AA844">
            <v>4</v>
          </cell>
          <cell r="AC844">
            <v>25</v>
          </cell>
          <cell r="AD844">
            <v>0</v>
          </cell>
          <cell r="AE844">
            <v>2</v>
          </cell>
          <cell r="AF844">
            <v>3</v>
          </cell>
          <cell r="AG844">
            <v>7</v>
          </cell>
          <cell r="AH844">
            <v>13</v>
          </cell>
          <cell r="AI844">
            <v>19</v>
          </cell>
          <cell r="AJ844">
            <v>7</v>
          </cell>
        </row>
        <row r="845">
          <cell r="A845"/>
          <cell r="B845"/>
          <cell r="C845"/>
          <cell r="D845" t="str">
            <v>F</v>
          </cell>
          <cell r="E845">
            <v>36</v>
          </cell>
          <cell r="F845">
            <v>11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2</v>
          </cell>
          <cell r="T845">
            <v>2</v>
          </cell>
          <cell r="U845">
            <v>3</v>
          </cell>
          <cell r="V845">
            <v>4</v>
          </cell>
          <cell r="W845">
            <v>5</v>
          </cell>
          <cell r="X845">
            <v>9</v>
          </cell>
          <cell r="Y845">
            <v>0</v>
          </cell>
          <cell r="Z845">
            <v>7</v>
          </cell>
          <cell r="AA845">
            <v>4</v>
          </cell>
          <cell r="AC845">
            <v>11</v>
          </cell>
          <cell r="AD845">
            <v>0</v>
          </cell>
          <cell r="AE845">
            <v>0</v>
          </cell>
          <cell r="AF845">
            <v>0</v>
          </cell>
          <cell r="AG845">
            <v>4</v>
          </cell>
          <cell r="AH845">
            <v>7</v>
          </cell>
          <cell r="AI845">
            <v>14</v>
          </cell>
          <cell r="AJ845">
            <v>7</v>
          </cell>
        </row>
        <row r="846">
          <cell r="A846"/>
          <cell r="B846" t="str">
            <v>J44</v>
          </cell>
          <cell r="C846" t="str">
            <v>Other chronic obstructive pulmonary disease</v>
          </cell>
          <cell r="D846" t="str">
            <v>M</v>
          </cell>
          <cell r="E846">
            <v>1354</v>
          </cell>
          <cell r="F846">
            <v>510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3</v>
          </cell>
          <cell r="Q846">
            <v>13</v>
          </cell>
          <cell r="R846">
            <v>16</v>
          </cell>
          <cell r="S846">
            <v>38</v>
          </cell>
          <cell r="T846">
            <v>83</v>
          </cell>
          <cell r="U846">
            <v>153</v>
          </cell>
          <cell r="V846">
            <v>204</v>
          </cell>
          <cell r="W846">
            <v>255</v>
          </cell>
          <cell r="X846">
            <v>280</v>
          </cell>
          <cell r="Y846">
            <v>0</v>
          </cell>
          <cell r="Z846">
            <v>200</v>
          </cell>
          <cell r="AA846">
            <v>109</v>
          </cell>
          <cell r="AB846"/>
          <cell r="AC846">
            <v>510</v>
          </cell>
          <cell r="AD846">
            <v>0</v>
          </cell>
          <cell r="AE846">
            <v>3</v>
          </cell>
          <cell r="AF846">
            <v>29</v>
          </cell>
          <cell r="AG846">
            <v>121</v>
          </cell>
          <cell r="AH846">
            <v>357</v>
          </cell>
          <cell r="AI846">
            <v>535</v>
          </cell>
          <cell r="AJ846">
            <v>200</v>
          </cell>
        </row>
        <row r="847">
          <cell r="A847"/>
          <cell r="B847"/>
          <cell r="C847"/>
          <cell r="D847" t="str">
            <v>F</v>
          </cell>
          <cell r="E847">
            <v>1696</v>
          </cell>
          <cell r="F847">
            <v>613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1</v>
          </cell>
          <cell r="Q847">
            <v>14</v>
          </cell>
          <cell r="R847">
            <v>18</v>
          </cell>
          <cell r="S847">
            <v>47</v>
          </cell>
          <cell r="T847">
            <v>109</v>
          </cell>
          <cell r="U847">
            <v>169</v>
          </cell>
          <cell r="V847">
            <v>255</v>
          </cell>
          <cell r="W847">
            <v>318</v>
          </cell>
          <cell r="X847">
            <v>333</v>
          </cell>
          <cell r="Y847">
            <v>0</v>
          </cell>
          <cell r="Z847">
            <v>284</v>
          </cell>
          <cell r="AA847">
            <v>148</v>
          </cell>
          <cell r="AB847"/>
          <cell r="AC847">
            <v>613</v>
          </cell>
          <cell r="AD847">
            <v>0</v>
          </cell>
          <cell r="AE847">
            <v>1</v>
          </cell>
          <cell r="AF847">
            <v>32</v>
          </cell>
          <cell r="AG847">
            <v>156</v>
          </cell>
          <cell r="AH847">
            <v>424</v>
          </cell>
          <cell r="AI847">
            <v>651</v>
          </cell>
          <cell r="AJ847">
            <v>284</v>
          </cell>
        </row>
        <row r="848">
          <cell r="A848"/>
          <cell r="B848" t="str">
            <v>J45</v>
          </cell>
          <cell r="C848" t="str">
            <v>Asthma</v>
          </cell>
          <cell r="D848" t="str">
            <v>M</v>
          </cell>
          <cell r="E848">
            <v>37</v>
          </cell>
          <cell r="F848">
            <v>21</v>
          </cell>
          <cell r="G848">
            <v>0</v>
          </cell>
          <cell r="H848">
            <v>0</v>
          </cell>
          <cell r="I848">
            <v>0</v>
          </cell>
          <cell r="J848">
            <v>1</v>
          </cell>
          <cell r="K848">
            <v>2</v>
          </cell>
          <cell r="L848">
            <v>1</v>
          </cell>
          <cell r="M848">
            <v>0</v>
          </cell>
          <cell r="N848">
            <v>1</v>
          </cell>
          <cell r="O848">
            <v>1</v>
          </cell>
          <cell r="P848">
            <v>2</v>
          </cell>
          <cell r="Q848">
            <v>1</v>
          </cell>
          <cell r="R848">
            <v>1</v>
          </cell>
          <cell r="S848">
            <v>1</v>
          </cell>
          <cell r="T848">
            <v>3</v>
          </cell>
          <cell r="U848">
            <v>4</v>
          </cell>
          <cell r="V848">
            <v>3</v>
          </cell>
          <cell r="W848">
            <v>2</v>
          </cell>
          <cell r="X848">
            <v>4</v>
          </cell>
          <cell r="Y848">
            <v>1</v>
          </cell>
          <cell r="Z848">
            <v>4</v>
          </cell>
          <cell r="AA848">
            <v>6</v>
          </cell>
          <cell r="AC848">
            <v>21</v>
          </cell>
          <cell r="AD848">
            <v>5</v>
          </cell>
          <cell r="AE848">
            <v>3</v>
          </cell>
          <cell r="AF848">
            <v>2</v>
          </cell>
          <cell r="AG848">
            <v>4</v>
          </cell>
          <cell r="AH848">
            <v>7</v>
          </cell>
          <cell r="AI848">
            <v>6</v>
          </cell>
          <cell r="AJ848">
            <v>4</v>
          </cell>
        </row>
        <row r="849">
          <cell r="A849"/>
          <cell r="B849"/>
          <cell r="C849"/>
          <cell r="D849" t="str">
            <v>F</v>
          </cell>
          <cell r="E849">
            <v>84</v>
          </cell>
          <cell r="F849">
            <v>24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1</v>
          </cell>
          <cell r="L849">
            <v>1</v>
          </cell>
          <cell r="M849">
            <v>0</v>
          </cell>
          <cell r="N849">
            <v>0</v>
          </cell>
          <cell r="O849">
            <v>2</v>
          </cell>
          <cell r="P849">
            <v>0</v>
          </cell>
          <cell r="Q849">
            <v>0</v>
          </cell>
          <cell r="R849">
            <v>5</v>
          </cell>
          <cell r="S849">
            <v>2</v>
          </cell>
          <cell r="T849">
            <v>1</v>
          </cell>
          <cell r="U849">
            <v>4</v>
          </cell>
          <cell r="V849">
            <v>8</v>
          </cell>
          <cell r="W849">
            <v>4</v>
          </cell>
          <cell r="X849">
            <v>16</v>
          </cell>
          <cell r="Y849">
            <v>2</v>
          </cell>
          <cell r="Z849">
            <v>14</v>
          </cell>
          <cell r="AA849">
            <v>26</v>
          </cell>
          <cell r="AC849">
            <v>24</v>
          </cell>
          <cell r="AD849">
            <v>2</v>
          </cell>
          <cell r="AE849">
            <v>2</v>
          </cell>
          <cell r="AF849">
            <v>5</v>
          </cell>
          <cell r="AG849">
            <v>3</v>
          </cell>
          <cell r="AH849">
            <v>12</v>
          </cell>
          <cell r="AI849">
            <v>20</v>
          </cell>
          <cell r="AJ849">
            <v>14</v>
          </cell>
        </row>
        <row r="850">
          <cell r="A850"/>
          <cell r="B850" t="str">
            <v>J46</v>
          </cell>
          <cell r="C850" t="str">
            <v>Status asthmaticus</v>
          </cell>
          <cell r="D850" t="str">
            <v>M</v>
          </cell>
          <cell r="E850">
            <v>4</v>
          </cell>
          <cell r="F850">
            <v>4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1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R850">
            <v>1</v>
          </cell>
          <cell r="S850">
            <v>0</v>
          </cell>
          <cell r="T850">
            <v>0</v>
          </cell>
          <cell r="U850">
            <v>1</v>
          </cell>
          <cell r="V850">
            <v>1</v>
          </cell>
          <cell r="W850">
            <v>0</v>
          </cell>
          <cell r="X850">
            <v>0</v>
          </cell>
          <cell r="Y850">
            <v>0</v>
          </cell>
          <cell r="Z850">
            <v>0</v>
          </cell>
          <cell r="AA850">
            <v>0</v>
          </cell>
          <cell r="AB850"/>
          <cell r="AC850">
            <v>4</v>
          </cell>
          <cell r="AD850">
            <v>1</v>
          </cell>
          <cell r="AE850">
            <v>0</v>
          </cell>
          <cell r="AF850">
            <v>1</v>
          </cell>
          <cell r="AG850">
            <v>0</v>
          </cell>
          <cell r="AH850">
            <v>2</v>
          </cell>
          <cell r="AI850">
            <v>0</v>
          </cell>
          <cell r="AJ850">
            <v>0</v>
          </cell>
        </row>
        <row r="851">
          <cell r="A851"/>
          <cell r="B851"/>
          <cell r="C851"/>
          <cell r="D851" t="str">
            <v>F</v>
          </cell>
          <cell r="E851">
            <v>8</v>
          </cell>
          <cell r="F851">
            <v>5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1</v>
          </cell>
          <cell r="Q851">
            <v>2</v>
          </cell>
          <cell r="R851">
            <v>1</v>
          </cell>
          <cell r="S851">
            <v>0</v>
          </cell>
          <cell r="T851">
            <v>0</v>
          </cell>
          <cell r="U851">
            <v>1</v>
          </cell>
          <cell r="V851">
            <v>0</v>
          </cell>
          <cell r="W851">
            <v>1</v>
          </cell>
          <cell r="X851">
            <v>2</v>
          </cell>
          <cell r="Y851">
            <v>0</v>
          </cell>
          <cell r="Z851">
            <v>0</v>
          </cell>
          <cell r="AA851">
            <v>0</v>
          </cell>
          <cell r="AB851"/>
          <cell r="AC851">
            <v>5</v>
          </cell>
          <cell r="AD851">
            <v>0</v>
          </cell>
          <cell r="AE851">
            <v>1</v>
          </cell>
          <cell r="AF851">
            <v>3</v>
          </cell>
          <cell r="AG851">
            <v>0</v>
          </cell>
          <cell r="AH851">
            <v>1</v>
          </cell>
          <cell r="AI851">
            <v>3</v>
          </cell>
          <cell r="AJ851">
            <v>0</v>
          </cell>
        </row>
        <row r="852">
          <cell r="A852"/>
          <cell r="B852" t="str">
            <v>J47</v>
          </cell>
          <cell r="C852" t="str">
            <v>Bronchiectasis</v>
          </cell>
          <cell r="D852" t="str">
            <v>M</v>
          </cell>
          <cell r="E852">
            <v>56</v>
          </cell>
          <cell r="F852">
            <v>13</v>
          </cell>
          <cell r="G852">
            <v>0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1</v>
          </cell>
          <cell r="S852">
            <v>1</v>
          </cell>
          <cell r="T852">
            <v>2</v>
          </cell>
          <cell r="U852">
            <v>2</v>
          </cell>
          <cell r="V852">
            <v>7</v>
          </cell>
          <cell r="W852">
            <v>14</v>
          </cell>
          <cell r="X852">
            <v>14</v>
          </cell>
          <cell r="Y852">
            <v>0</v>
          </cell>
          <cell r="Z852">
            <v>11</v>
          </cell>
          <cell r="AA852">
            <v>4</v>
          </cell>
          <cell r="AC852">
            <v>13</v>
          </cell>
          <cell r="AD852">
            <v>0</v>
          </cell>
          <cell r="AE852">
            <v>0</v>
          </cell>
          <cell r="AF852">
            <v>1</v>
          </cell>
          <cell r="AG852">
            <v>3</v>
          </cell>
          <cell r="AH852">
            <v>9</v>
          </cell>
          <cell r="AI852">
            <v>28</v>
          </cell>
          <cell r="AJ852">
            <v>11</v>
          </cell>
        </row>
        <row r="853">
          <cell r="A853"/>
          <cell r="B853"/>
          <cell r="C853"/>
          <cell r="D853" t="str">
            <v>F</v>
          </cell>
          <cell r="E853">
            <v>104</v>
          </cell>
          <cell r="F853">
            <v>17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1</v>
          </cell>
          <cell r="O853">
            <v>0</v>
          </cell>
          <cell r="P853">
            <v>0</v>
          </cell>
          <cell r="Q853">
            <v>0</v>
          </cell>
          <cell r="R853">
            <v>1</v>
          </cell>
          <cell r="S853">
            <v>0</v>
          </cell>
          <cell r="T853">
            <v>0</v>
          </cell>
          <cell r="U853">
            <v>3</v>
          </cell>
          <cell r="V853">
            <v>12</v>
          </cell>
          <cell r="W853">
            <v>25</v>
          </cell>
          <cell r="X853">
            <v>25</v>
          </cell>
          <cell r="Y853">
            <v>0</v>
          </cell>
          <cell r="Z853">
            <v>23</v>
          </cell>
          <cell r="AA853">
            <v>14</v>
          </cell>
          <cell r="AC853">
            <v>17</v>
          </cell>
          <cell r="AD853">
            <v>1</v>
          </cell>
          <cell r="AE853">
            <v>0</v>
          </cell>
          <cell r="AF853">
            <v>1</v>
          </cell>
          <cell r="AG853">
            <v>0</v>
          </cell>
          <cell r="AH853">
            <v>15</v>
          </cell>
          <cell r="AI853">
            <v>50</v>
          </cell>
          <cell r="AJ853">
            <v>23</v>
          </cell>
        </row>
        <row r="854">
          <cell r="A854"/>
          <cell r="B854" t="str">
            <v>J60-70</v>
          </cell>
          <cell r="C854" t="str">
            <v>Lung diseases due to external agents</v>
          </cell>
          <cell r="D854" t="str">
            <v>M</v>
          </cell>
          <cell r="E854">
            <v>357</v>
          </cell>
          <cell r="F854">
            <v>92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2</v>
          </cell>
          <cell r="R854">
            <v>2</v>
          </cell>
          <cell r="S854">
            <v>11</v>
          </cell>
          <cell r="T854">
            <v>12</v>
          </cell>
          <cell r="U854">
            <v>35</v>
          </cell>
          <cell r="V854">
            <v>30</v>
          </cell>
          <cell r="W854">
            <v>53</v>
          </cell>
          <cell r="X854">
            <v>68</v>
          </cell>
          <cell r="Y854">
            <v>0</v>
          </cell>
          <cell r="Z854">
            <v>72</v>
          </cell>
          <cell r="AA854">
            <v>72</v>
          </cell>
          <cell r="AC854">
            <v>92</v>
          </cell>
          <cell r="AD854">
            <v>0</v>
          </cell>
          <cell r="AE854">
            <v>0</v>
          </cell>
          <cell r="AF854">
            <v>4</v>
          </cell>
          <cell r="AG854">
            <v>23</v>
          </cell>
          <cell r="AH854">
            <v>65</v>
          </cell>
          <cell r="AI854">
            <v>121</v>
          </cell>
          <cell r="AJ854">
            <v>72</v>
          </cell>
        </row>
        <row r="855">
          <cell r="A855"/>
          <cell r="B855"/>
          <cell r="C855"/>
          <cell r="D855" t="str">
            <v>F</v>
          </cell>
          <cell r="E855">
            <v>260</v>
          </cell>
          <cell r="F855">
            <v>35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1</v>
          </cell>
          <cell r="S855">
            <v>2</v>
          </cell>
          <cell r="T855">
            <v>9</v>
          </cell>
          <cell r="U855">
            <v>7</v>
          </cell>
          <cell r="V855">
            <v>16</v>
          </cell>
          <cell r="W855">
            <v>31</v>
          </cell>
          <cell r="X855">
            <v>37</v>
          </cell>
          <cell r="Y855">
            <v>0</v>
          </cell>
          <cell r="Z855">
            <v>68</v>
          </cell>
          <cell r="AA855">
            <v>89</v>
          </cell>
          <cell r="AC855">
            <v>35</v>
          </cell>
          <cell r="AD855">
            <v>0</v>
          </cell>
          <cell r="AE855">
            <v>0</v>
          </cell>
          <cell r="AF855">
            <v>1</v>
          </cell>
          <cell r="AG855">
            <v>11</v>
          </cell>
          <cell r="AH855">
            <v>23</v>
          </cell>
          <cell r="AI855">
            <v>68</v>
          </cell>
          <cell r="AJ855">
            <v>68</v>
          </cell>
        </row>
        <row r="856">
          <cell r="A856"/>
          <cell r="B856" t="str">
            <v>J60</v>
          </cell>
          <cell r="C856" t="str">
            <v>Coalworker's pneumoconiosis</v>
          </cell>
          <cell r="D856" t="str">
            <v>M</v>
          </cell>
          <cell r="E856">
            <v>1</v>
          </cell>
          <cell r="F856">
            <v>0</v>
          </cell>
          <cell r="G856">
            <v>0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0</v>
          </cell>
          <cell r="V856">
            <v>0</v>
          </cell>
          <cell r="W856">
            <v>1</v>
          </cell>
          <cell r="X856">
            <v>0</v>
          </cell>
          <cell r="Y856">
            <v>0</v>
          </cell>
          <cell r="Z856">
            <v>0</v>
          </cell>
          <cell r="AA856">
            <v>0</v>
          </cell>
          <cell r="AD856"/>
          <cell r="AE856"/>
          <cell r="AF856"/>
        </row>
        <row r="857">
          <cell r="A857"/>
          <cell r="B857"/>
          <cell r="C857"/>
          <cell r="D857" t="str">
            <v>F</v>
          </cell>
          <cell r="E857" t="str">
            <v>-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D857"/>
          <cell r="AE857"/>
          <cell r="AF857"/>
        </row>
        <row r="858">
          <cell r="A858"/>
          <cell r="B858" t="str">
            <v>J61</v>
          </cell>
          <cell r="C858" t="str">
            <v>Pneumoconiosis due to asbestos and other mineral fibres</v>
          </cell>
          <cell r="D858" t="str">
            <v>M</v>
          </cell>
          <cell r="E858">
            <v>24</v>
          </cell>
          <cell r="F858">
            <v>4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3</v>
          </cell>
          <cell r="V858">
            <v>1</v>
          </cell>
          <cell r="W858">
            <v>5</v>
          </cell>
          <cell r="X858">
            <v>7</v>
          </cell>
          <cell r="Y858">
            <v>0</v>
          </cell>
          <cell r="Z858">
            <v>6</v>
          </cell>
          <cell r="AA858">
            <v>2</v>
          </cell>
          <cell r="AD858"/>
          <cell r="AF858"/>
        </row>
        <row r="859">
          <cell r="A859"/>
          <cell r="B859"/>
          <cell r="C859"/>
          <cell r="D859" t="str">
            <v>F</v>
          </cell>
          <cell r="E859" t="str">
            <v>-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D859"/>
          <cell r="AF859"/>
        </row>
        <row r="860">
          <cell r="A860"/>
          <cell r="B860" t="str">
            <v>J67</v>
          </cell>
          <cell r="C860" t="str">
            <v>Hypersensitivity pneumonitis due to organic dust</v>
          </cell>
          <cell r="D860" t="str">
            <v>M</v>
          </cell>
          <cell r="E860">
            <v>6</v>
          </cell>
          <cell r="F860">
            <v>4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1</v>
          </cell>
          <cell r="T860">
            <v>0</v>
          </cell>
          <cell r="U860">
            <v>1</v>
          </cell>
          <cell r="V860">
            <v>2</v>
          </cell>
          <cell r="W860">
            <v>2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D860"/>
          <cell r="AE860"/>
          <cell r="AF860"/>
        </row>
        <row r="861">
          <cell r="A861"/>
          <cell r="B861"/>
          <cell r="C861"/>
          <cell r="D861" t="str">
            <v>F</v>
          </cell>
          <cell r="E861">
            <v>2</v>
          </cell>
          <cell r="F861">
            <v>1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1</v>
          </cell>
          <cell r="V861">
            <v>0</v>
          </cell>
          <cell r="W861">
            <v>0</v>
          </cell>
          <cell r="X861">
            <v>1</v>
          </cell>
          <cell r="Y861">
            <v>0</v>
          </cell>
          <cell r="Z861">
            <v>0</v>
          </cell>
          <cell r="AA861">
            <v>0</v>
          </cell>
          <cell r="AD861"/>
          <cell r="AE861"/>
          <cell r="AF861"/>
        </row>
        <row r="862">
          <cell r="A862"/>
          <cell r="B862" t="str">
            <v>J69</v>
          </cell>
          <cell r="C862" t="str">
            <v>Pneumonitis due to solids and liquids</v>
          </cell>
          <cell r="D862" t="str">
            <v>M</v>
          </cell>
          <cell r="E862">
            <v>325</v>
          </cell>
          <cell r="F862">
            <v>83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2</v>
          </cell>
          <cell r="R862">
            <v>2</v>
          </cell>
          <cell r="S862">
            <v>10</v>
          </cell>
          <cell r="T862">
            <v>12</v>
          </cell>
          <cell r="U862">
            <v>31</v>
          </cell>
          <cell r="V862">
            <v>26</v>
          </cell>
          <cell r="W862">
            <v>45</v>
          </cell>
          <cell r="X862">
            <v>61</v>
          </cell>
          <cell r="Y862">
            <v>0</v>
          </cell>
          <cell r="Z862">
            <v>66</v>
          </cell>
          <cell r="AA862">
            <v>70</v>
          </cell>
          <cell r="AB862"/>
          <cell r="AC862"/>
          <cell r="AD862"/>
          <cell r="AF862"/>
        </row>
        <row r="863">
          <cell r="A863"/>
          <cell r="B863"/>
          <cell r="C863"/>
          <cell r="D863" t="str">
            <v>F</v>
          </cell>
          <cell r="E863">
            <v>258</v>
          </cell>
          <cell r="F863">
            <v>34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1</v>
          </cell>
          <cell r="S863">
            <v>2</v>
          </cell>
          <cell r="T863">
            <v>9</v>
          </cell>
          <cell r="U863">
            <v>6</v>
          </cell>
          <cell r="V863">
            <v>16</v>
          </cell>
          <cell r="W863">
            <v>31</v>
          </cell>
          <cell r="X863">
            <v>36</v>
          </cell>
          <cell r="Y863">
            <v>0</v>
          </cell>
          <cell r="Z863">
            <v>68</v>
          </cell>
          <cell r="AA863">
            <v>89</v>
          </cell>
          <cell r="AB863"/>
          <cell r="AC863"/>
          <cell r="AD863"/>
          <cell r="AF863"/>
        </row>
        <row r="864">
          <cell r="A864"/>
          <cell r="B864" t="str">
            <v>J70</v>
          </cell>
          <cell r="C864" t="str">
            <v>Respiratory conditions due to other external agents</v>
          </cell>
          <cell r="D864" t="str">
            <v>M</v>
          </cell>
          <cell r="E864">
            <v>1</v>
          </cell>
          <cell r="F864">
            <v>1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1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/>
          <cell r="AC864"/>
          <cell r="AD864"/>
          <cell r="AF864"/>
        </row>
        <row r="865">
          <cell r="A865"/>
          <cell r="B865"/>
          <cell r="C865"/>
          <cell r="D865" t="str">
            <v>F</v>
          </cell>
          <cell r="E865" t="str">
            <v>-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/>
          <cell r="AC865"/>
          <cell r="AD865"/>
          <cell r="AF865"/>
        </row>
        <row r="866">
          <cell r="A866"/>
          <cell r="B866" t="str">
            <v>J80-84</v>
          </cell>
          <cell r="C866" t="str">
            <v>Other respiratory diseases principally affecting the interstitium</v>
          </cell>
          <cell r="D866" t="str">
            <v>M</v>
          </cell>
          <cell r="E866">
            <v>327</v>
          </cell>
          <cell r="F866">
            <v>118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1</v>
          </cell>
          <cell r="Q866">
            <v>5</v>
          </cell>
          <cell r="R866">
            <v>6</v>
          </cell>
          <cell r="S866">
            <v>6</v>
          </cell>
          <cell r="T866">
            <v>16</v>
          </cell>
          <cell r="U866">
            <v>37</v>
          </cell>
          <cell r="V866">
            <v>47</v>
          </cell>
          <cell r="W866">
            <v>58</v>
          </cell>
          <cell r="X866">
            <v>73</v>
          </cell>
          <cell r="Y866">
            <v>0</v>
          </cell>
          <cell r="Z866">
            <v>54</v>
          </cell>
          <cell r="AA866">
            <v>24</v>
          </cell>
          <cell r="AD866"/>
          <cell r="AF866"/>
        </row>
        <row r="867">
          <cell r="A867"/>
          <cell r="B867"/>
          <cell r="C867"/>
          <cell r="D867" t="str">
            <v>F</v>
          </cell>
          <cell r="E867">
            <v>238</v>
          </cell>
          <cell r="F867">
            <v>80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1</v>
          </cell>
          <cell r="Q867">
            <v>2</v>
          </cell>
          <cell r="R867">
            <v>5</v>
          </cell>
          <cell r="S867">
            <v>8</v>
          </cell>
          <cell r="T867">
            <v>10</v>
          </cell>
          <cell r="U867">
            <v>18</v>
          </cell>
          <cell r="V867">
            <v>36</v>
          </cell>
          <cell r="W867">
            <v>52</v>
          </cell>
          <cell r="X867">
            <v>52</v>
          </cell>
          <cell r="Y867">
            <v>0</v>
          </cell>
          <cell r="Z867">
            <v>32</v>
          </cell>
          <cell r="AA867">
            <v>22</v>
          </cell>
          <cell r="AD867"/>
          <cell r="AF867"/>
        </row>
        <row r="868">
          <cell r="A868"/>
          <cell r="B868" t="str">
            <v>J80</v>
          </cell>
          <cell r="C868" t="str">
            <v>Adult respiratory distress syndrome</v>
          </cell>
          <cell r="D868" t="str">
            <v>M</v>
          </cell>
          <cell r="E868">
            <v>2</v>
          </cell>
          <cell r="F868">
            <v>2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1</v>
          </cell>
          <cell r="U868">
            <v>0</v>
          </cell>
          <cell r="V868">
            <v>1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/>
          <cell r="AC868"/>
          <cell r="AD868"/>
          <cell r="AF868"/>
        </row>
        <row r="869">
          <cell r="A869"/>
          <cell r="B869"/>
          <cell r="C869"/>
          <cell r="D869" t="str">
            <v>F</v>
          </cell>
          <cell r="E869">
            <v>1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1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/>
          <cell r="AC869"/>
          <cell r="AD869"/>
          <cell r="AF869"/>
        </row>
        <row r="870">
          <cell r="A870"/>
          <cell r="B870" t="str">
            <v>J81</v>
          </cell>
          <cell r="C870" t="str">
            <v>Pulmonary oedema</v>
          </cell>
          <cell r="D870" t="str">
            <v>M</v>
          </cell>
          <cell r="E870">
            <v>4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1</v>
          </cell>
          <cell r="X870">
            <v>1</v>
          </cell>
          <cell r="Y870">
            <v>0</v>
          </cell>
          <cell r="Z870">
            <v>2</v>
          </cell>
          <cell r="AA870">
            <v>0</v>
          </cell>
          <cell r="AD870"/>
          <cell r="AE870"/>
          <cell r="AF870"/>
        </row>
        <row r="871">
          <cell r="A871"/>
          <cell r="B871"/>
          <cell r="C871"/>
          <cell r="D871" t="str">
            <v>F</v>
          </cell>
          <cell r="E871">
            <v>3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0</v>
          </cell>
          <cell r="W871">
            <v>0</v>
          </cell>
          <cell r="X871">
            <v>1</v>
          </cell>
          <cell r="Y871">
            <v>0</v>
          </cell>
          <cell r="Z871">
            <v>0</v>
          </cell>
          <cell r="AA871">
            <v>2</v>
          </cell>
          <cell r="AD871"/>
          <cell r="AE871"/>
          <cell r="AF871"/>
        </row>
        <row r="872">
          <cell r="A872"/>
          <cell r="B872" t="str">
            <v>J82</v>
          </cell>
          <cell r="C872" t="str">
            <v>Pulmonary eosinophilia, not elsewhere classified</v>
          </cell>
          <cell r="D872" t="str">
            <v>M</v>
          </cell>
          <cell r="E872">
            <v>1</v>
          </cell>
          <cell r="F872">
            <v>1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1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D872"/>
          <cell r="AE872"/>
          <cell r="AF872"/>
        </row>
        <row r="873">
          <cell r="A873"/>
          <cell r="B873"/>
          <cell r="C873"/>
          <cell r="D873" t="str">
            <v>F</v>
          </cell>
          <cell r="E873" t="str">
            <v>-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D873"/>
          <cell r="AE873"/>
          <cell r="AF873"/>
        </row>
        <row r="874">
          <cell r="A874"/>
          <cell r="B874" t="str">
            <v>J84</v>
          </cell>
          <cell r="C874" t="str">
            <v>Other interstitial pulmonary diseases</v>
          </cell>
          <cell r="D874" t="str">
            <v>M</v>
          </cell>
          <cell r="E874">
            <v>320</v>
          </cell>
          <cell r="F874">
            <v>115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1</v>
          </cell>
          <cell r="Q874">
            <v>5</v>
          </cell>
          <cell r="R874">
            <v>6</v>
          </cell>
          <cell r="S874">
            <v>6</v>
          </cell>
          <cell r="T874">
            <v>15</v>
          </cell>
          <cell r="U874">
            <v>36</v>
          </cell>
          <cell r="V874">
            <v>46</v>
          </cell>
          <cell r="W874">
            <v>57</v>
          </cell>
          <cell r="X874">
            <v>72</v>
          </cell>
          <cell r="Y874">
            <v>0</v>
          </cell>
          <cell r="Z874">
            <v>52</v>
          </cell>
          <cell r="AA874">
            <v>24</v>
          </cell>
          <cell r="AB874"/>
          <cell r="AC874"/>
          <cell r="AD874"/>
          <cell r="AF874"/>
        </row>
        <row r="875">
          <cell r="A875"/>
          <cell r="B875"/>
          <cell r="C875"/>
          <cell r="D875" t="str">
            <v>F</v>
          </cell>
          <cell r="E875">
            <v>234</v>
          </cell>
          <cell r="F875">
            <v>80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1</v>
          </cell>
          <cell r="Q875">
            <v>2</v>
          </cell>
          <cell r="R875">
            <v>5</v>
          </cell>
          <cell r="S875">
            <v>8</v>
          </cell>
          <cell r="T875">
            <v>10</v>
          </cell>
          <cell r="U875">
            <v>18</v>
          </cell>
          <cell r="V875">
            <v>36</v>
          </cell>
          <cell r="W875">
            <v>51</v>
          </cell>
          <cell r="X875">
            <v>51</v>
          </cell>
          <cell r="Y875">
            <v>0</v>
          </cell>
          <cell r="Z875">
            <v>32</v>
          </cell>
          <cell r="AA875">
            <v>20</v>
          </cell>
          <cell r="AB875"/>
          <cell r="AC875"/>
          <cell r="AD875"/>
          <cell r="AF875"/>
        </row>
        <row r="876">
          <cell r="A876"/>
          <cell r="B876" t="str">
            <v>J85-86</v>
          </cell>
          <cell r="C876" t="str">
            <v>Suppurative and necrotic conditions of lower respiratory tract</v>
          </cell>
          <cell r="D876" t="str">
            <v>M</v>
          </cell>
          <cell r="E876">
            <v>13</v>
          </cell>
          <cell r="F876">
            <v>6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3</v>
          </cell>
          <cell r="T876">
            <v>2</v>
          </cell>
          <cell r="U876">
            <v>1</v>
          </cell>
          <cell r="V876">
            <v>0</v>
          </cell>
          <cell r="W876">
            <v>4</v>
          </cell>
          <cell r="X876">
            <v>1</v>
          </cell>
          <cell r="Y876">
            <v>0</v>
          </cell>
          <cell r="Z876">
            <v>2</v>
          </cell>
          <cell r="AA876">
            <v>0</v>
          </cell>
          <cell r="AD876"/>
          <cell r="AF876"/>
        </row>
        <row r="877">
          <cell r="A877"/>
          <cell r="B877"/>
          <cell r="C877"/>
          <cell r="D877" t="str">
            <v>F</v>
          </cell>
          <cell r="E877">
            <v>5</v>
          </cell>
          <cell r="F877">
            <v>3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2</v>
          </cell>
          <cell r="V877">
            <v>1</v>
          </cell>
          <cell r="W877">
            <v>0</v>
          </cell>
          <cell r="X877">
            <v>1</v>
          </cell>
          <cell r="Y877">
            <v>0</v>
          </cell>
          <cell r="Z877">
            <v>0</v>
          </cell>
          <cell r="AA877">
            <v>1</v>
          </cell>
          <cell r="AD877"/>
          <cell r="AF877"/>
        </row>
        <row r="878">
          <cell r="A878"/>
          <cell r="B878" t="str">
            <v>J85</v>
          </cell>
          <cell r="C878" t="str">
            <v>Abscess of lung and mediastinum</v>
          </cell>
          <cell r="D878" t="str">
            <v>M</v>
          </cell>
          <cell r="E878">
            <v>2</v>
          </cell>
          <cell r="F878">
            <v>2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1</v>
          </cell>
          <cell r="T878">
            <v>0</v>
          </cell>
          <cell r="U878">
            <v>1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/>
          <cell r="AC878"/>
          <cell r="AD878"/>
          <cell r="AF878"/>
        </row>
        <row r="879">
          <cell r="A879"/>
          <cell r="B879"/>
          <cell r="C879"/>
          <cell r="D879" t="str">
            <v>F</v>
          </cell>
          <cell r="E879">
            <v>1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1</v>
          </cell>
          <cell r="Y879">
            <v>0</v>
          </cell>
          <cell r="Z879">
            <v>0</v>
          </cell>
          <cell r="AA879">
            <v>0</v>
          </cell>
          <cell r="AB879"/>
          <cell r="AC879"/>
          <cell r="AD879"/>
          <cell r="AF879"/>
        </row>
        <row r="880">
          <cell r="A880"/>
          <cell r="B880" t="str">
            <v>J86</v>
          </cell>
          <cell r="C880" t="str">
            <v>Pyothorax</v>
          </cell>
          <cell r="D880" t="str">
            <v>M</v>
          </cell>
          <cell r="E880">
            <v>11</v>
          </cell>
          <cell r="F880">
            <v>4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2</v>
          </cell>
          <cell r="T880">
            <v>2</v>
          </cell>
          <cell r="U880">
            <v>0</v>
          </cell>
          <cell r="V880">
            <v>0</v>
          </cell>
          <cell r="W880">
            <v>4</v>
          </cell>
          <cell r="X880">
            <v>1</v>
          </cell>
          <cell r="Y880">
            <v>0</v>
          </cell>
          <cell r="Z880">
            <v>2</v>
          </cell>
          <cell r="AA880">
            <v>0</v>
          </cell>
          <cell r="AD880"/>
          <cell r="AE880"/>
          <cell r="AF880"/>
        </row>
        <row r="881">
          <cell r="A881"/>
          <cell r="B881"/>
          <cell r="C881"/>
          <cell r="D881" t="str">
            <v>F</v>
          </cell>
          <cell r="E881">
            <v>4</v>
          </cell>
          <cell r="F881">
            <v>3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2</v>
          </cell>
          <cell r="V881">
            <v>1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1</v>
          </cell>
          <cell r="AD881"/>
          <cell r="AE881"/>
          <cell r="AF881"/>
        </row>
        <row r="882">
          <cell r="A882"/>
          <cell r="B882" t="str">
            <v>J90-94</v>
          </cell>
          <cell r="C882" t="str">
            <v>Other diseases of pleura</v>
          </cell>
          <cell r="D882" t="str">
            <v>M</v>
          </cell>
          <cell r="E882">
            <v>15</v>
          </cell>
          <cell r="F882">
            <v>2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1</v>
          </cell>
          <cell r="V882">
            <v>1</v>
          </cell>
          <cell r="W882">
            <v>1</v>
          </cell>
          <cell r="X882">
            <v>2</v>
          </cell>
          <cell r="Y882">
            <v>0</v>
          </cell>
          <cell r="Z882">
            <v>5</v>
          </cell>
          <cell r="AA882">
            <v>5</v>
          </cell>
          <cell r="AD882"/>
          <cell r="AF882"/>
        </row>
        <row r="883">
          <cell r="A883"/>
          <cell r="B883"/>
          <cell r="C883"/>
          <cell r="D883" t="str">
            <v>F</v>
          </cell>
          <cell r="E883">
            <v>7</v>
          </cell>
          <cell r="F883">
            <v>1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1</v>
          </cell>
          <cell r="W883">
            <v>0</v>
          </cell>
          <cell r="X883">
            <v>1</v>
          </cell>
          <cell r="Y883">
            <v>0</v>
          </cell>
          <cell r="Z883">
            <v>3</v>
          </cell>
          <cell r="AA883">
            <v>2</v>
          </cell>
          <cell r="AD883"/>
          <cell r="AF883"/>
        </row>
        <row r="884">
          <cell r="A884"/>
          <cell r="B884" t="str">
            <v>J90</v>
          </cell>
          <cell r="C884" t="str">
            <v>Pleural effusion, not elsewhere classified</v>
          </cell>
          <cell r="D884" t="str">
            <v>M</v>
          </cell>
          <cell r="E884">
            <v>5</v>
          </cell>
          <cell r="F884">
            <v>1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1</v>
          </cell>
          <cell r="W884">
            <v>1</v>
          </cell>
          <cell r="X884">
            <v>1</v>
          </cell>
          <cell r="Y884">
            <v>0</v>
          </cell>
          <cell r="Z884">
            <v>1</v>
          </cell>
          <cell r="AA884">
            <v>1</v>
          </cell>
          <cell r="AB884"/>
          <cell r="AC884"/>
          <cell r="AD884"/>
          <cell r="AF884"/>
        </row>
        <row r="885">
          <cell r="A885"/>
          <cell r="B885"/>
          <cell r="C885"/>
          <cell r="D885" t="str">
            <v>F</v>
          </cell>
          <cell r="E885">
            <v>4</v>
          </cell>
          <cell r="F885">
            <v>1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0</v>
          </cell>
          <cell r="V885">
            <v>1</v>
          </cell>
          <cell r="W885">
            <v>0</v>
          </cell>
          <cell r="X885">
            <v>0</v>
          </cell>
          <cell r="Y885">
            <v>0</v>
          </cell>
          <cell r="Z885">
            <v>2</v>
          </cell>
          <cell r="AA885">
            <v>1</v>
          </cell>
          <cell r="AB885"/>
          <cell r="AC885"/>
          <cell r="AD885"/>
          <cell r="AF885"/>
        </row>
        <row r="886">
          <cell r="A886"/>
          <cell r="B886" t="str">
            <v>J92</v>
          </cell>
          <cell r="C886" t="str">
            <v>Pleural plaque</v>
          </cell>
          <cell r="D886" t="str">
            <v>M</v>
          </cell>
          <cell r="E886">
            <v>3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1</v>
          </cell>
          <cell r="Y886">
            <v>0</v>
          </cell>
          <cell r="Z886">
            <v>1</v>
          </cell>
          <cell r="AA886">
            <v>1</v>
          </cell>
          <cell r="AD886"/>
          <cell r="AE886"/>
          <cell r="AF886"/>
        </row>
        <row r="887">
          <cell r="A887"/>
          <cell r="B887"/>
          <cell r="C887"/>
          <cell r="D887" t="str">
            <v>F</v>
          </cell>
          <cell r="E887" t="str">
            <v>-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D887"/>
          <cell r="AE887"/>
          <cell r="AF887"/>
        </row>
        <row r="888">
          <cell r="A888"/>
          <cell r="B888" t="str">
            <v>J93</v>
          </cell>
          <cell r="C888" t="str">
            <v>Pneumothorax</v>
          </cell>
          <cell r="D888" t="str">
            <v>M</v>
          </cell>
          <cell r="E888">
            <v>5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2</v>
          </cell>
          <cell r="AA888">
            <v>3</v>
          </cell>
          <cell r="AD888"/>
          <cell r="AF888"/>
        </row>
        <row r="889">
          <cell r="A889"/>
          <cell r="B889"/>
          <cell r="C889"/>
          <cell r="D889" t="str">
            <v>F</v>
          </cell>
          <cell r="E889">
            <v>1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1</v>
          </cell>
          <cell r="Y889">
            <v>0</v>
          </cell>
          <cell r="Z889">
            <v>0</v>
          </cell>
          <cell r="AA889">
            <v>0</v>
          </cell>
          <cell r="AD889"/>
          <cell r="AF889"/>
        </row>
        <row r="890">
          <cell r="A890"/>
          <cell r="B890" t="str">
            <v>J94</v>
          </cell>
          <cell r="C890" t="str">
            <v>Other pleural conditions</v>
          </cell>
          <cell r="D890" t="str">
            <v>M</v>
          </cell>
          <cell r="E890">
            <v>2</v>
          </cell>
          <cell r="F890">
            <v>1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1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1</v>
          </cell>
          <cell r="AA890">
            <v>0</v>
          </cell>
          <cell r="AD890"/>
          <cell r="AE890"/>
          <cell r="AF890"/>
        </row>
        <row r="891">
          <cell r="A891"/>
          <cell r="B891"/>
          <cell r="C891"/>
          <cell r="D891" t="str">
            <v>F</v>
          </cell>
          <cell r="E891">
            <v>2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1</v>
          </cell>
          <cell r="AA891">
            <v>1</v>
          </cell>
          <cell r="AD891"/>
          <cell r="AE891"/>
          <cell r="AF891"/>
        </row>
        <row r="892">
          <cell r="A892"/>
          <cell r="B892" t="str">
            <v>J95-99</v>
          </cell>
          <cell r="C892" t="str">
            <v>Other diseases of the respiratory system</v>
          </cell>
          <cell r="D892" t="str">
            <v>M</v>
          </cell>
          <cell r="E892">
            <v>199</v>
          </cell>
          <cell r="F892">
            <v>43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1</v>
          </cell>
          <cell r="L892">
            <v>0</v>
          </cell>
          <cell r="M892">
            <v>2</v>
          </cell>
          <cell r="N892">
            <v>0</v>
          </cell>
          <cell r="O892">
            <v>0</v>
          </cell>
          <cell r="P892">
            <v>1</v>
          </cell>
          <cell r="Q892">
            <v>0</v>
          </cell>
          <cell r="R892">
            <v>3</v>
          </cell>
          <cell r="S892">
            <v>4</v>
          </cell>
          <cell r="T892">
            <v>3</v>
          </cell>
          <cell r="U892">
            <v>12</v>
          </cell>
          <cell r="V892">
            <v>17</v>
          </cell>
          <cell r="W892">
            <v>25</v>
          </cell>
          <cell r="X892">
            <v>28</v>
          </cell>
          <cell r="Y892">
            <v>0</v>
          </cell>
          <cell r="Z892">
            <v>44</v>
          </cell>
          <cell r="AA892">
            <v>59</v>
          </cell>
          <cell r="AD892"/>
          <cell r="AF892"/>
        </row>
        <row r="893">
          <cell r="A893"/>
          <cell r="B893"/>
          <cell r="C893"/>
          <cell r="D893" t="str">
            <v>F</v>
          </cell>
          <cell r="E893">
            <v>256</v>
          </cell>
          <cell r="F893">
            <v>36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1</v>
          </cell>
          <cell r="Q893">
            <v>0</v>
          </cell>
          <cell r="R893">
            <v>0</v>
          </cell>
          <cell r="S893">
            <v>5</v>
          </cell>
          <cell r="T893">
            <v>8</v>
          </cell>
          <cell r="U893">
            <v>11</v>
          </cell>
          <cell r="V893">
            <v>11</v>
          </cell>
          <cell r="W893">
            <v>17</v>
          </cell>
          <cell r="X893">
            <v>34</v>
          </cell>
          <cell r="Y893">
            <v>0</v>
          </cell>
          <cell r="Z893">
            <v>55</v>
          </cell>
          <cell r="AA893">
            <v>114</v>
          </cell>
          <cell r="AD893"/>
          <cell r="AF893"/>
        </row>
        <row r="894">
          <cell r="A894"/>
          <cell r="B894" t="str">
            <v>J96</v>
          </cell>
          <cell r="C894" t="str">
            <v>Respiratory failure, not elsewhere classified</v>
          </cell>
          <cell r="D894" t="str">
            <v>M</v>
          </cell>
          <cell r="E894">
            <v>2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1</v>
          </cell>
          <cell r="X894">
            <v>0</v>
          </cell>
          <cell r="Y894">
            <v>0</v>
          </cell>
          <cell r="Z894">
            <v>1</v>
          </cell>
          <cell r="AA894">
            <v>0</v>
          </cell>
          <cell r="AB894"/>
          <cell r="AC894"/>
          <cell r="AD894"/>
          <cell r="AF894"/>
        </row>
        <row r="895">
          <cell r="A895"/>
          <cell r="B895"/>
          <cell r="C895"/>
          <cell r="D895" t="str">
            <v>F</v>
          </cell>
          <cell r="E895">
            <v>3</v>
          </cell>
          <cell r="F895">
            <v>3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1</v>
          </cell>
          <cell r="T895">
            <v>0</v>
          </cell>
          <cell r="U895">
            <v>1</v>
          </cell>
          <cell r="V895">
            <v>1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/>
          <cell r="AC895"/>
          <cell r="AD895"/>
          <cell r="AF895"/>
        </row>
        <row r="896">
          <cell r="A896"/>
          <cell r="B896" t="str">
            <v>J98</v>
          </cell>
          <cell r="C896" t="str">
            <v>Other respiratory disorders</v>
          </cell>
          <cell r="D896" t="str">
            <v>M</v>
          </cell>
          <cell r="E896">
            <v>197</v>
          </cell>
          <cell r="F896">
            <v>43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1</v>
          </cell>
          <cell r="L896">
            <v>0</v>
          </cell>
          <cell r="M896">
            <v>2</v>
          </cell>
          <cell r="N896">
            <v>0</v>
          </cell>
          <cell r="O896">
            <v>0</v>
          </cell>
          <cell r="P896">
            <v>1</v>
          </cell>
          <cell r="Q896">
            <v>0</v>
          </cell>
          <cell r="R896">
            <v>3</v>
          </cell>
          <cell r="S896">
            <v>4</v>
          </cell>
          <cell r="T896">
            <v>3</v>
          </cell>
          <cell r="U896">
            <v>12</v>
          </cell>
          <cell r="V896">
            <v>17</v>
          </cell>
          <cell r="W896">
            <v>24</v>
          </cell>
          <cell r="X896">
            <v>28</v>
          </cell>
          <cell r="Y896">
            <v>0</v>
          </cell>
          <cell r="Z896">
            <v>43</v>
          </cell>
          <cell r="AA896">
            <v>59</v>
          </cell>
          <cell r="AD896"/>
          <cell r="AF896"/>
        </row>
        <row r="897">
          <cell r="A897"/>
          <cell r="B897"/>
          <cell r="C897"/>
          <cell r="D897" t="str">
            <v>F</v>
          </cell>
          <cell r="E897">
            <v>253</v>
          </cell>
          <cell r="F897">
            <v>33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1</v>
          </cell>
          <cell r="Q897">
            <v>0</v>
          </cell>
          <cell r="R897">
            <v>0</v>
          </cell>
          <cell r="S897">
            <v>4</v>
          </cell>
          <cell r="T897">
            <v>8</v>
          </cell>
          <cell r="U897">
            <v>10</v>
          </cell>
          <cell r="V897">
            <v>10</v>
          </cell>
          <cell r="W897">
            <v>17</v>
          </cell>
          <cell r="X897">
            <v>34</v>
          </cell>
          <cell r="Y897">
            <v>0</v>
          </cell>
          <cell r="Z897">
            <v>55</v>
          </cell>
          <cell r="AA897">
            <v>114</v>
          </cell>
          <cell r="AD897"/>
          <cell r="AF897"/>
        </row>
        <row r="898">
          <cell r="A898"/>
          <cell r="B898" t="str">
            <v>K00-K93</v>
          </cell>
          <cell r="C898" t="str">
            <v>XI. DISEASES OF THE DIGESTIVE SYSTEM</v>
          </cell>
          <cell r="D898" t="str">
            <v>M</v>
          </cell>
          <cell r="E898">
            <v>1496</v>
          </cell>
          <cell r="F898">
            <v>907</v>
          </cell>
          <cell r="G898">
            <v>0</v>
          </cell>
          <cell r="H898">
            <v>0</v>
          </cell>
          <cell r="I898">
            <v>1</v>
          </cell>
          <cell r="J898">
            <v>2</v>
          </cell>
          <cell r="K898">
            <v>0</v>
          </cell>
          <cell r="L898">
            <v>1</v>
          </cell>
          <cell r="M898">
            <v>9</v>
          </cell>
          <cell r="N898">
            <v>9</v>
          </cell>
          <cell r="O898">
            <v>19</v>
          </cell>
          <cell r="P898">
            <v>46</v>
          </cell>
          <cell r="Q898">
            <v>74</v>
          </cell>
          <cell r="R898">
            <v>121</v>
          </cell>
          <cell r="S898">
            <v>144</v>
          </cell>
          <cell r="T898">
            <v>149</v>
          </cell>
          <cell r="U898">
            <v>171</v>
          </cell>
          <cell r="V898">
            <v>161</v>
          </cell>
          <cell r="W898">
            <v>157</v>
          </cell>
          <cell r="X898">
            <v>188</v>
          </cell>
          <cell r="Y898">
            <v>19</v>
          </cell>
          <cell r="Z898">
            <v>133</v>
          </cell>
          <cell r="AA898">
            <v>111</v>
          </cell>
          <cell r="AD898"/>
          <cell r="AF898"/>
        </row>
        <row r="899">
          <cell r="A899"/>
          <cell r="B899"/>
          <cell r="C899"/>
          <cell r="D899" t="str">
            <v>F</v>
          </cell>
          <cell r="E899">
            <v>1545</v>
          </cell>
          <cell r="F899">
            <v>604</v>
          </cell>
          <cell r="G899">
            <v>0</v>
          </cell>
          <cell r="H899">
            <v>0</v>
          </cell>
          <cell r="I899">
            <v>0</v>
          </cell>
          <cell r="J899">
            <v>2</v>
          </cell>
          <cell r="K899">
            <v>0</v>
          </cell>
          <cell r="L899">
            <v>1</v>
          </cell>
          <cell r="M899">
            <v>4</v>
          </cell>
          <cell r="N899">
            <v>8</v>
          </cell>
          <cell r="O899">
            <v>11</v>
          </cell>
          <cell r="P899">
            <v>27</v>
          </cell>
          <cell r="Q899">
            <v>46</v>
          </cell>
          <cell r="R899">
            <v>76</v>
          </cell>
          <cell r="S899">
            <v>71</v>
          </cell>
          <cell r="T899">
            <v>98</v>
          </cell>
          <cell r="U899">
            <v>129</v>
          </cell>
          <cell r="V899">
            <v>131</v>
          </cell>
          <cell r="W899">
            <v>182</v>
          </cell>
          <cell r="X899">
            <v>263</v>
          </cell>
          <cell r="Y899">
            <v>11</v>
          </cell>
          <cell r="Z899">
            <v>255</v>
          </cell>
          <cell r="AA899">
            <v>241</v>
          </cell>
          <cell r="AD899"/>
          <cell r="AF899"/>
        </row>
        <row r="900">
          <cell r="A900"/>
          <cell r="B900" t="str">
            <v>K00-14</v>
          </cell>
          <cell r="C900" t="str">
            <v>Diseases of oral cavity, salivary glands and jaws</v>
          </cell>
          <cell r="D900" t="str">
            <v>M</v>
          </cell>
          <cell r="E900">
            <v>3</v>
          </cell>
          <cell r="F900">
            <v>2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2</v>
          </cell>
          <cell r="V900">
            <v>0</v>
          </cell>
          <cell r="W900">
            <v>0</v>
          </cell>
          <cell r="X900">
            <v>0</v>
          </cell>
          <cell r="Y900">
            <v>0</v>
          </cell>
          <cell r="Z900">
            <v>1</v>
          </cell>
          <cell r="AA900">
            <v>0</v>
          </cell>
          <cell r="AD900"/>
          <cell r="AF900"/>
        </row>
        <row r="901">
          <cell r="A901"/>
          <cell r="B901"/>
          <cell r="C901"/>
          <cell r="D901" t="str">
            <v>F</v>
          </cell>
          <cell r="E901">
            <v>2</v>
          </cell>
          <cell r="F901">
            <v>1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1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1</v>
          </cell>
          <cell r="AD901"/>
          <cell r="AF901"/>
        </row>
        <row r="902">
          <cell r="A902"/>
          <cell r="B902" t="str">
            <v>K04</v>
          </cell>
          <cell r="C902" t="str">
            <v>Diseases of pulp and periapical tissues</v>
          </cell>
          <cell r="D902" t="str">
            <v>M</v>
          </cell>
          <cell r="E902" t="str">
            <v>-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D902"/>
          <cell r="AE902"/>
          <cell r="AF902"/>
        </row>
        <row r="903">
          <cell r="A903"/>
          <cell r="B903"/>
          <cell r="C903"/>
          <cell r="D903" t="str">
            <v>F</v>
          </cell>
          <cell r="E903">
            <v>1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1</v>
          </cell>
          <cell r="AD903"/>
          <cell r="AE903"/>
          <cell r="AF903"/>
        </row>
        <row r="904">
          <cell r="A904"/>
          <cell r="B904" t="str">
            <v>K11</v>
          </cell>
          <cell r="C904" t="str">
            <v>Diseases of salivary glands</v>
          </cell>
          <cell r="D904" t="str">
            <v>M</v>
          </cell>
          <cell r="E904" t="str">
            <v>-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/>
          <cell r="AC904"/>
          <cell r="AD904"/>
          <cell r="AF904"/>
        </row>
        <row r="905">
          <cell r="A905"/>
          <cell r="B905"/>
          <cell r="C905"/>
          <cell r="D905" t="str">
            <v>F</v>
          </cell>
          <cell r="E905">
            <v>1</v>
          </cell>
          <cell r="F905">
            <v>1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1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/>
          <cell r="AC905"/>
          <cell r="AD905"/>
          <cell r="AF905"/>
        </row>
        <row r="906">
          <cell r="A906"/>
          <cell r="B906" t="str">
            <v>K12</v>
          </cell>
          <cell r="C906" t="str">
            <v>Stomatitis and related lesions</v>
          </cell>
          <cell r="D906" t="str">
            <v>M</v>
          </cell>
          <cell r="E906">
            <v>2</v>
          </cell>
          <cell r="F906">
            <v>2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2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/>
          <cell r="AC906"/>
          <cell r="AD906"/>
          <cell r="AF906"/>
        </row>
        <row r="907">
          <cell r="A907"/>
          <cell r="B907"/>
          <cell r="C907"/>
          <cell r="D907" t="str">
            <v>F</v>
          </cell>
          <cell r="E907" t="str">
            <v>-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</v>
          </cell>
          <cell r="W907">
            <v>0</v>
          </cell>
          <cell r="X907">
            <v>0</v>
          </cell>
          <cell r="Y907">
            <v>0</v>
          </cell>
          <cell r="Z907">
            <v>0</v>
          </cell>
          <cell r="AA907">
            <v>0</v>
          </cell>
          <cell r="AB907"/>
          <cell r="AC907"/>
          <cell r="AD907"/>
          <cell r="AF907"/>
        </row>
        <row r="908">
          <cell r="A908"/>
          <cell r="B908" t="str">
            <v>K13</v>
          </cell>
          <cell r="C908" t="str">
            <v>Other diseases of lip and oral mucosa</v>
          </cell>
          <cell r="D908" t="str">
            <v>M</v>
          </cell>
          <cell r="E908">
            <v>1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</v>
          </cell>
          <cell r="W908">
            <v>0</v>
          </cell>
          <cell r="X908">
            <v>0</v>
          </cell>
          <cell r="Y908">
            <v>0</v>
          </cell>
          <cell r="Z908">
            <v>1</v>
          </cell>
          <cell r="AA908">
            <v>0</v>
          </cell>
          <cell r="AB908"/>
          <cell r="AC908"/>
          <cell r="AD908"/>
          <cell r="AF908"/>
        </row>
        <row r="909">
          <cell r="A909"/>
          <cell r="B909"/>
          <cell r="C909"/>
          <cell r="D909" t="str">
            <v>F</v>
          </cell>
          <cell r="E909" t="str">
            <v>-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/>
          <cell r="AC909"/>
          <cell r="AD909"/>
          <cell r="AF909"/>
        </row>
        <row r="910">
          <cell r="A910"/>
          <cell r="B910" t="str">
            <v>K20-31</v>
          </cell>
          <cell r="C910" t="str">
            <v>Diseases of oesophagus, stomach and duodenum</v>
          </cell>
          <cell r="D910" t="str">
            <v>M</v>
          </cell>
          <cell r="E910">
            <v>186</v>
          </cell>
          <cell r="F910">
            <v>89</v>
          </cell>
          <cell r="G910">
            <v>0</v>
          </cell>
          <cell r="H910">
            <v>0</v>
          </cell>
          <cell r="I910">
            <v>0</v>
          </cell>
          <cell r="J910">
            <v>1</v>
          </cell>
          <cell r="K910">
            <v>0</v>
          </cell>
          <cell r="L910">
            <v>0</v>
          </cell>
          <cell r="M910">
            <v>1</v>
          </cell>
          <cell r="N910">
            <v>1</v>
          </cell>
          <cell r="O910">
            <v>2</v>
          </cell>
          <cell r="P910">
            <v>0</v>
          </cell>
          <cell r="Q910">
            <v>6</v>
          </cell>
          <cell r="R910">
            <v>5</v>
          </cell>
          <cell r="S910">
            <v>12</v>
          </cell>
          <cell r="T910">
            <v>19</v>
          </cell>
          <cell r="U910">
            <v>26</v>
          </cell>
          <cell r="V910">
            <v>16</v>
          </cell>
          <cell r="W910">
            <v>30</v>
          </cell>
          <cell r="X910">
            <v>31</v>
          </cell>
          <cell r="Y910">
            <v>2</v>
          </cell>
          <cell r="Z910">
            <v>15</v>
          </cell>
          <cell r="AA910">
            <v>21</v>
          </cell>
          <cell r="AD910"/>
          <cell r="AF910"/>
        </row>
        <row r="911">
          <cell r="A911"/>
          <cell r="B911"/>
          <cell r="C911"/>
          <cell r="D911" t="str">
            <v>F</v>
          </cell>
          <cell r="E911">
            <v>152</v>
          </cell>
          <cell r="F911">
            <v>40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1</v>
          </cell>
          <cell r="P911">
            <v>0</v>
          </cell>
          <cell r="Q911">
            <v>3</v>
          </cell>
          <cell r="R911">
            <v>3</v>
          </cell>
          <cell r="S911">
            <v>3</v>
          </cell>
          <cell r="T911">
            <v>6</v>
          </cell>
          <cell r="U911">
            <v>14</v>
          </cell>
          <cell r="V911">
            <v>10</v>
          </cell>
          <cell r="W911">
            <v>16</v>
          </cell>
          <cell r="X911">
            <v>19</v>
          </cell>
          <cell r="Y911">
            <v>1</v>
          </cell>
          <cell r="Z911">
            <v>32</v>
          </cell>
          <cell r="AA911">
            <v>45</v>
          </cell>
          <cell r="AD911"/>
          <cell r="AF911"/>
        </row>
        <row r="912">
          <cell r="A912"/>
          <cell r="B912" t="str">
            <v>K20</v>
          </cell>
          <cell r="C912" t="str">
            <v>Oesophagitis</v>
          </cell>
          <cell r="D912" t="str">
            <v>M</v>
          </cell>
          <cell r="E912">
            <v>10</v>
          </cell>
          <cell r="F912">
            <v>4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1</v>
          </cell>
          <cell r="S912">
            <v>0</v>
          </cell>
          <cell r="T912">
            <v>0</v>
          </cell>
          <cell r="U912">
            <v>3</v>
          </cell>
          <cell r="V912">
            <v>0</v>
          </cell>
          <cell r="W912">
            <v>1</v>
          </cell>
          <cell r="X912">
            <v>1</v>
          </cell>
          <cell r="Y912">
            <v>0</v>
          </cell>
          <cell r="Z912">
            <v>2</v>
          </cell>
          <cell r="AA912">
            <v>2</v>
          </cell>
          <cell r="AD912"/>
          <cell r="AF912"/>
        </row>
        <row r="913">
          <cell r="A913"/>
          <cell r="B913"/>
          <cell r="C913"/>
          <cell r="D913" t="str">
            <v>F</v>
          </cell>
          <cell r="E913">
            <v>7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2</v>
          </cell>
          <cell r="X913">
            <v>1</v>
          </cell>
          <cell r="Y913">
            <v>0</v>
          </cell>
          <cell r="Z913">
            <v>1</v>
          </cell>
          <cell r="AA913">
            <v>3</v>
          </cell>
          <cell r="AD913"/>
          <cell r="AF913"/>
        </row>
        <row r="914">
          <cell r="A914"/>
          <cell r="B914" t="str">
            <v>K21</v>
          </cell>
          <cell r="C914" t="str">
            <v>Gastro-oesophageal reflux disease</v>
          </cell>
          <cell r="D914" t="str">
            <v>M</v>
          </cell>
          <cell r="E914">
            <v>3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1</v>
          </cell>
          <cell r="X914">
            <v>2</v>
          </cell>
          <cell r="Y914">
            <v>0</v>
          </cell>
          <cell r="Z914">
            <v>0</v>
          </cell>
          <cell r="AA914">
            <v>0</v>
          </cell>
          <cell r="AD914"/>
          <cell r="AE914"/>
          <cell r="AF914"/>
        </row>
        <row r="915">
          <cell r="A915"/>
          <cell r="B915"/>
          <cell r="C915"/>
          <cell r="D915" t="str">
            <v>F</v>
          </cell>
          <cell r="E915">
            <v>2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W915">
            <v>0</v>
          </cell>
          <cell r="X915">
            <v>0</v>
          </cell>
          <cell r="Y915">
            <v>0</v>
          </cell>
          <cell r="Z915">
            <v>1</v>
          </cell>
          <cell r="AA915">
            <v>1</v>
          </cell>
          <cell r="AD915"/>
          <cell r="AE915"/>
          <cell r="AF915"/>
        </row>
        <row r="916">
          <cell r="A916"/>
          <cell r="B916" t="str">
            <v>K22</v>
          </cell>
          <cell r="C916" t="str">
            <v>Other diseases of oesophagus</v>
          </cell>
          <cell r="D916" t="str">
            <v>M</v>
          </cell>
          <cell r="E916">
            <v>37</v>
          </cell>
          <cell r="F916">
            <v>19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1</v>
          </cell>
          <cell r="R916">
            <v>0</v>
          </cell>
          <cell r="S916">
            <v>3</v>
          </cell>
          <cell r="T916">
            <v>5</v>
          </cell>
          <cell r="U916">
            <v>6</v>
          </cell>
          <cell r="V916">
            <v>4</v>
          </cell>
          <cell r="W916">
            <v>5</v>
          </cell>
          <cell r="X916">
            <v>8</v>
          </cell>
          <cell r="Y916">
            <v>0</v>
          </cell>
          <cell r="Z916">
            <v>0</v>
          </cell>
          <cell r="AA916">
            <v>5</v>
          </cell>
          <cell r="AB916"/>
          <cell r="AC916"/>
          <cell r="AD916"/>
          <cell r="AF916"/>
        </row>
        <row r="917">
          <cell r="A917"/>
          <cell r="B917"/>
          <cell r="C917"/>
          <cell r="D917" t="str">
            <v>F</v>
          </cell>
          <cell r="E917">
            <v>21</v>
          </cell>
          <cell r="F917">
            <v>4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1</v>
          </cell>
          <cell r="P917">
            <v>0</v>
          </cell>
          <cell r="Q917">
            <v>0</v>
          </cell>
          <cell r="R917">
            <v>1</v>
          </cell>
          <cell r="S917">
            <v>0</v>
          </cell>
          <cell r="T917">
            <v>0</v>
          </cell>
          <cell r="U917">
            <v>2</v>
          </cell>
          <cell r="V917">
            <v>0</v>
          </cell>
          <cell r="W917">
            <v>1</v>
          </cell>
          <cell r="X917">
            <v>0</v>
          </cell>
          <cell r="Y917">
            <v>1</v>
          </cell>
          <cell r="Z917">
            <v>6</v>
          </cell>
          <cell r="AA917">
            <v>10</v>
          </cell>
          <cell r="AB917"/>
          <cell r="AC917"/>
          <cell r="AD917"/>
          <cell r="AF917"/>
        </row>
        <row r="918">
          <cell r="A918"/>
          <cell r="B918" t="str">
            <v>K25</v>
          </cell>
          <cell r="C918" t="str">
            <v>Gastric ulcer</v>
          </cell>
          <cell r="D918" t="str">
            <v>M</v>
          </cell>
          <cell r="E918">
            <v>14</v>
          </cell>
          <cell r="F918">
            <v>9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1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3</v>
          </cell>
          <cell r="U918">
            <v>3</v>
          </cell>
          <cell r="V918">
            <v>2</v>
          </cell>
          <cell r="W918">
            <v>1</v>
          </cell>
          <cell r="X918">
            <v>3</v>
          </cell>
          <cell r="Y918">
            <v>0</v>
          </cell>
          <cell r="Z918">
            <v>1</v>
          </cell>
          <cell r="AA918">
            <v>0</v>
          </cell>
          <cell r="AD918"/>
          <cell r="AF918"/>
        </row>
        <row r="919">
          <cell r="A919"/>
          <cell r="B919"/>
          <cell r="C919"/>
          <cell r="D919" t="str">
            <v>F</v>
          </cell>
          <cell r="E919">
            <v>20</v>
          </cell>
          <cell r="F919">
            <v>11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1</v>
          </cell>
          <cell r="T919">
            <v>2</v>
          </cell>
          <cell r="U919">
            <v>5</v>
          </cell>
          <cell r="V919">
            <v>3</v>
          </cell>
          <cell r="W919">
            <v>1</v>
          </cell>
          <cell r="X919">
            <v>0</v>
          </cell>
          <cell r="Y919">
            <v>0</v>
          </cell>
          <cell r="Z919">
            <v>3</v>
          </cell>
          <cell r="AA919">
            <v>5</v>
          </cell>
          <cell r="AD919"/>
          <cell r="AF919"/>
        </row>
        <row r="920">
          <cell r="A920"/>
          <cell r="B920" t="str">
            <v>K26</v>
          </cell>
          <cell r="C920" t="str">
            <v>Duodenal ulcer</v>
          </cell>
          <cell r="D920" t="str">
            <v>M</v>
          </cell>
          <cell r="E920">
            <v>47</v>
          </cell>
          <cell r="F920">
            <v>30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1</v>
          </cell>
          <cell r="R920">
            <v>4</v>
          </cell>
          <cell r="S920">
            <v>6</v>
          </cell>
          <cell r="T920">
            <v>7</v>
          </cell>
          <cell r="U920">
            <v>7</v>
          </cell>
          <cell r="V920">
            <v>5</v>
          </cell>
          <cell r="W920">
            <v>6</v>
          </cell>
          <cell r="X920">
            <v>5</v>
          </cell>
          <cell r="Y920">
            <v>0</v>
          </cell>
          <cell r="Z920">
            <v>3</v>
          </cell>
          <cell r="AA920">
            <v>3</v>
          </cell>
          <cell r="AD920"/>
          <cell r="AF920"/>
        </row>
        <row r="921">
          <cell r="A921"/>
          <cell r="B921"/>
          <cell r="C921"/>
          <cell r="D921" t="str">
            <v>F</v>
          </cell>
          <cell r="E921">
            <v>26</v>
          </cell>
          <cell r="F921">
            <v>10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3</v>
          </cell>
          <cell r="R921">
            <v>1</v>
          </cell>
          <cell r="S921">
            <v>0</v>
          </cell>
          <cell r="T921">
            <v>1</v>
          </cell>
          <cell r="U921">
            <v>4</v>
          </cell>
          <cell r="V921">
            <v>1</v>
          </cell>
          <cell r="W921">
            <v>2</v>
          </cell>
          <cell r="X921">
            <v>3</v>
          </cell>
          <cell r="Y921">
            <v>0</v>
          </cell>
          <cell r="Z921">
            <v>5</v>
          </cell>
          <cell r="AA921">
            <v>6</v>
          </cell>
          <cell r="AD921"/>
          <cell r="AF921"/>
        </row>
        <row r="922">
          <cell r="A922"/>
          <cell r="B922" t="str">
            <v>K27</v>
          </cell>
          <cell r="C922" t="str">
            <v>Peptic ulcer, site unspecified</v>
          </cell>
          <cell r="D922" t="str">
            <v>M</v>
          </cell>
          <cell r="E922">
            <v>12</v>
          </cell>
          <cell r="F922">
            <v>1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1</v>
          </cell>
          <cell r="T922">
            <v>0</v>
          </cell>
          <cell r="U922">
            <v>0</v>
          </cell>
          <cell r="V922">
            <v>0</v>
          </cell>
          <cell r="W922">
            <v>3</v>
          </cell>
          <cell r="X922">
            <v>2</v>
          </cell>
          <cell r="Y922">
            <v>0</v>
          </cell>
          <cell r="Z922">
            <v>3</v>
          </cell>
          <cell r="AA922">
            <v>3</v>
          </cell>
          <cell r="AB922"/>
          <cell r="AC922"/>
          <cell r="AD922"/>
          <cell r="AF922"/>
        </row>
        <row r="923">
          <cell r="A923"/>
          <cell r="B923"/>
          <cell r="C923"/>
          <cell r="D923" t="str">
            <v>F</v>
          </cell>
          <cell r="E923">
            <v>9</v>
          </cell>
          <cell r="F923">
            <v>4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2</v>
          </cell>
          <cell r="V923">
            <v>2</v>
          </cell>
          <cell r="W923">
            <v>1</v>
          </cell>
          <cell r="X923">
            <v>0</v>
          </cell>
          <cell r="Y923">
            <v>0</v>
          </cell>
          <cell r="Z923">
            <v>2</v>
          </cell>
          <cell r="AA923">
            <v>2</v>
          </cell>
          <cell r="AB923"/>
          <cell r="AC923"/>
          <cell r="AD923"/>
          <cell r="AF923"/>
        </row>
        <row r="924">
          <cell r="A924"/>
          <cell r="B924" t="str">
            <v>K28</v>
          </cell>
          <cell r="C924" t="str">
            <v>Gastrojejunal ulcer</v>
          </cell>
          <cell r="D924" t="str">
            <v>M</v>
          </cell>
          <cell r="E924">
            <v>1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1</v>
          </cell>
          <cell r="Y924">
            <v>0</v>
          </cell>
          <cell r="Z924">
            <v>0</v>
          </cell>
          <cell r="AA924">
            <v>0</v>
          </cell>
          <cell r="AB924"/>
          <cell r="AC924"/>
          <cell r="AD924"/>
          <cell r="AF924"/>
        </row>
        <row r="925">
          <cell r="A925"/>
          <cell r="B925"/>
          <cell r="C925"/>
          <cell r="D925" t="str">
            <v>F</v>
          </cell>
          <cell r="E925" t="str">
            <v>-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/>
          <cell r="AC925"/>
          <cell r="AD925"/>
          <cell r="AF925"/>
        </row>
        <row r="926">
          <cell r="A926"/>
          <cell r="B926" t="str">
            <v>K29</v>
          </cell>
          <cell r="C926" t="str">
            <v>Gastritis and duodenitis</v>
          </cell>
          <cell r="D926" t="str">
            <v>M</v>
          </cell>
          <cell r="E926">
            <v>17</v>
          </cell>
          <cell r="F926">
            <v>11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1</v>
          </cell>
          <cell r="N926">
            <v>0</v>
          </cell>
          <cell r="O926">
            <v>1</v>
          </cell>
          <cell r="P926">
            <v>0</v>
          </cell>
          <cell r="Q926">
            <v>3</v>
          </cell>
          <cell r="R926">
            <v>0</v>
          </cell>
          <cell r="S926">
            <v>2</v>
          </cell>
          <cell r="T926">
            <v>2</v>
          </cell>
          <cell r="U926">
            <v>0</v>
          </cell>
          <cell r="V926">
            <v>2</v>
          </cell>
          <cell r="W926">
            <v>3</v>
          </cell>
          <cell r="X926">
            <v>1</v>
          </cell>
          <cell r="Y926">
            <v>1</v>
          </cell>
          <cell r="Z926">
            <v>0</v>
          </cell>
          <cell r="AA926">
            <v>2</v>
          </cell>
          <cell r="AD926"/>
          <cell r="AE926"/>
          <cell r="AF926"/>
        </row>
        <row r="927">
          <cell r="A927"/>
          <cell r="B927"/>
          <cell r="C927"/>
          <cell r="D927" t="str">
            <v>F</v>
          </cell>
          <cell r="E927">
            <v>13</v>
          </cell>
          <cell r="F927">
            <v>4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1</v>
          </cell>
          <cell r="S927">
            <v>1</v>
          </cell>
          <cell r="T927">
            <v>1</v>
          </cell>
          <cell r="U927">
            <v>0</v>
          </cell>
          <cell r="V927">
            <v>1</v>
          </cell>
          <cell r="W927">
            <v>2</v>
          </cell>
          <cell r="X927">
            <v>3</v>
          </cell>
          <cell r="Y927">
            <v>0</v>
          </cell>
          <cell r="Z927">
            <v>3</v>
          </cell>
          <cell r="AA927">
            <v>1</v>
          </cell>
          <cell r="AD927"/>
          <cell r="AE927"/>
          <cell r="AF927"/>
        </row>
        <row r="928">
          <cell r="A928"/>
          <cell r="B928" t="str">
            <v>K31</v>
          </cell>
          <cell r="C928" t="str">
            <v>Other diseases of stomach and duodenum</v>
          </cell>
          <cell r="D928" t="str">
            <v>M</v>
          </cell>
          <cell r="E928">
            <v>45</v>
          </cell>
          <cell r="F928">
            <v>15</v>
          </cell>
          <cell r="G928">
            <v>0</v>
          </cell>
          <cell r="H928">
            <v>0</v>
          </cell>
          <cell r="I928">
            <v>0</v>
          </cell>
          <cell r="J928">
            <v>1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1</v>
          </cell>
          <cell r="P928">
            <v>0</v>
          </cell>
          <cell r="Q928">
            <v>1</v>
          </cell>
          <cell r="R928">
            <v>0</v>
          </cell>
          <cell r="S928">
            <v>0</v>
          </cell>
          <cell r="T928">
            <v>2</v>
          </cell>
          <cell r="U928">
            <v>7</v>
          </cell>
          <cell r="V928">
            <v>3</v>
          </cell>
          <cell r="W928">
            <v>10</v>
          </cell>
          <cell r="X928">
            <v>8</v>
          </cell>
          <cell r="Y928">
            <v>1</v>
          </cell>
          <cell r="Z928">
            <v>6</v>
          </cell>
          <cell r="AA928">
            <v>6</v>
          </cell>
          <cell r="AD928"/>
          <cell r="AE928"/>
          <cell r="AF928"/>
        </row>
        <row r="929">
          <cell r="A929"/>
          <cell r="B929"/>
          <cell r="C929"/>
          <cell r="D929" t="str">
            <v>F</v>
          </cell>
          <cell r="E929">
            <v>54</v>
          </cell>
          <cell r="F929">
            <v>7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1</v>
          </cell>
          <cell r="T929">
            <v>2</v>
          </cell>
          <cell r="U929">
            <v>1</v>
          </cell>
          <cell r="V929">
            <v>3</v>
          </cell>
          <cell r="W929">
            <v>7</v>
          </cell>
          <cell r="X929">
            <v>12</v>
          </cell>
          <cell r="Y929">
            <v>0</v>
          </cell>
          <cell r="Z929">
            <v>11</v>
          </cell>
          <cell r="AA929">
            <v>17</v>
          </cell>
          <cell r="AD929"/>
          <cell r="AE929"/>
          <cell r="AF929"/>
        </row>
        <row r="930">
          <cell r="A930"/>
          <cell r="B930" t="str">
            <v>K35-38</v>
          </cell>
          <cell r="C930" t="str">
            <v>Diseases of appendix</v>
          </cell>
          <cell r="D930" t="str">
            <v>M</v>
          </cell>
          <cell r="E930">
            <v>5</v>
          </cell>
          <cell r="F930">
            <v>2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1</v>
          </cell>
          <cell r="S930">
            <v>0</v>
          </cell>
          <cell r="T930">
            <v>0</v>
          </cell>
          <cell r="U930">
            <v>1</v>
          </cell>
          <cell r="V930">
            <v>0</v>
          </cell>
          <cell r="W930">
            <v>1</v>
          </cell>
          <cell r="X930">
            <v>1</v>
          </cell>
          <cell r="Y930">
            <v>0</v>
          </cell>
          <cell r="Z930">
            <v>0</v>
          </cell>
          <cell r="AA930">
            <v>1</v>
          </cell>
          <cell r="AD930"/>
          <cell r="AF930"/>
        </row>
        <row r="931">
          <cell r="A931"/>
          <cell r="B931"/>
          <cell r="C931"/>
          <cell r="D931" t="str">
            <v>F</v>
          </cell>
          <cell r="E931">
            <v>4</v>
          </cell>
          <cell r="F931">
            <v>1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1</v>
          </cell>
          <cell r="U931">
            <v>0</v>
          </cell>
          <cell r="V931">
            <v>0</v>
          </cell>
          <cell r="W931">
            <v>1</v>
          </cell>
          <cell r="X931">
            <v>1</v>
          </cell>
          <cell r="Y931">
            <v>0</v>
          </cell>
          <cell r="Z931">
            <v>1</v>
          </cell>
          <cell r="AA931">
            <v>0</v>
          </cell>
          <cell r="AD931"/>
          <cell r="AF931"/>
        </row>
        <row r="932">
          <cell r="A932"/>
          <cell r="B932" t="str">
            <v>K35</v>
          </cell>
          <cell r="C932" t="str">
            <v>Acute appendicitis</v>
          </cell>
          <cell r="D932" t="str">
            <v>M</v>
          </cell>
          <cell r="E932">
            <v>3</v>
          </cell>
          <cell r="F932">
            <v>2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1</v>
          </cell>
          <cell r="S932">
            <v>0</v>
          </cell>
          <cell r="T932">
            <v>0</v>
          </cell>
          <cell r="U932">
            <v>1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1</v>
          </cell>
          <cell r="AB932"/>
          <cell r="AC932"/>
          <cell r="AD932"/>
          <cell r="AF932"/>
        </row>
        <row r="933">
          <cell r="A933"/>
          <cell r="B933"/>
          <cell r="C933"/>
          <cell r="D933" t="str">
            <v>F</v>
          </cell>
          <cell r="E933">
            <v>3</v>
          </cell>
          <cell r="F933">
            <v>1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1</v>
          </cell>
          <cell r="U933">
            <v>0</v>
          </cell>
          <cell r="V933">
            <v>0</v>
          </cell>
          <cell r="W933">
            <v>1</v>
          </cell>
          <cell r="X933">
            <v>0</v>
          </cell>
          <cell r="Y933">
            <v>0</v>
          </cell>
          <cell r="Z933">
            <v>1</v>
          </cell>
          <cell r="AA933">
            <v>0</v>
          </cell>
          <cell r="AB933"/>
          <cell r="AC933"/>
          <cell r="AD933"/>
          <cell r="AF933"/>
        </row>
        <row r="934">
          <cell r="A934"/>
          <cell r="B934" t="str">
            <v>K37</v>
          </cell>
          <cell r="C934" t="str">
            <v>Unspecified appendicitis</v>
          </cell>
          <cell r="D934" t="str">
            <v>M</v>
          </cell>
          <cell r="E934">
            <v>2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1</v>
          </cell>
          <cell r="X934">
            <v>1</v>
          </cell>
          <cell r="Y934">
            <v>0</v>
          </cell>
          <cell r="Z934">
            <v>0</v>
          </cell>
          <cell r="AA934">
            <v>0</v>
          </cell>
          <cell r="AB934"/>
          <cell r="AC934"/>
          <cell r="AD934"/>
          <cell r="AF934"/>
        </row>
        <row r="935">
          <cell r="A935"/>
          <cell r="B935"/>
          <cell r="C935"/>
          <cell r="D935" t="str">
            <v>F</v>
          </cell>
          <cell r="E935">
            <v>1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1</v>
          </cell>
          <cell r="Y935">
            <v>0</v>
          </cell>
          <cell r="Z935">
            <v>0</v>
          </cell>
          <cell r="AA935">
            <v>0</v>
          </cell>
          <cell r="AB935"/>
          <cell r="AC935"/>
          <cell r="AD935"/>
          <cell r="AF935"/>
        </row>
        <row r="936">
          <cell r="A936"/>
          <cell r="B936" t="str">
            <v>K40-46</v>
          </cell>
          <cell r="C936" t="str">
            <v>Hernia</v>
          </cell>
          <cell r="D936" t="str">
            <v>M</v>
          </cell>
          <cell r="E936">
            <v>41</v>
          </cell>
          <cell r="F936">
            <v>15</v>
          </cell>
          <cell r="G936">
            <v>0</v>
          </cell>
          <cell r="H936">
            <v>0</v>
          </cell>
          <cell r="I936">
            <v>0</v>
          </cell>
          <cell r="J936">
            <v>1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1</v>
          </cell>
          <cell r="R936">
            <v>2</v>
          </cell>
          <cell r="S936">
            <v>2</v>
          </cell>
          <cell r="T936">
            <v>4</v>
          </cell>
          <cell r="U936">
            <v>2</v>
          </cell>
          <cell r="V936">
            <v>3</v>
          </cell>
          <cell r="W936">
            <v>4</v>
          </cell>
          <cell r="X936">
            <v>6</v>
          </cell>
          <cell r="Y936">
            <v>0</v>
          </cell>
          <cell r="Z936">
            <v>9</v>
          </cell>
          <cell r="AA936">
            <v>7</v>
          </cell>
          <cell r="AD936"/>
          <cell r="AF936"/>
        </row>
        <row r="937">
          <cell r="A937"/>
          <cell r="B937"/>
          <cell r="C937"/>
          <cell r="D937" t="str">
            <v>F</v>
          </cell>
          <cell r="E937">
            <v>57</v>
          </cell>
          <cell r="F937">
            <v>13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1</v>
          </cell>
          <cell r="R937">
            <v>1</v>
          </cell>
          <cell r="S937">
            <v>1</v>
          </cell>
          <cell r="T937">
            <v>4</v>
          </cell>
          <cell r="U937">
            <v>2</v>
          </cell>
          <cell r="V937">
            <v>4</v>
          </cell>
          <cell r="W937">
            <v>12</v>
          </cell>
          <cell r="X937">
            <v>14</v>
          </cell>
          <cell r="Y937">
            <v>0</v>
          </cell>
          <cell r="Z937">
            <v>10</v>
          </cell>
          <cell r="AA937">
            <v>8</v>
          </cell>
          <cell r="AD937"/>
          <cell r="AF937"/>
        </row>
        <row r="938">
          <cell r="A938"/>
          <cell r="B938" t="str">
            <v>K40</v>
          </cell>
          <cell r="C938" t="str">
            <v>Inguinal hernia</v>
          </cell>
          <cell r="D938" t="str">
            <v>M</v>
          </cell>
          <cell r="E938">
            <v>13</v>
          </cell>
          <cell r="F938">
            <v>3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1</v>
          </cell>
          <cell r="R938">
            <v>0</v>
          </cell>
          <cell r="S938">
            <v>0</v>
          </cell>
          <cell r="T938">
            <v>0</v>
          </cell>
          <cell r="U938">
            <v>1</v>
          </cell>
          <cell r="V938">
            <v>1</v>
          </cell>
          <cell r="W938">
            <v>0</v>
          </cell>
          <cell r="X938">
            <v>1</v>
          </cell>
          <cell r="Y938">
            <v>0</v>
          </cell>
          <cell r="Z938">
            <v>6</v>
          </cell>
          <cell r="AA938">
            <v>3</v>
          </cell>
          <cell r="AB938"/>
          <cell r="AC938"/>
          <cell r="AD938"/>
          <cell r="AF938"/>
        </row>
        <row r="939">
          <cell r="A939"/>
          <cell r="B939"/>
          <cell r="C939"/>
          <cell r="D939" t="str">
            <v>F</v>
          </cell>
          <cell r="E939">
            <v>6</v>
          </cell>
          <cell r="F939">
            <v>1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1</v>
          </cell>
          <cell r="W939">
            <v>2</v>
          </cell>
          <cell r="X939">
            <v>2</v>
          </cell>
          <cell r="Y939">
            <v>0</v>
          </cell>
          <cell r="Z939">
            <v>0</v>
          </cell>
          <cell r="AA939">
            <v>1</v>
          </cell>
          <cell r="AB939"/>
          <cell r="AC939"/>
          <cell r="AD939"/>
          <cell r="AF939"/>
        </row>
        <row r="940">
          <cell r="A940"/>
          <cell r="B940" t="str">
            <v>K41</v>
          </cell>
          <cell r="C940" t="str">
            <v>Femoral hernia</v>
          </cell>
          <cell r="D940" t="str">
            <v>M</v>
          </cell>
          <cell r="E940" t="str">
            <v>-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/>
          <cell r="AC940"/>
          <cell r="AD940"/>
          <cell r="AF940"/>
        </row>
        <row r="941">
          <cell r="A941"/>
          <cell r="B941"/>
          <cell r="C941"/>
          <cell r="D941" t="str">
            <v>F</v>
          </cell>
          <cell r="E941">
            <v>9</v>
          </cell>
          <cell r="F941">
            <v>1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1</v>
          </cell>
          <cell r="W941">
            <v>2</v>
          </cell>
          <cell r="X941">
            <v>3</v>
          </cell>
          <cell r="Y941">
            <v>0</v>
          </cell>
          <cell r="Z941">
            <v>0</v>
          </cell>
          <cell r="AA941">
            <v>3</v>
          </cell>
          <cell r="AB941"/>
          <cell r="AC941"/>
          <cell r="AD941"/>
          <cell r="AF941"/>
        </row>
        <row r="942">
          <cell r="A942"/>
          <cell r="B942" t="str">
            <v>K42</v>
          </cell>
          <cell r="C942" t="str">
            <v>Umbilical hernia</v>
          </cell>
          <cell r="D942" t="str">
            <v>M</v>
          </cell>
          <cell r="E942">
            <v>5</v>
          </cell>
          <cell r="F942">
            <v>5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1</v>
          </cell>
          <cell r="S942">
            <v>1</v>
          </cell>
          <cell r="T942">
            <v>2</v>
          </cell>
          <cell r="U942">
            <v>1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/>
          <cell r="AC942"/>
          <cell r="AD942"/>
          <cell r="AF942"/>
        </row>
        <row r="943">
          <cell r="A943"/>
          <cell r="B943"/>
          <cell r="C943"/>
          <cell r="D943" t="str">
            <v>F</v>
          </cell>
          <cell r="E943">
            <v>5</v>
          </cell>
          <cell r="F943">
            <v>1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1</v>
          </cell>
          <cell r="U943">
            <v>0</v>
          </cell>
          <cell r="V943">
            <v>0</v>
          </cell>
          <cell r="W943">
            <v>1</v>
          </cell>
          <cell r="X943">
            <v>2</v>
          </cell>
          <cell r="Y943">
            <v>0</v>
          </cell>
          <cell r="Z943">
            <v>1</v>
          </cell>
          <cell r="AA943">
            <v>0</v>
          </cell>
          <cell r="AB943"/>
          <cell r="AC943"/>
          <cell r="AD943"/>
          <cell r="AF943"/>
        </row>
        <row r="944">
          <cell r="A944"/>
          <cell r="B944" t="str">
            <v>K43</v>
          </cell>
          <cell r="C944" t="str">
            <v>Ventral hernia</v>
          </cell>
          <cell r="D944" t="str">
            <v>M</v>
          </cell>
          <cell r="E944">
            <v>10</v>
          </cell>
          <cell r="F944">
            <v>2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1</v>
          </cell>
          <cell r="T944">
            <v>1</v>
          </cell>
          <cell r="U944">
            <v>0</v>
          </cell>
          <cell r="V944">
            <v>0</v>
          </cell>
          <cell r="W944">
            <v>4</v>
          </cell>
          <cell r="X944">
            <v>1</v>
          </cell>
          <cell r="Y944">
            <v>0</v>
          </cell>
          <cell r="Z944">
            <v>2</v>
          </cell>
          <cell r="AA944">
            <v>1</v>
          </cell>
          <cell r="AD944"/>
          <cell r="AE944"/>
          <cell r="AF944"/>
        </row>
        <row r="945">
          <cell r="A945"/>
          <cell r="B945"/>
          <cell r="C945"/>
          <cell r="D945" t="str">
            <v>F</v>
          </cell>
          <cell r="E945">
            <v>12</v>
          </cell>
          <cell r="F945">
            <v>4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2</v>
          </cell>
          <cell r="U945">
            <v>1</v>
          </cell>
          <cell r="V945">
            <v>1</v>
          </cell>
          <cell r="W945">
            <v>4</v>
          </cell>
          <cell r="X945">
            <v>2</v>
          </cell>
          <cell r="Y945">
            <v>0</v>
          </cell>
          <cell r="Z945">
            <v>2</v>
          </cell>
          <cell r="AA945">
            <v>0</v>
          </cell>
          <cell r="AD945"/>
          <cell r="AE945"/>
          <cell r="AF945"/>
        </row>
        <row r="946">
          <cell r="A946"/>
          <cell r="B946" t="str">
            <v>K44</v>
          </cell>
          <cell r="C946" t="str">
            <v>Diaphragmatic hernia</v>
          </cell>
          <cell r="D946" t="str">
            <v>M</v>
          </cell>
          <cell r="E946">
            <v>6</v>
          </cell>
          <cell r="F946">
            <v>1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1</v>
          </cell>
          <cell r="S946">
            <v>0</v>
          </cell>
          <cell r="T946">
            <v>0</v>
          </cell>
          <cell r="U946">
            <v>0</v>
          </cell>
          <cell r="V946">
            <v>0</v>
          </cell>
          <cell r="W946">
            <v>0</v>
          </cell>
          <cell r="X946">
            <v>3</v>
          </cell>
          <cell r="Y946">
            <v>0</v>
          </cell>
          <cell r="Z946">
            <v>1</v>
          </cell>
          <cell r="AA946">
            <v>1</v>
          </cell>
          <cell r="AB946"/>
          <cell r="AC946"/>
          <cell r="AD946"/>
          <cell r="AF946"/>
        </row>
        <row r="947">
          <cell r="A947"/>
          <cell r="B947"/>
          <cell r="C947"/>
          <cell r="D947" t="str">
            <v>F</v>
          </cell>
          <cell r="E947">
            <v>12</v>
          </cell>
          <cell r="F947">
            <v>2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R947">
            <v>0</v>
          </cell>
          <cell r="S947">
            <v>1</v>
          </cell>
          <cell r="T947">
            <v>1</v>
          </cell>
          <cell r="U947">
            <v>0</v>
          </cell>
          <cell r="V947">
            <v>0</v>
          </cell>
          <cell r="W947">
            <v>1</v>
          </cell>
          <cell r="X947">
            <v>3</v>
          </cell>
          <cell r="Y947">
            <v>0</v>
          </cell>
          <cell r="Z947">
            <v>4</v>
          </cell>
          <cell r="AA947">
            <v>2</v>
          </cell>
          <cell r="AB947"/>
          <cell r="AC947"/>
          <cell r="AD947"/>
          <cell r="AF947"/>
        </row>
        <row r="948">
          <cell r="A948"/>
          <cell r="B948" t="str">
            <v>K45</v>
          </cell>
          <cell r="C948" t="str">
            <v>Other abdominal hernia</v>
          </cell>
          <cell r="D948" t="str">
            <v>M</v>
          </cell>
          <cell r="E948">
            <v>1</v>
          </cell>
          <cell r="F948">
            <v>1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T948">
            <v>1</v>
          </cell>
          <cell r="U948">
            <v>0</v>
          </cell>
          <cell r="V948">
            <v>0</v>
          </cell>
          <cell r="W948">
            <v>0</v>
          </cell>
          <cell r="X948">
            <v>0</v>
          </cell>
          <cell r="Y948">
            <v>0</v>
          </cell>
          <cell r="Z948">
            <v>0</v>
          </cell>
          <cell r="AA948">
            <v>0</v>
          </cell>
          <cell r="AB948"/>
          <cell r="AC948"/>
          <cell r="AD948"/>
          <cell r="AF948"/>
        </row>
        <row r="949">
          <cell r="A949"/>
          <cell r="B949"/>
          <cell r="C949"/>
          <cell r="D949" t="str">
            <v>F</v>
          </cell>
          <cell r="E949">
            <v>2</v>
          </cell>
          <cell r="F949">
            <v>1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1</v>
          </cell>
          <cell r="V949">
            <v>0</v>
          </cell>
          <cell r="W949">
            <v>0</v>
          </cell>
          <cell r="X949">
            <v>1</v>
          </cell>
          <cell r="Y949">
            <v>0</v>
          </cell>
          <cell r="Z949">
            <v>0</v>
          </cell>
          <cell r="AA949">
            <v>0</v>
          </cell>
          <cell r="AB949"/>
          <cell r="AC949"/>
          <cell r="AD949"/>
          <cell r="AF949"/>
        </row>
        <row r="950">
          <cell r="A950"/>
          <cell r="B950" t="str">
            <v>K46</v>
          </cell>
          <cell r="C950" t="str">
            <v>Unspecified abdominal hernia</v>
          </cell>
          <cell r="D950" t="str">
            <v>M</v>
          </cell>
          <cell r="E950">
            <v>6</v>
          </cell>
          <cell r="F950">
            <v>3</v>
          </cell>
          <cell r="G950">
            <v>0</v>
          </cell>
          <cell r="H950">
            <v>0</v>
          </cell>
          <cell r="I950">
            <v>0</v>
          </cell>
          <cell r="J950">
            <v>1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2</v>
          </cell>
          <cell r="W950">
            <v>0</v>
          </cell>
          <cell r="X950">
            <v>1</v>
          </cell>
          <cell r="Y950">
            <v>0</v>
          </cell>
          <cell r="Z950">
            <v>0</v>
          </cell>
          <cell r="AA950">
            <v>2</v>
          </cell>
          <cell r="AD950"/>
          <cell r="AF950"/>
        </row>
        <row r="951">
          <cell r="A951"/>
          <cell r="B951"/>
          <cell r="C951"/>
          <cell r="D951" t="str">
            <v>F</v>
          </cell>
          <cell r="E951">
            <v>11</v>
          </cell>
          <cell r="F951">
            <v>3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1</v>
          </cell>
          <cell r="R951">
            <v>1</v>
          </cell>
          <cell r="S951">
            <v>0</v>
          </cell>
          <cell r="T951">
            <v>0</v>
          </cell>
          <cell r="U951">
            <v>0</v>
          </cell>
          <cell r="V951">
            <v>1</v>
          </cell>
          <cell r="W951">
            <v>2</v>
          </cell>
          <cell r="X951">
            <v>1</v>
          </cell>
          <cell r="Y951">
            <v>0</v>
          </cell>
          <cell r="Z951">
            <v>3</v>
          </cell>
          <cell r="AA951">
            <v>2</v>
          </cell>
          <cell r="AD951"/>
          <cell r="AF951"/>
        </row>
        <row r="952">
          <cell r="A952"/>
          <cell r="B952" t="str">
            <v>K50-52</v>
          </cell>
          <cell r="C952" t="str">
            <v>Noninfective enteritis and colitis</v>
          </cell>
          <cell r="D952" t="str">
            <v>M</v>
          </cell>
          <cell r="E952">
            <v>11</v>
          </cell>
          <cell r="F952">
            <v>6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1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1</v>
          </cell>
          <cell r="S952">
            <v>1</v>
          </cell>
          <cell r="T952">
            <v>2</v>
          </cell>
          <cell r="U952">
            <v>1</v>
          </cell>
          <cell r="V952">
            <v>0</v>
          </cell>
          <cell r="W952">
            <v>1</v>
          </cell>
          <cell r="X952">
            <v>3</v>
          </cell>
          <cell r="Y952">
            <v>0</v>
          </cell>
          <cell r="Z952">
            <v>1</v>
          </cell>
          <cell r="AA952">
            <v>0</v>
          </cell>
          <cell r="AD952"/>
          <cell r="AF952"/>
        </row>
        <row r="953">
          <cell r="A953"/>
          <cell r="B953"/>
          <cell r="C953"/>
          <cell r="D953" t="str">
            <v>F</v>
          </cell>
          <cell r="E953">
            <v>42</v>
          </cell>
          <cell r="F953">
            <v>12</v>
          </cell>
          <cell r="G953">
            <v>0</v>
          </cell>
          <cell r="H953">
            <v>0</v>
          </cell>
          <cell r="I953">
            <v>0</v>
          </cell>
          <cell r="J953">
            <v>1</v>
          </cell>
          <cell r="K953">
            <v>0</v>
          </cell>
          <cell r="L953">
            <v>1</v>
          </cell>
          <cell r="M953">
            <v>0</v>
          </cell>
          <cell r="N953">
            <v>0</v>
          </cell>
          <cell r="O953">
            <v>0</v>
          </cell>
          <cell r="P953">
            <v>1</v>
          </cell>
          <cell r="Q953">
            <v>0</v>
          </cell>
          <cell r="R953">
            <v>0</v>
          </cell>
          <cell r="S953">
            <v>2</v>
          </cell>
          <cell r="T953">
            <v>1</v>
          </cell>
          <cell r="U953">
            <v>2</v>
          </cell>
          <cell r="V953">
            <v>4</v>
          </cell>
          <cell r="W953">
            <v>6</v>
          </cell>
          <cell r="X953">
            <v>13</v>
          </cell>
          <cell r="Y953">
            <v>0</v>
          </cell>
          <cell r="Z953">
            <v>6</v>
          </cell>
          <cell r="AA953">
            <v>5</v>
          </cell>
          <cell r="AD953"/>
          <cell r="AF953"/>
        </row>
        <row r="954">
          <cell r="A954"/>
          <cell r="B954" t="str">
            <v>K50</v>
          </cell>
          <cell r="C954" t="str">
            <v>Crohn's disease [regional enteritis]</v>
          </cell>
          <cell r="D954" t="str">
            <v>M</v>
          </cell>
          <cell r="E954">
            <v>8</v>
          </cell>
          <cell r="F954">
            <v>5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1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1</v>
          </cell>
          <cell r="S954">
            <v>1</v>
          </cell>
          <cell r="T954">
            <v>2</v>
          </cell>
          <cell r="U954">
            <v>0</v>
          </cell>
          <cell r="V954">
            <v>0</v>
          </cell>
          <cell r="W954">
            <v>1</v>
          </cell>
          <cell r="X954">
            <v>1</v>
          </cell>
          <cell r="Y954">
            <v>0</v>
          </cell>
          <cell r="Z954">
            <v>1</v>
          </cell>
          <cell r="AA954">
            <v>0</v>
          </cell>
          <cell r="AB954"/>
          <cell r="AC954"/>
          <cell r="AD954"/>
          <cell r="AF954"/>
        </row>
        <row r="955">
          <cell r="A955"/>
          <cell r="B955"/>
          <cell r="C955"/>
          <cell r="D955" t="str">
            <v>F</v>
          </cell>
          <cell r="E955">
            <v>20</v>
          </cell>
          <cell r="F955">
            <v>5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1</v>
          </cell>
          <cell r="Q955">
            <v>0</v>
          </cell>
          <cell r="R955">
            <v>0</v>
          </cell>
          <cell r="S955">
            <v>2</v>
          </cell>
          <cell r="T955">
            <v>0</v>
          </cell>
          <cell r="U955">
            <v>1</v>
          </cell>
          <cell r="V955">
            <v>1</v>
          </cell>
          <cell r="W955">
            <v>3</v>
          </cell>
          <cell r="X955">
            <v>6</v>
          </cell>
          <cell r="Y955">
            <v>0</v>
          </cell>
          <cell r="Z955">
            <v>3</v>
          </cell>
          <cell r="AA955">
            <v>3</v>
          </cell>
          <cell r="AB955"/>
          <cell r="AC955"/>
          <cell r="AD955"/>
          <cell r="AF955"/>
        </row>
        <row r="956">
          <cell r="A956"/>
          <cell r="B956" t="str">
            <v>K51</v>
          </cell>
          <cell r="C956" t="str">
            <v>Ulcerative colitis</v>
          </cell>
          <cell r="D956" t="str">
            <v>M</v>
          </cell>
          <cell r="E956">
            <v>1</v>
          </cell>
          <cell r="F956">
            <v>1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1</v>
          </cell>
          <cell r="V956">
            <v>0</v>
          </cell>
          <cell r="W956">
            <v>0</v>
          </cell>
          <cell r="X956">
            <v>0</v>
          </cell>
          <cell r="Y956">
            <v>0</v>
          </cell>
          <cell r="Z956">
            <v>0</v>
          </cell>
          <cell r="AA956">
            <v>0</v>
          </cell>
          <cell r="AD956"/>
          <cell r="AF956"/>
        </row>
        <row r="957">
          <cell r="A957"/>
          <cell r="B957"/>
          <cell r="C957"/>
          <cell r="D957" t="str">
            <v>F</v>
          </cell>
          <cell r="E957">
            <v>13</v>
          </cell>
          <cell r="F957">
            <v>5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1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1</v>
          </cell>
          <cell r="V957">
            <v>3</v>
          </cell>
          <cell r="W957">
            <v>1</v>
          </cell>
          <cell r="X957">
            <v>5</v>
          </cell>
          <cell r="Y957">
            <v>0</v>
          </cell>
          <cell r="Z957">
            <v>1</v>
          </cell>
          <cell r="AA957">
            <v>1</v>
          </cell>
          <cell r="AD957"/>
          <cell r="AF957"/>
        </row>
        <row r="958">
          <cell r="A958"/>
          <cell r="B958" t="str">
            <v>K52</v>
          </cell>
          <cell r="C958" t="str">
            <v>Other noninfective gastroenteritis and colitis</v>
          </cell>
          <cell r="D958" t="str">
            <v>M</v>
          </cell>
          <cell r="E958">
            <v>2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T958">
            <v>0</v>
          </cell>
          <cell r="U958">
            <v>0</v>
          </cell>
          <cell r="V958">
            <v>0</v>
          </cell>
          <cell r="W958">
            <v>0</v>
          </cell>
          <cell r="X958">
            <v>2</v>
          </cell>
          <cell r="Y958">
            <v>0</v>
          </cell>
          <cell r="Z958">
            <v>0</v>
          </cell>
          <cell r="AA958">
            <v>0</v>
          </cell>
          <cell r="AD958"/>
          <cell r="AE958"/>
          <cell r="AF958"/>
        </row>
        <row r="959">
          <cell r="A959"/>
          <cell r="B959"/>
          <cell r="C959"/>
          <cell r="D959" t="str">
            <v>F</v>
          </cell>
          <cell r="E959">
            <v>9</v>
          </cell>
          <cell r="F959">
            <v>2</v>
          </cell>
          <cell r="G959">
            <v>0</v>
          </cell>
          <cell r="H959">
            <v>0</v>
          </cell>
          <cell r="I959">
            <v>0</v>
          </cell>
          <cell r="J959">
            <v>1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T959">
            <v>1</v>
          </cell>
          <cell r="U959">
            <v>0</v>
          </cell>
          <cell r="V959">
            <v>0</v>
          </cell>
          <cell r="W959">
            <v>2</v>
          </cell>
          <cell r="X959">
            <v>2</v>
          </cell>
          <cell r="Y959">
            <v>0</v>
          </cell>
          <cell r="Z959">
            <v>2</v>
          </cell>
          <cell r="AA959">
            <v>1</v>
          </cell>
          <cell r="AD959"/>
          <cell r="AE959"/>
          <cell r="AF959"/>
        </row>
        <row r="960">
          <cell r="A960"/>
          <cell r="B960" t="str">
            <v>K55-63</v>
          </cell>
          <cell r="C960" t="str">
            <v>Other diseases of intestines</v>
          </cell>
          <cell r="D960" t="str">
            <v>M</v>
          </cell>
          <cell r="E960">
            <v>263</v>
          </cell>
          <cell r="F960">
            <v>91</v>
          </cell>
          <cell r="G960">
            <v>0</v>
          </cell>
          <cell r="H960">
            <v>0</v>
          </cell>
          <cell r="I960">
            <v>1</v>
          </cell>
          <cell r="J960">
            <v>0</v>
          </cell>
          <cell r="K960">
            <v>0</v>
          </cell>
          <cell r="L960">
            <v>1</v>
          </cell>
          <cell r="M960">
            <v>2</v>
          </cell>
          <cell r="N960">
            <v>1</v>
          </cell>
          <cell r="O960">
            <v>0</v>
          </cell>
          <cell r="P960">
            <v>0</v>
          </cell>
          <cell r="Q960">
            <v>1</v>
          </cell>
          <cell r="R960">
            <v>7</v>
          </cell>
          <cell r="S960">
            <v>8</v>
          </cell>
          <cell r="T960">
            <v>9</v>
          </cell>
          <cell r="U960">
            <v>22</v>
          </cell>
          <cell r="V960">
            <v>39</v>
          </cell>
          <cell r="W960">
            <v>44</v>
          </cell>
          <cell r="X960">
            <v>49</v>
          </cell>
          <cell r="Y960">
            <v>0</v>
          </cell>
          <cell r="Z960">
            <v>53</v>
          </cell>
          <cell r="AA960">
            <v>26</v>
          </cell>
          <cell r="AD960"/>
          <cell r="AF960"/>
        </row>
        <row r="961">
          <cell r="A961"/>
          <cell r="B961"/>
          <cell r="C961"/>
          <cell r="D961" t="str">
            <v>F</v>
          </cell>
          <cell r="E961">
            <v>505</v>
          </cell>
          <cell r="F961">
            <v>130</v>
          </cell>
          <cell r="G961">
            <v>0</v>
          </cell>
          <cell r="H961">
            <v>0</v>
          </cell>
          <cell r="I961">
            <v>0</v>
          </cell>
          <cell r="J961">
            <v>1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1</v>
          </cell>
          <cell r="Q961">
            <v>4</v>
          </cell>
          <cell r="R961">
            <v>7</v>
          </cell>
          <cell r="S961">
            <v>9</v>
          </cell>
          <cell r="T961">
            <v>21</v>
          </cell>
          <cell r="U961">
            <v>34</v>
          </cell>
          <cell r="V961">
            <v>53</v>
          </cell>
          <cell r="W961">
            <v>55</v>
          </cell>
          <cell r="X961">
            <v>123</v>
          </cell>
          <cell r="Y961">
            <v>0</v>
          </cell>
          <cell r="Z961">
            <v>107</v>
          </cell>
          <cell r="AA961">
            <v>90</v>
          </cell>
          <cell r="AD961"/>
          <cell r="AF961"/>
        </row>
        <row r="962">
          <cell r="A962"/>
          <cell r="B962" t="str">
            <v>K55</v>
          </cell>
          <cell r="C962" t="str">
            <v>Vascular disorders of intestine</v>
          </cell>
          <cell r="D962" t="str">
            <v>M</v>
          </cell>
          <cell r="E962">
            <v>94</v>
          </cell>
          <cell r="F962">
            <v>39</v>
          </cell>
          <cell r="G962">
            <v>0</v>
          </cell>
          <cell r="H962">
            <v>0</v>
          </cell>
          <cell r="I962">
            <v>1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1</v>
          </cell>
          <cell r="R962">
            <v>4</v>
          </cell>
          <cell r="S962">
            <v>2</v>
          </cell>
          <cell r="T962">
            <v>3</v>
          </cell>
          <cell r="U962">
            <v>6</v>
          </cell>
          <cell r="V962">
            <v>22</v>
          </cell>
          <cell r="W962">
            <v>23</v>
          </cell>
          <cell r="X962">
            <v>15</v>
          </cell>
          <cell r="Y962">
            <v>0</v>
          </cell>
          <cell r="Z962">
            <v>13</v>
          </cell>
          <cell r="AA962">
            <v>4</v>
          </cell>
          <cell r="AB962"/>
          <cell r="AC962"/>
          <cell r="AD962"/>
          <cell r="AF962"/>
        </row>
        <row r="963">
          <cell r="A963"/>
          <cell r="B963"/>
          <cell r="C963"/>
          <cell r="D963" t="str">
            <v>F</v>
          </cell>
          <cell r="E963">
            <v>188</v>
          </cell>
          <cell r="F963">
            <v>63</v>
          </cell>
          <cell r="G963">
            <v>0</v>
          </cell>
          <cell r="H963">
            <v>0</v>
          </cell>
          <cell r="I963">
            <v>0</v>
          </cell>
          <cell r="J963">
            <v>1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1</v>
          </cell>
          <cell r="Q963">
            <v>2</v>
          </cell>
          <cell r="R963">
            <v>5</v>
          </cell>
          <cell r="S963">
            <v>5</v>
          </cell>
          <cell r="T963">
            <v>10</v>
          </cell>
          <cell r="U963">
            <v>15</v>
          </cell>
          <cell r="V963">
            <v>24</v>
          </cell>
          <cell r="W963">
            <v>19</v>
          </cell>
          <cell r="X963">
            <v>48</v>
          </cell>
          <cell r="Y963">
            <v>0</v>
          </cell>
          <cell r="Z963">
            <v>32</v>
          </cell>
          <cell r="AA963">
            <v>26</v>
          </cell>
          <cell r="AB963"/>
          <cell r="AC963"/>
          <cell r="AD963"/>
          <cell r="AF963"/>
        </row>
        <row r="964">
          <cell r="A964"/>
          <cell r="B964" t="str">
            <v>K56</v>
          </cell>
          <cell r="C964" t="str">
            <v>Paralytic ileus and intestinal obstruction without hernia</v>
          </cell>
          <cell r="D964" t="str">
            <v>M</v>
          </cell>
          <cell r="E964">
            <v>79</v>
          </cell>
          <cell r="F964">
            <v>21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1</v>
          </cell>
          <cell r="M964">
            <v>1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R964">
            <v>2</v>
          </cell>
          <cell r="S964">
            <v>3</v>
          </cell>
          <cell r="T964">
            <v>1</v>
          </cell>
          <cell r="U964">
            <v>6</v>
          </cell>
          <cell r="V964">
            <v>7</v>
          </cell>
          <cell r="W964">
            <v>10</v>
          </cell>
          <cell r="X964">
            <v>21</v>
          </cell>
          <cell r="Y964">
            <v>0</v>
          </cell>
          <cell r="Z964">
            <v>16</v>
          </cell>
          <cell r="AA964">
            <v>11</v>
          </cell>
          <cell r="AD964"/>
          <cell r="AE964"/>
          <cell r="AF964"/>
        </row>
        <row r="965">
          <cell r="A965"/>
          <cell r="B965"/>
          <cell r="C965"/>
          <cell r="D965" t="str">
            <v>F</v>
          </cell>
          <cell r="E965">
            <v>99</v>
          </cell>
          <cell r="F965">
            <v>16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T965">
            <v>2</v>
          </cell>
          <cell r="U965">
            <v>5</v>
          </cell>
          <cell r="V965">
            <v>9</v>
          </cell>
          <cell r="W965">
            <v>11</v>
          </cell>
          <cell r="X965">
            <v>25</v>
          </cell>
          <cell r="Y965">
            <v>0</v>
          </cell>
          <cell r="Z965">
            <v>27</v>
          </cell>
          <cell r="AA965">
            <v>20</v>
          </cell>
          <cell r="AD965"/>
          <cell r="AE965"/>
          <cell r="AF965"/>
        </row>
        <row r="966">
          <cell r="A966"/>
          <cell r="B966" t="str">
            <v>K57</v>
          </cell>
          <cell r="C966" t="str">
            <v>Diverticular disease of intestine</v>
          </cell>
          <cell r="D966" t="str">
            <v>M</v>
          </cell>
          <cell r="E966">
            <v>32</v>
          </cell>
          <cell r="F966">
            <v>9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2</v>
          </cell>
          <cell r="T966">
            <v>1</v>
          </cell>
          <cell r="U966">
            <v>2</v>
          </cell>
          <cell r="V966">
            <v>4</v>
          </cell>
          <cell r="W966">
            <v>4</v>
          </cell>
          <cell r="X966">
            <v>7</v>
          </cell>
          <cell r="Y966">
            <v>0</v>
          </cell>
          <cell r="Z966">
            <v>9</v>
          </cell>
          <cell r="AA966">
            <v>3</v>
          </cell>
          <cell r="AD966"/>
          <cell r="AE966"/>
          <cell r="AF966"/>
        </row>
        <row r="967">
          <cell r="A967"/>
          <cell r="B967"/>
          <cell r="C967"/>
          <cell r="D967" t="str">
            <v>F</v>
          </cell>
          <cell r="E967">
            <v>143</v>
          </cell>
          <cell r="F967">
            <v>25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1</v>
          </cell>
          <cell r="R967">
            <v>0</v>
          </cell>
          <cell r="S967">
            <v>1</v>
          </cell>
          <cell r="T967">
            <v>5</v>
          </cell>
          <cell r="U967">
            <v>10</v>
          </cell>
          <cell r="V967">
            <v>8</v>
          </cell>
          <cell r="W967">
            <v>19</v>
          </cell>
          <cell r="X967">
            <v>38</v>
          </cell>
          <cell r="Y967">
            <v>0</v>
          </cell>
          <cell r="Z967">
            <v>32</v>
          </cell>
          <cell r="AA967">
            <v>29</v>
          </cell>
          <cell r="AD967"/>
          <cell r="AE967"/>
          <cell r="AF967"/>
        </row>
        <row r="968">
          <cell r="A968"/>
          <cell r="B968" t="str">
            <v>K59</v>
          </cell>
          <cell r="C968" t="str">
            <v>Other functional intestinal disorders</v>
          </cell>
          <cell r="D968" t="str">
            <v>M</v>
          </cell>
          <cell r="E968">
            <v>10</v>
          </cell>
          <cell r="F968">
            <v>2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1</v>
          </cell>
          <cell r="T968">
            <v>0</v>
          </cell>
          <cell r="U968">
            <v>1</v>
          </cell>
          <cell r="V968">
            <v>0</v>
          </cell>
          <cell r="W968">
            <v>3</v>
          </cell>
          <cell r="X968">
            <v>1</v>
          </cell>
          <cell r="Y968">
            <v>0</v>
          </cell>
          <cell r="Z968">
            <v>3</v>
          </cell>
          <cell r="AA968">
            <v>1</v>
          </cell>
          <cell r="AD968"/>
          <cell r="AE968"/>
          <cell r="AF968"/>
        </row>
        <row r="969">
          <cell r="A969"/>
          <cell r="B969"/>
          <cell r="C969"/>
          <cell r="D969" t="str">
            <v>F</v>
          </cell>
          <cell r="E969">
            <v>6</v>
          </cell>
          <cell r="F969">
            <v>2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1</v>
          </cell>
          <cell r="T969">
            <v>0</v>
          </cell>
          <cell r="U969">
            <v>0</v>
          </cell>
          <cell r="V969">
            <v>1</v>
          </cell>
          <cell r="W969">
            <v>0</v>
          </cell>
          <cell r="X969">
            <v>1</v>
          </cell>
          <cell r="Y969">
            <v>0</v>
          </cell>
          <cell r="Z969">
            <v>1</v>
          </cell>
          <cell r="AA969">
            <v>2</v>
          </cell>
          <cell r="AD969"/>
          <cell r="AE969"/>
          <cell r="AF969"/>
        </row>
        <row r="970">
          <cell r="A970"/>
          <cell r="B970" t="str">
            <v>K61</v>
          </cell>
          <cell r="C970" t="str">
            <v>Abscess of anal and rectal regions</v>
          </cell>
          <cell r="D970" t="str">
            <v>M</v>
          </cell>
          <cell r="E970">
            <v>2</v>
          </cell>
          <cell r="F970">
            <v>1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1</v>
          </cell>
          <cell r="V970">
            <v>0</v>
          </cell>
          <cell r="W970">
            <v>0</v>
          </cell>
          <cell r="X970">
            <v>0</v>
          </cell>
          <cell r="Y970">
            <v>0</v>
          </cell>
          <cell r="Z970">
            <v>1</v>
          </cell>
          <cell r="AA970">
            <v>0</v>
          </cell>
          <cell r="AD970"/>
          <cell r="AF970"/>
        </row>
        <row r="971">
          <cell r="A971"/>
          <cell r="B971"/>
          <cell r="C971"/>
          <cell r="D971" t="str">
            <v>F</v>
          </cell>
          <cell r="E971">
            <v>1</v>
          </cell>
          <cell r="F971">
            <v>1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1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  <cell r="AA971">
            <v>0</v>
          </cell>
          <cell r="AD971"/>
          <cell r="AF971"/>
        </row>
        <row r="972">
          <cell r="A972"/>
          <cell r="B972" t="str">
            <v>K62</v>
          </cell>
          <cell r="C972" t="str">
            <v>Other diseases of anus and rectum</v>
          </cell>
          <cell r="D972" t="str">
            <v>M</v>
          </cell>
          <cell r="E972">
            <v>5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1</v>
          </cell>
          <cell r="X972">
            <v>0</v>
          </cell>
          <cell r="Y972">
            <v>0</v>
          </cell>
          <cell r="Z972">
            <v>0</v>
          </cell>
          <cell r="AA972">
            <v>4</v>
          </cell>
          <cell r="AB972"/>
          <cell r="AC972"/>
          <cell r="AD972"/>
          <cell r="AF972"/>
        </row>
        <row r="973">
          <cell r="A973"/>
          <cell r="B973"/>
          <cell r="C973"/>
          <cell r="D973" t="str">
            <v>F</v>
          </cell>
          <cell r="E973">
            <v>7</v>
          </cell>
          <cell r="F973">
            <v>1</v>
          </cell>
          <cell r="G973">
            <v>0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0</v>
          </cell>
          <cell r="V973">
            <v>1</v>
          </cell>
          <cell r="W973">
            <v>1</v>
          </cell>
          <cell r="X973">
            <v>0</v>
          </cell>
          <cell r="Y973">
            <v>0</v>
          </cell>
          <cell r="Z973">
            <v>2</v>
          </cell>
          <cell r="AA973">
            <v>3</v>
          </cell>
          <cell r="AB973"/>
          <cell r="AC973"/>
          <cell r="AD973"/>
          <cell r="AF973"/>
        </row>
        <row r="974">
          <cell r="A974"/>
          <cell r="B974" t="str">
            <v>K63</v>
          </cell>
          <cell r="C974" t="str">
            <v>Other diseases of intestine</v>
          </cell>
          <cell r="D974" t="str">
            <v>M</v>
          </cell>
          <cell r="E974">
            <v>41</v>
          </cell>
          <cell r="F974">
            <v>19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1</v>
          </cell>
          <cell r="N974">
            <v>1</v>
          </cell>
          <cell r="O974">
            <v>0</v>
          </cell>
          <cell r="P974">
            <v>0</v>
          </cell>
          <cell r="Q974">
            <v>0</v>
          </cell>
          <cell r="R974">
            <v>1</v>
          </cell>
          <cell r="S974">
            <v>0</v>
          </cell>
          <cell r="T974">
            <v>4</v>
          </cell>
          <cell r="U974">
            <v>6</v>
          </cell>
          <cell r="V974">
            <v>6</v>
          </cell>
          <cell r="W974">
            <v>3</v>
          </cell>
          <cell r="X974">
            <v>5</v>
          </cell>
          <cell r="Y974">
            <v>0</v>
          </cell>
          <cell r="Z974">
            <v>11</v>
          </cell>
          <cell r="AA974">
            <v>3</v>
          </cell>
          <cell r="AB974"/>
          <cell r="AC974"/>
          <cell r="AD974"/>
          <cell r="AF974"/>
        </row>
        <row r="975">
          <cell r="A975"/>
          <cell r="B975"/>
          <cell r="C975"/>
          <cell r="D975" t="str">
            <v>F</v>
          </cell>
          <cell r="E975">
            <v>61</v>
          </cell>
          <cell r="F975">
            <v>22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Q975">
            <v>1</v>
          </cell>
          <cell r="R975">
            <v>2</v>
          </cell>
          <cell r="S975">
            <v>2</v>
          </cell>
          <cell r="T975">
            <v>3</v>
          </cell>
          <cell r="U975">
            <v>4</v>
          </cell>
          <cell r="V975">
            <v>10</v>
          </cell>
          <cell r="W975">
            <v>5</v>
          </cell>
          <cell r="X975">
            <v>11</v>
          </cell>
          <cell r="Y975">
            <v>0</v>
          </cell>
          <cell r="Z975">
            <v>13</v>
          </cell>
          <cell r="AA975">
            <v>10</v>
          </cell>
          <cell r="AB975"/>
          <cell r="AC975"/>
          <cell r="AD975"/>
          <cell r="AF975"/>
        </row>
        <row r="976">
          <cell r="A976"/>
          <cell r="B976" t="str">
            <v>K65-67</v>
          </cell>
          <cell r="C976" t="str">
            <v>Diseases of peritoneum</v>
          </cell>
          <cell r="D976" t="str">
            <v>M</v>
          </cell>
          <cell r="E976">
            <v>12</v>
          </cell>
          <cell r="F976">
            <v>7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1</v>
          </cell>
          <cell r="P976">
            <v>0</v>
          </cell>
          <cell r="Q976">
            <v>2</v>
          </cell>
          <cell r="R976">
            <v>0</v>
          </cell>
          <cell r="S976">
            <v>0</v>
          </cell>
          <cell r="T976">
            <v>0</v>
          </cell>
          <cell r="U976">
            <v>3</v>
          </cell>
          <cell r="V976">
            <v>1</v>
          </cell>
          <cell r="W976">
            <v>1</v>
          </cell>
          <cell r="X976">
            <v>1</v>
          </cell>
          <cell r="Y976">
            <v>1</v>
          </cell>
          <cell r="Z976">
            <v>1</v>
          </cell>
          <cell r="AA976">
            <v>2</v>
          </cell>
          <cell r="AD976"/>
          <cell r="AF976"/>
        </row>
        <row r="977">
          <cell r="A977"/>
          <cell r="B977"/>
          <cell r="C977"/>
          <cell r="D977" t="str">
            <v>F</v>
          </cell>
          <cell r="E977">
            <v>12</v>
          </cell>
          <cell r="F977">
            <v>4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1</v>
          </cell>
          <cell r="R977">
            <v>0</v>
          </cell>
          <cell r="S977">
            <v>1</v>
          </cell>
          <cell r="T977">
            <v>0</v>
          </cell>
          <cell r="U977">
            <v>1</v>
          </cell>
          <cell r="V977">
            <v>1</v>
          </cell>
          <cell r="W977">
            <v>4</v>
          </cell>
          <cell r="X977">
            <v>0</v>
          </cell>
          <cell r="Y977">
            <v>0</v>
          </cell>
          <cell r="Z977">
            <v>2</v>
          </cell>
          <cell r="AA977">
            <v>2</v>
          </cell>
          <cell r="AD977"/>
          <cell r="AF977"/>
        </row>
        <row r="978">
          <cell r="A978"/>
          <cell r="B978" t="str">
            <v>K65</v>
          </cell>
          <cell r="C978" t="str">
            <v>Peritonitis</v>
          </cell>
          <cell r="D978" t="str">
            <v>M</v>
          </cell>
          <cell r="E978">
            <v>9</v>
          </cell>
          <cell r="F978">
            <v>5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1</v>
          </cell>
          <cell r="P978">
            <v>0</v>
          </cell>
          <cell r="Q978">
            <v>1</v>
          </cell>
          <cell r="R978">
            <v>0</v>
          </cell>
          <cell r="S978">
            <v>0</v>
          </cell>
          <cell r="T978">
            <v>0</v>
          </cell>
          <cell r="U978">
            <v>2</v>
          </cell>
          <cell r="V978">
            <v>1</v>
          </cell>
          <cell r="W978">
            <v>1</v>
          </cell>
          <cell r="X978">
            <v>1</v>
          </cell>
          <cell r="Y978">
            <v>1</v>
          </cell>
          <cell r="Z978">
            <v>1</v>
          </cell>
          <cell r="AA978">
            <v>1</v>
          </cell>
          <cell r="AD978"/>
          <cell r="AF978"/>
        </row>
        <row r="979">
          <cell r="A979"/>
          <cell r="B979"/>
          <cell r="C979"/>
          <cell r="D979" t="str">
            <v>F</v>
          </cell>
          <cell r="E979">
            <v>10</v>
          </cell>
          <cell r="F979">
            <v>3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1</v>
          </cell>
          <cell r="T979">
            <v>0</v>
          </cell>
          <cell r="U979">
            <v>1</v>
          </cell>
          <cell r="V979">
            <v>1</v>
          </cell>
          <cell r="W979">
            <v>4</v>
          </cell>
          <cell r="X979">
            <v>0</v>
          </cell>
          <cell r="Y979">
            <v>0</v>
          </cell>
          <cell r="Z979">
            <v>1</v>
          </cell>
          <cell r="AA979">
            <v>2</v>
          </cell>
          <cell r="AD979"/>
          <cell r="AF979"/>
        </row>
        <row r="980">
          <cell r="A980"/>
          <cell r="B980" t="str">
            <v>K66</v>
          </cell>
          <cell r="C980" t="str">
            <v>Other disorders of peritoneum</v>
          </cell>
          <cell r="D980" t="str">
            <v>M</v>
          </cell>
          <cell r="E980">
            <v>3</v>
          </cell>
          <cell r="F980">
            <v>2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1</v>
          </cell>
          <cell r="R980">
            <v>0</v>
          </cell>
          <cell r="S980">
            <v>0</v>
          </cell>
          <cell r="T980">
            <v>0</v>
          </cell>
          <cell r="U980">
            <v>1</v>
          </cell>
          <cell r="V980">
            <v>0</v>
          </cell>
          <cell r="W980">
            <v>0</v>
          </cell>
          <cell r="X980">
            <v>0</v>
          </cell>
          <cell r="Y980">
            <v>0</v>
          </cell>
          <cell r="Z980">
            <v>0</v>
          </cell>
          <cell r="AA980">
            <v>1</v>
          </cell>
          <cell r="AB980"/>
          <cell r="AC980"/>
          <cell r="AD980"/>
          <cell r="AF980"/>
        </row>
        <row r="981">
          <cell r="A981"/>
          <cell r="B981"/>
          <cell r="C981"/>
          <cell r="D981" t="str">
            <v>F</v>
          </cell>
          <cell r="E981">
            <v>2</v>
          </cell>
          <cell r="F981">
            <v>1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1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W981">
            <v>0</v>
          </cell>
          <cell r="X981">
            <v>0</v>
          </cell>
          <cell r="Y981">
            <v>0</v>
          </cell>
          <cell r="Z981">
            <v>1</v>
          </cell>
          <cell r="AA981">
            <v>0</v>
          </cell>
          <cell r="AB981"/>
          <cell r="AC981"/>
          <cell r="AD981"/>
          <cell r="AF981"/>
        </row>
        <row r="982">
          <cell r="A982"/>
          <cell r="B982" t="str">
            <v>K70-77</v>
          </cell>
          <cell r="C982" t="str">
            <v>Diseases of liver</v>
          </cell>
          <cell r="D982" t="str">
            <v>M</v>
          </cell>
          <cell r="E982">
            <v>674</v>
          </cell>
          <cell r="F982">
            <v>583</v>
          </cell>
          <cell r="G982">
            <v>0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5</v>
          </cell>
          <cell r="N982">
            <v>7</v>
          </cell>
          <cell r="O982">
            <v>13</v>
          </cell>
          <cell r="P982">
            <v>39</v>
          </cell>
          <cell r="Q982">
            <v>54</v>
          </cell>
          <cell r="R982">
            <v>90</v>
          </cell>
          <cell r="S982">
            <v>113</v>
          </cell>
          <cell r="T982">
            <v>102</v>
          </cell>
          <cell r="U982">
            <v>88</v>
          </cell>
          <cell r="V982">
            <v>72</v>
          </cell>
          <cell r="W982">
            <v>45</v>
          </cell>
          <cell r="X982">
            <v>30</v>
          </cell>
          <cell r="Y982">
            <v>13</v>
          </cell>
          <cell r="Z982">
            <v>12</v>
          </cell>
          <cell r="AA982">
            <v>4</v>
          </cell>
          <cell r="AD982"/>
          <cell r="AF982"/>
        </row>
        <row r="983">
          <cell r="A983"/>
          <cell r="B983"/>
          <cell r="C983"/>
          <cell r="D983" t="str">
            <v>F</v>
          </cell>
          <cell r="E983">
            <v>414</v>
          </cell>
          <cell r="F983">
            <v>327</v>
          </cell>
          <cell r="G983">
            <v>0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3</v>
          </cell>
          <cell r="N983">
            <v>8</v>
          </cell>
          <cell r="O983">
            <v>9</v>
          </cell>
          <cell r="P983">
            <v>23</v>
          </cell>
          <cell r="Q983">
            <v>33</v>
          </cell>
          <cell r="R983">
            <v>58</v>
          </cell>
          <cell r="S983">
            <v>50</v>
          </cell>
          <cell r="T983">
            <v>50</v>
          </cell>
          <cell r="U983">
            <v>55</v>
          </cell>
          <cell r="V983">
            <v>38</v>
          </cell>
          <cell r="W983">
            <v>44</v>
          </cell>
          <cell r="X983">
            <v>29</v>
          </cell>
          <cell r="Y983">
            <v>9</v>
          </cell>
          <cell r="Z983">
            <v>12</v>
          </cell>
          <cell r="AA983">
            <v>2</v>
          </cell>
          <cell r="AD983"/>
          <cell r="AF983"/>
        </row>
        <row r="984">
          <cell r="A984"/>
          <cell r="B984" t="str">
            <v>K70</v>
          </cell>
          <cell r="C984" t="str">
            <v>Alcoholic liver disease</v>
          </cell>
          <cell r="D984" t="str">
            <v>M</v>
          </cell>
          <cell r="E984">
            <v>490</v>
          </cell>
          <cell r="F984">
            <v>457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5</v>
          </cell>
          <cell r="N984">
            <v>7</v>
          </cell>
          <cell r="O984">
            <v>10</v>
          </cell>
          <cell r="P984">
            <v>33</v>
          </cell>
          <cell r="Q984">
            <v>47</v>
          </cell>
          <cell r="R984">
            <v>73</v>
          </cell>
          <cell r="S984">
            <v>90</v>
          </cell>
          <cell r="T984">
            <v>79</v>
          </cell>
          <cell r="U984">
            <v>68</v>
          </cell>
          <cell r="V984">
            <v>45</v>
          </cell>
          <cell r="W984">
            <v>22</v>
          </cell>
          <cell r="X984">
            <v>9</v>
          </cell>
          <cell r="Y984">
            <v>10</v>
          </cell>
          <cell r="Z984">
            <v>2</v>
          </cell>
          <cell r="AA984">
            <v>0</v>
          </cell>
          <cell r="AD984"/>
          <cell r="AE984"/>
          <cell r="AF984"/>
        </row>
        <row r="985">
          <cell r="A985"/>
          <cell r="B985"/>
          <cell r="C985"/>
          <cell r="D985" t="str">
            <v>F</v>
          </cell>
          <cell r="E985">
            <v>239</v>
          </cell>
          <cell r="F985">
            <v>221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1</v>
          </cell>
          <cell r="N985">
            <v>6</v>
          </cell>
          <cell r="O985">
            <v>9</v>
          </cell>
          <cell r="P985">
            <v>19</v>
          </cell>
          <cell r="Q985">
            <v>25</v>
          </cell>
          <cell r="R985">
            <v>43</v>
          </cell>
          <cell r="S985">
            <v>39</v>
          </cell>
          <cell r="T985">
            <v>39</v>
          </cell>
          <cell r="U985">
            <v>30</v>
          </cell>
          <cell r="V985">
            <v>10</v>
          </cell>
          <cell r="W985">
            <v>13</v>
          </cell>
          <cell r="X985">
            <v>5</v>
          </cell>
          <cell r="Y985">
            <v>9</v>
          </cell>
          <cell r="Z985">
            <v>0</v>
          </cell>
          <cell r="AA985">
            <v>0</v>
          </cell>
          <cell r="AD985"/>
          <cell r="AE985"/>
          <cell r="AF985"/>
        </row>
        <row r="986">
          <cell r="A986"/>
          <cell r="B986" t="str">
            <v>K71</v>
          </cell>
          <cell r="C986" t="str">
            <v>Toxic liver disease</v>
          </cell>
          <cell r="D986" t="str">
            <v>M</v>
          </cell>
          <cell r="E986" t="str">
            <v>-</v>
          </cell>
          <cell r="F986">
            <v>0</v>
          </cell>
          <cell r="G986">
            <v>0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0</v>
          </cell>
          <cell r="W986">
            <v>0</v>
          </cell>
          <cell r="X986">
            <v>0</v>
          </cell>
          <cell r="Y986">
            <v>0</v>
          </cell>
          <cell r="Z986">
            <v>0</v>
          </cell>
          <cell r="AA986">
            <v>0</v>
          </cell>
          <cell r="AD986"/>
          <cell r="AE986"/>
          <cell r="AF986"/>
        </row>
        <row r="987">
          <cell r="A987"/>
          <cell r="B987"/>
          <cell r="C987"/>
          <cell r="D987" t="str">
            <v>F</v>
          </cell>
          <cell r="E987">
            <v>1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1</v>
          </cell>
          <cell r="X987">
            <v>0</v>
          </cell>
          <cell r="Y987">
            <v>0</v>
          </cell>
          <cell r="Z987">
            <v>0</v>
          </cell>
          <cell r="AA987">
            <v>0</v>
          </cell>
          <cell r="AD987"/>
          <cell r="AE987"/>
          <cell r="AF987"/>
        </row>
        <row r="988">
          <cell r="A988"/>
          <cell r="B988" t="str">
            <v>K72</v>
          </cell>
          <cell r="C988" t="str">
            <v>Hepatic failure, not elsewhere classified</v>
          </cell>
          <cell r="D988" t="str">
            <v>M</v>
          </cell>
          <cell r="E988">
            <v>24</v>
          </cell>
          <cell r="F988">
            <v>13</v>
          </cell>
          <cell r="G988">
            <v>0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2</v>
          </cell>
          <cell r="S988">
            <v>1</v>
          </cell>
          <cell r="T988">
            <v>8</v>
          </cell>
          <cell r="U988">
            <v>1</v>
          </cell>
          <cell r="V988">
            <v>1</v>
          </cell>
          <cell r="W988">
            <v>4</v>
          </cell>
          <cell r="X988">
            <v>2</v>
          </cell>
          <cell r="Y988">
            <v>0</v>
          </cell>
          <cell r="Z988">
            <v>4</v>
          </cell>
          <cell r="AA988">
            <v>1</v>
          </cell>
          <cell r="AB988"/>
          <cell r="AC988"/>
          <cell r="AD988"/>
          <cell r="AF988"/>
        </row>
        <row r="989">
          <cell r="A989"/>
          <cell r="B989"/>
          <cell r="C989"/>
          <cell r="D989" t="str">
            <v>F</v>
          </cell>
          <cell r="E989">
            <v>12</v>
          </cell>
          <cell r="F989">
            <v>10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1</v>
          </cell>
          <cell r="O989">
            <v>0</v>
          </cell>
          <cell r="P989">
            <v>1</v>
          </cell>
          <cell r="Q989">
            <v>0</v>
          </cell>
          <cell r="R989">
            <v>2</v>
          </cell>
          <cell r="S989">
            <v>1</v>
          </cell>
          <cell r="T989">
            <v>2</v>
          </cell>
          <cell r="U989">
            <v>1</v>
          </cell>
          <cell r="V989">
            <v>2</v>
          </cell>
          <cell r="W989">
            <v>0</v>
          </cell>
          <cell r="X989">
            <v>1</v>
          </cell>
          <cell r="Y989">
            <v>0</v>
          </cell>
          <cell r="Z989">
            <v>1</v>
          </cell>
          <cell r="AA989">
            <v>0</v>
          </cell>
          <cell r="AB989"/>
          <cell r="AC989"/>
          <cell r="AD989"/>
          <cell r="AF989"/>
        </row>
        <row r="990">
          <cell r="A990"/>
          <cell r="B990" t="str">
            <v>K73</v>
          </cell>
          <cell r="C990" t="str">
            <v>Chronic hepatitis, not elsewhere classified</v>
          </cell>
          <cell r="D990" t="str">
            <v>M</v>
          </cell>
          <cell r="E990" t="str">
            <v>-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  <cell r="T990">
            <v>0</v>
          </cell>
          <cell r="U990">
            <v>0</v>
          </cell>
          <cell r="V990">
            <v>0</v>
          </cell>
          <cell r="W990">
            <v>0</v>
          </cell>
          <cell r="X990">
            <v>0</v>
          </cell>
          <cell r="Y990">
            <v>0</v>
          </cell>
          <cell r="Z990">
            <v>0</v>
          </cell>
          <cell r="AA990">
            <v>0</v>
          </cell>
          <cell r="AB990"/>
          <cell r="AC990"/>
          <cell r="AD990"/>
          <cell r="AF990"/>
        </row>
        <row r="991">
          <cell r="A991"/>
          <cell r="B991"/>
          <cell r="C991"/>
          <cell r="D991" t="str">
            <v>F</v>
          </cell>
          <cell r="E991">
            <v>2</v>
          </cell>
          <cell r="F991">
            <v>1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  <cell r="T991">
            <v>0</v>
          </cell>
          <cell r="U991">
            <v>0</v>
          </cell>
          <cell r="V991">
            <v>1</v>
          </cell>
          <cell r="W991">
            <v>1</v>
          </cell>
          <cell r="X991">
            <v>0</v>
          </cell>
          <cell r="Y991">
            <v>0</v>
          </cell>
          <cell r="Z991">
            <v>0</v>
          </cell>
          <cell r="AA991">
            <v>0</v>
          </cell>
          <cell r="AB991"/>
          <cell r="AC991"/>
          <cell r="AD991"/>
          <cell r="AF991"/>
        </row>
        <row r="992">
          <cell r="A992"/>
          <cell r="B992" t="str">
            <v>K74</v>
          </cell>
          <cell r="C992" t="str">
            <v>Fibrosis and cirrhosis of liver</v>
          </cell>
          <cell r="D992" t="str">
            <v>M</v>
          </cell>
          <cell r="E992">
            <v>84</v>
          </cell>
          <cell r="F992">
            <v>58</v>
          </cell>
          <cell r="G992">
            <v>0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1</v>
          </cell>
          <cell r="P992">
            <v>2</v>
          </cell>
          <cell r="Q992">
            <v>5</v>
          </cell>
          <cell r="R992">
            <v>8</v>
          </cell>
          <cell r="S992">
            <v>9</v>
          </cell>
          <cell r="T992">
            <v>8</v>
          </cell>
          <cell r="U992">
            <v>8</v>
          </cell>
          <cell r="V992">
            <v>17</v>
          </cell>
          <cell r="W992">
            <v>10</v>
          </cell>
          <cell r="X992">
            <v>12</v>
          </cell>
          <cell r="Y992">
            <v>1</v>
          </cell>
          <cell r="Z992">
            <v>4</v>
          </cell>
          <cell r="AA992">
            <v>0</v>
          </cell>
          <cell r="AD992"/>
          <cell r="AE992"/>
          <cell r="AF992"/>
        </row>
        <row r="993">
          <cell r="A993"/>
          <cell r="B993"/>
          <cell r="C993"/>
          <cell r="D993" t="str">
            <v>F</v>
          </cell>
          <cell r="E993">
            <v>79</v>
          </cell>
          <cell r="F993">
            <v>45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1</v>
          </cell>
          <cell r="N993">
            <v>1</v>
          </cell>
          <cell r="O993">
            <v>0</v>
          </cell>
          <cell r="P993">
            <v>2</v>
          </cell>
          <cell r="Q993">
            <v>1</v>
          </cell>
          <cell r="R993">
            <v>7</v>
          </cell>
          <cell r="S993">
            <v>8</v>
          </cell>
          <cell r="T993">
            <v>3</v>
          </cell>
          <cell r="U993">
            <v>13</v>
          </cell>
          <cell r="V993">
            <v>9</v>
          </cell>
          <cell r="W993">
            <v>14</v>
          </cell>
          <cell r="X993">
            <v>11</v>
          </cell>
          <cell r="Y993">
            <v>0</v>
          </cell>
          <cell r="Z993">
            <v>8</v>
          </cell>
          <cell r="AA993">
            <v>1</v>
          </cell>
          <cell r="AD993"/>
          <cell r="AE993"/>
          <cell r="AF993"/>
        </row>
        <row r="994">
          <cell r="A994"/>
          <cell r="B994" t="str">
            <v>K75</v>
          </cell>
          <cell r="C994" t="str">
            <v>Other inflammatory liver diseases</v>
          </cell>
          <cell r="D994" t="str">
            <v>M</v>
          </cell>
          <cell r="E994">
            <v>15</v>
          </cell>
          <cell r="F994">
            <v>11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1</v>
          </cell>
          <cell r="P994">
            <v>0</v>
          </cell>
          <cell r="Q994">
            <v>0</v>
          </cell>
          <cell r="R994">
            <v>2</v>
          </cell>
          <cell r="S994">
            <v>3</v>
          </cell>
          <cell r="T994">
            <v>1</v>
          </cell>
          <cell r="U994">
            <v>2</v>
          </cell>
          <cell r="V994">
            <v>2</v>
          </cell>
          <cell r="W994">
            <v>3</v>
          </cell>
          <cell r="X994">
            <v>0</v>
          </cell>
          <cell r="Y994">
            <v>1</v>
          </cell>
          <cell r="Z994">
            <v>1</v>
          </cell>
          <cell r="AA994">
            <v>0</v>
          </cell>
          <cell r="AB994"/>
          <cell r="AC994"/>
          <cell r="AD994"/>
          <cell r="AF994"/>
        </row>
        <row r="995">
          <cell r="A995"/>
          <cell r="B995"/>
          <cell r="C995"/>
          <cell r="D995" t="str">
            <v>F</v>
          </cell>
          <cell r="E995">
            <v>31</v>
          </cell>
          <cell r="F995">
            <v>15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1</v>
          </cell>
          <cell r="N995">
            <v>0</v>
          </cell>
          <cell r="O995">
            <v>0</v>
          </cell>
          <cell r="P995">
            <v>0</v>
          </cell>
          <cell r="Q995">
            <v>4</v>
          </cell>
          <cell r="R995">
            <v>0</v>
          </cell>
          <cell r="S995">
            <v>0</v>
          </cell>
          <cell r="T995">
            <v>2</v>
          </cell>
          <cell r="U995">
            <v>1</v>
          </cell>
          <cell r="V995">
            <v>7</v>
          </cell>
          <cell r="W995">
            <v>7</v>
          </cell>
          <cell r="X995">
            <v>6</v>
          </cell>
          <cell r="Y995">
            <v>0</v>
          </cell>
          <cell r="Z995">
            <v>3</v>
          </cell>
          <cell r="AA995">
            <v>0</v>
          </cell>
          <cell r="AB995"/>
          <cell r="AC995"/>
          <cell r="AD995"/>
          <cell r="AF995"/>
        </row>
        <row r="996">
          <cell r="A996"/>
          <cell r="B996" t="str">
            <v>K76</v>
          </cell>
          <cell r="C996" t="str">
            <v>Other diseases of liver</v>
          </cell>
          <cell r="D996" t="str">
            <v>M</v>
          </cell>
          <cell r="E996">
            <v>61</v>
          </cell>
          <cell r="F996">
            <v>44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  <cell r="L996">
            <v>0</v>
          </cell>
          <cell r="M996">
            <v>0</v>
          </cell>
          <cell r="N996">
            <v>0</v>
          </cell>
          <cell r="O996">
            <v>1</v>
          </cell>
          <cell r="P996">
            <v>4</v>
          </cell>
          <cell r="Q996">
            <v>2</v>
          </cell>
          <cell r="R996">
            <v>5</v>
          </cell>
          <cell r="S996">
            <v>10</v>
          </cell>
          <cell r="T996">
            <v>6</v>
          </cell>
          <cell r="U996">
            <v>9</v>
          </cell>
          <cell r="V996">
            <v>7</v>
          </cell>
          <cell r="W996">
            <v>6</v>
          </cell>
          <cell r="X996">
            <v>7</v>
          </cell>
          <cell r="Y996">
            <v>1</v>
          </cell>
          <cell r="Z996">
            <v>1</v>
          </cell>
          <cell r="AA996">
            <v>3</v>
          </cell>
          <cell r="AD996"/>
          <cell r="AE996"/>
          <cell r="AF996"/>
        </row>
        <row r="997">
          <cell r="A997"/>
          <cell r="B997"/>
          <cell r="C997"/>
          <cell r="D997" t="str">
            <v>F</v>
          </cell>
          <cell r="E997">
            <v>50</v>
          </cell>
          <cell r="F997">
            <v>35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0</v>
          </cell>
          <cell r="P997">
            <v>1</v>
          </cell>
          <cell r="Q997">
            <v>3</v>
          </cell>
          <cell r="R997">
            <v>6</v>
          </cell>
          <cell r="S997">
            <v>2</v>
          </cell>
          <cell r="T997">
            <v>4</v>
          </cell>
          <cell r="U997">
            <v>10</v>
          </cell>
          <cell r="V997">
            <v>9</v>
          </cell>
          <cell r="W997">
            <v>8</v>
          </cell>
          <cell r="X997">
            <v>6</v>
          </cell>
          <cell r="Y997">
            <v>0</v>
          </cell>
          <cell r="Z997">
            <v>0</v>
          </cell>
          <cell r="AA997">
            <v>1</v>
          </cell>
          <cell r="AD997"/>
          <cell r="AE997"/>
          <cell r="AF997"/>
        </row>
        <row r="998">
          <cell r="A998"/>
          <cell r="B998" t="str">
            <v>K80-87</v>
          </cell>
          <cell r="C998" t="str">
            <v>Disorders of gallbladder, biliary tract and pancreas</v>
          </cell>
          <cell r="D998" t="str">
            <v>M</v>
          </cell>
          <cell r="E998">
            <v>193</v>
          </cell>
          <cell r="F998">
            <v>87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3</v>
          </cell>
          <cell r="P998">
            <v>6</v>
          </cell>
          <cell r="Q998">
            <v>8</v>
          </cell>
          <cell r="R998">
            <v>13</v>
          </cell>
          <cell r="S998">
            <v>8</v>
          </cell>
          <cell r="T998">
            <v>10</v>
          </cell>
          <cell r="U998">
            <v>18</v>
          </cell>
          <cell r="V998">
            <v>21</v>
          </cell>
          <cell r="W998">
            <v>23</v>
          </cell>
          <cell r="X998">
            <v>38</v>
          </cell>
          <cell r="Y998">
            <v>3</v>
          </cell>
          <cell r="Z998">
            <v>21</v>
          </cell>
          <cell r="AA998">
            <v>24</v>
          </cell>
          <cell r="AD998"/>
          <cell r="AF998"/>
        </row>
        <row r="999">
          <cell r="A999"/>
          <cell r="B999"/>
          <cell r="C999"/>
          <cell r="D999" t="str">
            <v>F</v>
          </cell>
          <cell r="E999">
            <v>249</v>
          </cell>
          <cell r="F999">
            <v>66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1</v>
          </cell>
          <cell r="P999">
            <v>2</v>
          </cell>
          <cell r="Q999">
            <v>4</v>
          </cell>
          <cell r="R999">
            <v>5</v>
          </cell>
          <cell r="S999">
            <v>4</v>
          </cell>
          <cell r="T999">
            <v>13</v>
          </cell>
          <cell r="U999">
            <v>20</v>
          </cell>
          <cell r="V999">
            <v>17</v>
          </cell>
          <cell r="W999">
            <v>30</v>
          </cell>
          <cell r="X999">
            <v>48</v>
          </cell>
          <cell r="Y999">
            <v>1</v>
          </cell>
          <cell r="Z999">
            <v>61</v>
          </cell>
          <cell r="AA999">
            <v>44</v>
          </cell>
          <cell r="AD999"/>
          <cell r="AF999"/>
        </row>
        <row r="1000">
          <cell r="A1000"/>
          <cell r="B1000" t="str">
            <v>K80</v>
          </cell>
          <cell r="C1000" t="str">
            <v>Cholelithiasis</v>
          </cell>
          <cell r="D1000" t="str">
            <v>M</v>
          </cell>
          <cell r="E1000">
            <v>31</v>
          </cell>
          <cell r="F1000">
            <v>8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1</v>
          </cell>
          <cell r="R1000">
            <v>0</v>
          </cell>
          <cell r="S1000">
            <v>0</v>
          </cell>
          <cell r="T1000">
            <v>1</v>
          </cell>
          <cell r="U1000">
            <v>4</v>
          </cell>
          <cell r="V1000">
            <v>2</v>
          </cell>
          <cell r="W1000">
            <v>6</v>
          </cell>
          <cell r="X1000">
            <v>4</v>
          </cell>
          <cell r="Y1000">
            <v>0</v>
          </cell>
          <cell r="Z1000">
            <v>5</v>
          </cell>
          <cell r="AA1000">
            <v>8</v>
          </cell>
          <cell r="AD1000"/>
          <cell r="AE1000"/>
          <cell r="AF1000"/>
        </row>
        <row r="1001">
          <cell r="A1001"/>
          <cell r="B1001"/>
          <cell r="C1001"/>
          <cell r="D1001" t="str">
            <v>F</v>
          </cell>
          <cell r="E1001">
            <v>57</v>
          </cell>
          <cell r="F1001">
            <v>11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4</v>
          </cell>
          <cell r="U1001">
            <v>3</v>
          </cell>
          <cell r="V1001">
            <v>4</v>
          </cell>
          <cell r="W1001">
            <v>10</v>
          </cell>
          <cell r="X1001">
            <v>6</v>
          </cell>
          <cell r="Y1001">
            <v>0</v>
          </cell>
          <cell r="Z1001">
            <v>17</v>
          </cell>
          <cell r="AA1001">
            <v>13</v>
          </cell>
          <cell r="AD1001"/>
          <cell r="AE1001"/>
          <cell r="AF1001"/>
        </row>
        <row r="1002">
          <cell r="A1002"/>
          <cell r="B1002" t="str">
            <v>K81</v>
          </cell>
          <cell r="C1002" t="str">
            <v>Cholecystitis</v>
          </cell>
          <cell r="D1002" t="str">
            <v>M</v>
          </cell>
          <cell r="E1002">
            <v>27</v>
          </cell>
          <cell r="F1002">
            <v>7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  <cell r="L1002">
            <v>0</v>
          </cell>
          <cell r="M1002">
            <v>0</v>
          </cell>
          <cell r="N1002">
            <v>0</v>
          </cell>
          <cell r="O1002">
            <v>0</v>
          </cell>
          <cell r="P1002">
            <v>1</v>
          </cell>
          <cell r="Q1002">
            <v>0</v>
          </cell>
          <cell r="R1002">
            <v>1</v>
          </cell>
          <cell r="S1002">
            <v>0</v>
          </cell>
          <cell r="T1002">
            <v>1</v>
          </cell>
          <cell r="U1002">
            <v>2</v>
          </cell>
          <cell r="V1002">
            <v>2</v>
          </cell>
          <cell r="W1002">
            <v>4</v>
          </cell>
          <cell r="X1002">
            <v>7</v>
          </cell>
          <cell r="Y1002">
            <v>0</v>
          </cell>
          <cell r="Z1002">
            <v>3</v>
          </cell>
          <cell r="AA1002">
            <v>6</v>
          </cell>
          <cell r="AB1002"/>
          <cell r="AC1002"/>
          <cell r="AD1002"/>
          <cell r="AF1002"/>
        </row>
        <row r="1003">
          <cell r="A1003"/>
          <cell r="B1003"/>
          <cell r="C1003"/>
          <cell r="D1003" t="str">
            <v>F</v>
          </cell>
          <cell r="E1003">
            <v>34</v>
          </cell>
          <cell r="F1003">
            <v>4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0</v>
          </cell>
          <cell r="M1003">
            <v>0</v>
          </cell>
          <cell r="N1003">
            <v>0</v>
          </cell>
          <cell r="O1003">
            <v>0</v>
          </cell>
          <cell r="P1003">
            <v>0</v>
          </cell>
          <cell r="Q1003">
            <v>0</v>
          </cell>
          <cell r="R1003">
            <v>1</v>
          </cell>
          <cell r="S1003">
            <v>0</v>
          </cell>
          <cell r="T1003">
            <v>3</v>
          </cell>
          <cell r="U1003">
            <v>0</v>
          </cell>
          <cell r="V1003">
            <v>0</v>
          </cell>
          <cell r="W1003">
            <v>3</v>
          </cell>
          <cell r="X1003">
            <v>10</v>
          </cell>
          <cell r="Y1003">
            <v>0</v>
          </cell>
          <cell r="Z1003">
            <v>11</v>
          </cell>
          <cell r="AA1003">
            <v>6</v>
          </cell>
          <cell r="AB1003"/>
          <cell r="AC1003"/>
          <cell r="AD1003"/>
          <cell r="AF1003"/>
        </row>
        <row r="1004">
          <cell r="A1004"/>
          <cell r="B1004" t="str">
            <v>K82</v>
          </cell>
          <cell r="C1004" t="str">
            <v>Other diseases of gallbladder</v>
          </cell>
          <cell r="D1004" t="str">
            <v>M</v>
          </cell>
          <cell r="E1004">
            <v>7</v>
          </cell>
          <cell r="F1004">
            <v>3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  <cell r="L1004">
            <v>0</v>
          </cell>
          <cell r="M1004">
            <v>0</v>
          </cell>
          <cell r="N1004">
            <v>0</v>
          </cell>
          <cell r="O1004">
            <v>0</v>
          </cell>
          <cell r="P1004">
            <v>0</v>
          </cell>
          <cell r="Q1004">
            <v>0</v>
          </cell>
          <cell r="R1004">
            <v>0</v>
          </cell>
          <cell r="S1004">
            <v>1</v>
          </cell>
          <cell r="T1004">
            <v>0</v>
          </cell>
          <cell r="U1004">
            <v>2</v>
          </cell>
          <cell r="V1004">
            <v>0</v>
          </cell>
          <cell r="W1004">
            <v>1</v>
          </cell>
          <cell r="X1004">
            <v>3</v>
          </cell>
          <cell r="Y1004">
            <v>0</v>
          </cell>
          <cell r="Z1004">
            <v>0</v>
          </cell>
          <cell r="AA1004">
            <v>0</v>
          </cell>
          <cell r="AD1004"/>
          <cell r="AF1004"/>
        </row>
        <row r="1005">
          <cell r="A1005"/>
          <cell r="B1005"/>
          <cell r="C1005"/>
          <cell r="D1005" t="str">
            <v>F</v>
          </cell>
          <cell r="E1005">
            <v>7</v>
          </cell>
          <cell r="F1005">
            <v>2</v>
          </cell>
          <cell r="G1005">
            <v>0</v>
          </cell>
          <cell r="H1005">
            <v>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  <cell r="M1005">
            <v>0</v>
          </cell>
          <cell r="N1005">
            <v>0</v>
          </cell>
          <cell r="O1005">
            <v>0</v>
          </cell>
          <cell r="P1005">
            <v>0</v>
          </cell>
          <cell r="Q1005">
            <v>1</v>
          </cell>
          <cell r="R1005">
            <v>0</v>
          </cell>
          <cell r="S1005">
            <v>0</v>
          </cell>
          <cell r="T1005">
            <v>0</v>
          </cell>
          <cell r="U1005">
            <v>1</v>
          </cell>
          <cell r="V1005">
            <v>0</v>
          </cell>
          <cell r="W1005">
            <v>0</v>
          </cell>
          <cell r="X1005">
            <v>4</v>
          </cell>
          <cell r="Y1005">
            <v>0</v>
          </cell>
          <cell r="Z1005">
            <v>1</v>
          </cell>
          <cell r="AA1005">
            <v>0</v>
          </cell>
          <cell r="AD1005"/>
          <cell r="AF1005"/>
        </row>
        <row r="1006">
          <cell r="A1006"/>
          <cell r="B1006" t="str">
            <v>K83</v>
          </cell>
          <cell r="C1006" t="str">
            <v>Other diseases of biliary tract</v>
          </cell>
          <cell r="D1006" t="str">
            <v>M</v>
          </cell>
          <cell r="E1006">
            <v>47</v>
          </cell>
          <cell r="F1006">
            <v>14</v>
          </cell>
          <cell r="G1006">
            <v>0</v>
          </cell>
          <cell r="H1006">
            <v>0</v>
          </cell>
          <cell r="I1006">
            <v>0</v>
          </cell>
          <cell r="J1006">
            <v>0</v>
          </cell>
          <cell r="K1006">
            <v>0</v>
          </cell>
          <cell r="L1006">
            <v>0</v>
          </cell>
          <cell r="M1006">
            <v>0</v>
          </cell>
          <cell r="N1006">
            <v>0</v>
          </cell>
          <cell r="O1006">
            <v>0</v>
          </cell>
          <cell r="P1006">
            <v>0</v>
          </cell>
          <cell r="Q1006">
            <v>0</v>
          </cell>
          <cell r="R1006">
            <v>3</v>
          </cell>
          <cell r="S1006">
            <v>0</v>
          </cell>
          <cell r="T1006">
            <v>3</v>
          </cell>
          <cell r="U1006">
            <v>2</v>
          </cell>
          <cell r="V1006">
            <v>6</v>
          </cell>
          <cell r="W1006">
            <v>6</v>
          </cell>
          <cell r="X1006">
            <v>15</v>
          </cell>
          <cell r="Y1006">
            <v>0</v>
          </cell>
          <cell r="Z1006">
            <v>6</v>
          </cell>
          <cell r="AA1006">
            <v>6</v>
          </cell>
          <cell r="AB1006"/>
          <cell r="AC1006"/>
          <cell r="AD1006"/>
          <cell r="AF1006"/>
        </row>
        <row r="1007">
          <cell r="A1007"/>
          <cell r="B1007"/>
          <cell r="C1007"/>
          <cell r="D1007" t="str">
            <v>F</v>
          </cell>
          <cell r="E1007">
            <v>85</v>
          </cell>
          <cell r="F1007">
            <v>14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  <cell r="L1007">
            <v>0</v>
          </cell>
          <cell r="M1007">
            <v>0</v>
          </cell>
          <cell r="N1007">
            <v>0</v>
          </cell>
          <cell r="O1007">
            <v>0</v>
          </cell>
          <cell r="P1007">
            <v>0</v>
          </cell>
          <cell r="Q1007">
            <v>0</v>
          </cell>
          <cell r="R1007">
            <v>1</v>
          </cell>
          <cell r="S1007">
            <v>2</v>
          </cell>
          <cell r="T1007">
            <v>1</v>
          </cell>
          <cell r="U1007">
            <v>6</v>
          </cell>
          <cell r="V1007">
            <v>4</v>
          </cell>
          <cell r="W1007">
            <v>10</v>
          </cell>
          <cell r="X1007">
            <v>14</v>
          </cell>
          <cell r="Y1007">
            <v>0</v>
          </cell>
          <cell r="Z1007">
            <v>25</v>
          </cell>
          <cell r="AA1007">
            <v>22</v>
          </cell>
          <cell r="AB1007"/>
          <cell r="AC1007"/>
          <cell r="AD1007"/>
          <cell r="AF1007"/>
        </row>
        <row r="1008">
          <cell r="A1008"/>
          <cell r="B1008" t="str">
            <v>K85</v>
          </cell>
          <cell r="C1008" t="str">
            <v>Acute pancreatitis</v>
          </cell>
          <cell r="D1008" t="str">
            <v>M</v>
          </cell>
          <cell r="E1008">
            <v>60</v>
          </cell>
          <cell r="F1008">
            <v>39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  <cell r="L1008">
            <v>0</v>
          </cell>
          <cell r="M1008">
            <v>0</v>
          </cell>
          <cell r="N1008">
            <v>0</v>
          </cell>
          <cell r="O1008">
            <v>2</v>
          </cell>
          <cell r="P1008">
            <v>4</v>
          </cell>
          <cell r="Q1008">
            <v>5</v>
          </cell>
          <cell r="R1008">
            <v>5</v>
          </cell>
          <cell r="S1008">
            <v>6</v>
          </cell>
          <cell r="T1008">
            <v>5</v>
          </cell>
          <cell r="U1008">
            <v>4</v>
          </cell>
          <cell r="V1008">
            <v>8</v>
          </cell>
          <cell r="W1008">
            <v>5</v>
          </cell>
          <cell r="X1008">
            <v>7</v>
          </cell>
          <cell r="Y1008">
            <v>2</v>
          </cell>
          <cell r="Z1008">
            <v>5</v>
          </cell>
          <cell r="AA1008">
            <v>4</v>
          </cell>
          <cell r="AD1008"/>
          <cell r="AE1008"/>
          <cell r="AF1008"/>
        </row>
        <row r="1009">
          <cell r="A1009"/>
          <cell r="B1009"/>
          <cell r="C1009"/>
          <cell r="D1009" t="str">
            <v>F</v>
          </cell>
          <cell r="E1009">
            <v>56</v>
          </cell>
          <cell r="F1009">
            <v>28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  <cell r="L1009">
            <v>0</v>
          </cell>
          <cell r="M1009">
            <v>0</v>
          </cell>
          <cell r="N1009">
            <v>0</v>
          </cell>
          <cell r="O1009">
            <v>1</v>
          </cell>
          <cell r="P1009">
            <v>1</v>
          </cell>
          <cell r="Q1009">
            <v>3</v>
          </cell>
          <cell r="R1009">
            <v>3</v>
          </cell>
          <cell r="S1009">
            <v>1</v>
          </cell>
          <cell r="T1009">
            <v>3</v>
          </cell>
          <cell r="U1009">
            <v>8</v>
          </cell>
          <cell r="V1009">
            <v>8</v>
          </cell>
          <cell r="W1009">
            <v>6</v>
          </cell>
          <cell r="X1009">
            <v>13</v>
          </cell>
          <cell r="Y1009">
            <v>1</v>
          </cell>
          <cell r="Z1009">
            <v>6</v>
          </cell>
          <cell r="AA1009">
            <v>3</v>
          </cell>
          <cell r="AD1009"/>
          <cell r="AE1009"/>
          <cell r="AF1009"/>
        </row>
        <row r="1010">
          <cell r="A1010"/>
          <cell r="B1010" t="str">
            <v>K86</v>
          </cell>
          <cell r="C1010" t="str">
            <v>Other diseases of pancreas</v>
          </cell>
          <cell r="D1010" t="str">
            <v>M</v>
          </cell>
          <cell r="E1010">
            <v>21</v>
          </cell>
          <cell r="F1010">
            <v>16</v>
          </cell>
          <cell r="G1010">
            <v>0</v>
          </cell>
          <cell r="H1010">
            <v>0</v>
          </cell>
          <cell r="I1010">
            <v>0</v>
          </cell>
          <cell r="J1010">
            <v>0</v>
          </cell>
          <cell r="K1010">
            <v>0</v>
          </cell>
          <cell r="L1010">
            <v>0</v>
          </cell>
          <cell r="M1010">
            <v>0</v>
          </cell>
          <cell r="N1010">
            <v>0</v>
          </cell>
          <cell r="O1010">
            <v>1</v>
          </cell>
          <cell r="P1010">
            <v>1</v>
          </cell>
          <cell r="Q1010">
            <v>2</v>
          </cell>
          <cell r="R1010">
            <v>4</v>
          </cell>
          <cell r="S1010">
            <v>1</v>
          </cell>
          <cell r="T1010">
            <v>0</v>
          </cell>
          <cell r="U1010">
            <v>4</v>
          </cell>
          <cell r="V1010">
            <v>3</v>
          </cell>
          <cell r="W1010">
            <v>1</v>
          </cell>
          <cell r="X1010">
            <v>2</v>
          </cell>
          <cell r="Y1010">
            <v>1</v>
          </cell>
          <cell r="Z1010">
            <v>2</v>
          </cell>
          <cell r="AA1010">
            <v>0</v>
          </cell>
          <cell r="AD1010"/>
          <cell r="AE1010"/>
          <cell r="AF1010"/>
        </row>
        <row r="1011">
          <cell r="A1011"/>
          <cell r="B1011"/>
          <cell r="C1011"/>
          <cell r="D1011" t="str">
            <v>F</v>
          </cell>
          <cell r="E1011">
            <v>10</v>
          </cell>
          <cell r="F1011">
            <v>7</v>
          </cell>
          <cell r="G1011">
            <v>0</v>
          </cell>
          <cell r="H1011">
            <v>0</v>
          </cell>
          <cell r="I1011">
            <v>0</v>
          </cell>
          <cell r="J1011">
            <v>0</v>
          </cell>
          <cell r="K1011">
            <v>0</v>
          </cell>
          <cell r="L1011">
            <v>0</v>
          </cell>
          <cell r="M1011">
            <v>0</v>
          </cell>
          <cell r="N1011">
            <v>0</v>
          </cell>
          <cell r="O1011">
            <v>0</v>
          </cell>
          <cell r="P1011">
            <v>1</v>
          </cell>
          <cell r="Q1011">
            <v>0</v>
          </cell>
          <cell r="R1011">
            <v>0</v>
          </cell>
          <cell r="S1011">
            <v>1</v>
          </cell>
          <cell r="T1011">
            <v>2</v>
          </cell>
          <cell r="U1011">
            <v>2</v>
          </cell>
          <cell r="V1011">
            <v>1</v>
          </cell>
          <cell r="W1011">
            <v>1</v>
          </cell>
          <cell r="X1011">
            <v>1</v>
          </cell>
          <cell r="Y1011">
            <v>0</v>
          </cell>
          <cell r="Z1011">
            <v>1</v>
          </cell>
          <cell r="AA1011">
            <v>0</v>
          </cell>
          <cell r="AD1011"/>
          <cell r="AE1011"/>
          <cell r="AF1011"/>
        </row>
        <row r="1012">
          <cell r="A1012"/>
          <cell r="B1012" t="str">
            <v>K90-93</v>
          </cell>
          <cell r="C1012" t="str">
            <v>Other diseases of the digestive system</v>
          </cell>
          <cell r="D1012" t="str">
            <v>M</v>
          </cell>
          <cell r="E1012">
            <v>108</v>
          </cell>
          <cell r="F1012">
            <v>25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0</v>
          </cell>
          <cell r="P1012">
            <v>1</v>
          </cell>
          <cell r="Q1012">
            <v>2</v>
          </cell>
          <cell r="R1012">
            <v>2</v>
          </cell>
          <cell r="S1012">
            <v>0</v>
          </cell>
          <cell r="T1012">
            <v>3</v>
          </cell>
          <cell r="U1012">
            <v>8</v>
          </cell>
          <cell r="V1012">
            <v>9</v>
          </cell>
          <cell r="W1012">
            <v>8</v>
          </cell>
          <cell r="X1012">
            <v>29</v>
          </cell>
          <cell r="Y1012">
            <v>0</v>
          </cell>
          <cell r="Z1012">
            <v>20</v>
          </cell>
          <cell r="AA1012">
            <v>26</v>
          </cell>
          <cell r="AD1012"/>
          <cell r="AF1012"/>
        </row>
        <row r="1013">
          <cell r="A1013"/>
          <cell r="B1013"/>
          <cell r="C1013"/>
          <cell r="D1013" t="str">
            <v>F</v>
          </cell>
          <cell r="E1013">
            <v>108</v>
          </cell>
          <cell r="F1013">
            <v>10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  <cell r="L1013">
            <v>0</v>
          </cell>
          <cell r="M1013">
            <v>1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  <cell r="R1013">
            <v>2</v>
          </cell>
          <cell r="S1013">
            <v>1</v>
          </cell>
          <cell r="T1013">
            <v>2</v>
          </cell>
          <cell r="U1013">
            <v>1</v>
          </cell>
          <cell r="V1013">
            <v>3</v>
          </cell>
          <cell r="W1013">
            <v>14</v>
          </cell>
          <cell r="X1013">
            <v>16</v>
          </cell>
          <cell r="Y1013">
            <v>0</v>
          </cell>
          <cell r="Z1013">
            <v>24</v>
          </cell>
          <cell r="AA1013">
            <v>44</v>
          </cell>
          <cell r="AD1013"/>
          <cell r="AF1013"/>
        </row>
        <row r="1014">
          <cell r="A1014"/>
          <cell r="B1014" t="str">
            <v>K90</v>
          </cell>
          <cell r="C1014" t="str">
            <v>Intestinal malabsorption</v>
          </cell>
          <cell r="D1014" t="str">
            <v>M</v>
          </cell>
          <cell r="E1014">
            <v>2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2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/>
          <cell r="AC1014"/>
          <cell r="AD1014"/>
          <cell r="AF1014"/>
        </row>
        <row r="1015">
          <cell r="A1015"/>
          <cell r="B1015"/>
          <cell r="C1015"/>
          <cell r="D1015" t="str">
            <v>F</v>
          </cell>
          <cell r="E1015">
            <v>4</v>
          </cell>
          <cell r="F1015">
            <v>1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  <cell r="L1015">
            <v>0</v>
          </cell>
          <cell r="M1015">
            <v>0</v>
          </cell>
          <cell r="N1015">
            <v>0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  <cell r="T1015">
            <v>1</v>
          </cell>
          <cell r="U1015">
            <v>0</v>
          </cell>
          <cell r="V1015">
            <v>0</v>
          </cell>
          <cell r="W1015">
            <v>3</v>
          </cell>
          <cell r="X1015">
            <v>0</v>
          </cell>
          <cell r="Y1015">
            <v>0</v>
          </cell>
          <cell r="Z1015">
            <v>0</v>
          </cell>
          <cell r="AA1015">
            <v>0</v>
          </cell>
          <cell r="AB1015"/>
          <cell r="AC1015"/>
          <cell r="AD1015"/>
          <cell r="AF1015"/>
        </row>
        <row r="1016">
          <cell r="A1016"/>
          <cell r="B1016" t="str">
            <v>K92</v>
          </cell>
          <cell r="C1016" t="str">
            <v>Other diseases of digestive system</v>
          </cell>
          <cell r="D1016" t="str">
            <v>M</v>
          </cell>
          <cell r="E1016">
            <v>106</v>
          </cell>
          <cell r="F1016">
            <v>25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1</v>
          </cell>
          <cell r="Q1016">
            <v>2</v>
          </cell>
          <cell r="R1016">
            <v>2</v>
          </cell>
          <cell r="S1016">
            <v>0</v>
          </cell>
          <cell r="T1016">
            <v>3</v>
          </cell>
          <cell r="U1016">
            <v>8</v>
          </cell>
          <cell r="V1016">
            <v>9</v>
          </cell>
          <cell r="W1016">
            <v>6</v>
          </cell>
          <cell r="X1016">
            <v>29</v>
          </cell>
          <cell r="Y1016">
            <v>0</v>
          </cell>
          <cell r="Z1016">
            <v>20</v>
          </cell>
          <cell r="AA1016">
            <v>26</v>
          </cell>
          <cell r="AD1016"/>
          <cell r="AE1016"/>
          <cell r="AF1016"/>
        </row>
        <row r="1017">
          <cell r="A1017"/>
          <cell r="B1017"/>
          <cell r="C1017"/>
          <cell r="D1017" t="str">
            <v>F</v>
          </cell>
          <cell r="E1017">
            <v>104</v>
          </cell>
          <cell r="F1017">
            <v>9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1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2</v>
          </cell>
          <cell r="S1017">
            <v>1</v>
          </cell>
          <cell r="T1017">
            <v>1</v>
          </cell>
          <cell r="U1017">
            <v>1</v>
          </cell>
          <cell r="V1017">
            <v>3</v>
          </cell>
          <cell r="W1017">
            <v>11</v>
          </cell>
          <cell r="X1017">
            <v>16</v>
          </cell>
          <cell r="Y1017">
            <v>0</v>
          </cell>
          <cell r="Z1017">
            <v>24</v>
          </cell>
          <cell r="AA1017">
            <v>44</v>
          </cell>
          <cell r="AD1017"/>
          <cell r="AE1017"/>
          <cell r="AF1017"/>
        </row>
        <row r="1018">
          <cell r="A1018"/>
          <cell r="B1018" t="str">
            <v>L00-L99</v>
          </cell>
          <cell r="C1018" t="str">
            <v>XII. DISEASES OF THE SKIN AND SUBCUTANEOUS TISSUE</v>
          </cell>
          <cell r="D1018" t="str">
            <v>M</v>
          </cell>
          <cell r="E1018">
            <v>66</v>
          </cell>
          <cell r="F1018">
            <v>27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1</v>
          </cell>
          <cell r="Q1018">
            <v>1</v>
          </cell>
          <cell r="R1018">
            <v>1</v>
          </cell>
          <cell r="S1018">
            <v>5</v>
          </cell>
          <cell r="T1018">
            <v>1</v>
          </cell>
          <cell r="U1018">
            <v>10</v>
          </cell>
          <cell r="V1018">
            <v>8</v>
          </cell>
          <cell r="W1018">
            <v>6</v>
          </cell>
          <cell r="X1018">
            <v>11</v>
          </cell>
          <cell r="Y1018">
            <v>0</v>
          </cell>
          <cell r="Z1018">
            <v>14</v>
          </cell>
          <cell r="AA1018">
            <v>8</v>
          </cell>
          <cell r="AD1018"/>
          <cell r="AF1018"/>
        </row>
        <row r="1019">
          <cell r="A1019"/>
          <cell r="B1019"/>
          <cell r="C1019"/>
          <cell r="D1019" t="str">
            <v>F</v>
          </cell>
          <cell r="E1019">
            <v>105</v>
          </cell>
          <cell r="F1019">
            <v>29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1</v>
          </cell>
          <cell r="O1019">
            <v>0</v>
          </cell>
          <cell r="P1019">
            <v>1</v>
          </cell>
          <cell r="Q1019">
            <v>2</v>
          </cell>
          <cell r="R1019">
            <v>3</v>
          </cell>
          <cell r="S1019">
            <v>4</v>
          </cell>
          <cell r="T1019">
            <v>7</v>
          </cell>
          <cell r="U1019">
            <v>5</v>
          </cell>
          <cell r="V1019">
            <v>6</v>
          </cell>
          <cell r="W1019">
            <v>15</v>
          </cell>
          <cell r="X1019">
            <v>14</v>
          </cell>
          <cell r="Y1019">
            <v>0</v>
          </cell>
          <cell r="Z1019">
            <v>26</v>
          </cell>
          <cell r="AA1019">
            <v>21</v>
          </cell>
          <cell r="AD1019"/>
          <cell r="AF1019"/>
        </row>
        <row r="1020">
          <cell r="A1020"/>
          <cell r="B1020" t="str">
            <v>L00-08</v>
          </cell>
          <cell r="C1020" t="str">
            <v>Infections of the skin and subcutaneous tissue</v>
          </cell>
          <cell r="D1020" t="str">
            <v>M</v>
          </cell>
          <cell r="E1020">
            <v>37</v>
          </cell>
          <cell r="F1020">
            <v>18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1</v>
          </cell>
          <cell r="Q1020">
            <v>1</v>
          </cell>
          <cell r="R1020">
            <v>1</v>
          </cell>
          <cell r="S1020">
            <v>2</v>
          </cell>
          <cell r="T1020">
            <v>1</v>
          </cell>
          <cell r="U1020">
            <v>6</v>
          </cell>
          <cell r="V1020">
            <v>6</v>
          </cell>
          <cell r="W1020">
            <v>4</v>
          </cell>
          <cell r="X1020">
            <v>7</v>
          </cell>
          <cell r="Y1020">
            <v>0</v>
          </cell>
          <cell r="Z1020">
            <v>6</v>
          </cell>
          <cell r="AA1020">
            <v>2</v>
          </cell>
          <cell r="AD1020"/>
          <cell r="AF1020"/>
        </row>
        <row r="1021">
          <cell r="A1021"/>
          <cell r="B1021"/>
          <cell r="C1021"/>
          <cell r="D1021" t="str">
            <v>F</v>
          </cell>
          <cell r="E1021">
            <v>67</v>
          </cell>
          <cell r="F1021">
            <v>18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1</v>
          </cell>
          <cell r="R1021">
            <v>1</v>
          </cell>
          <cell r="S1021">
            <v>3</v>
          </cell>
          <cell r="T1021">
            <v>5</v>
          </cell>
          <cell r="U1021">
            <v>3</v>
          </cell>
          <cell r="V1021">
            <v>5</v>
          </cell>
          <cell r="W1021">
            <v>10</v>
          </cell>
          <cell r="X1021">
            <v>9</v>
          </cell>
          <cell r="Y1021">
            <v>0</v>
          </cell>
          <cell r="Z1021">
            <v>17</v>
          </cell>
          <cell r="AA1021">
            <v>13</v>
          </cell>
          <cell r="AD1021"/>
          <cell r="AF1021"/>
        </row>
        <row r="1022">
          <cell r="A1022"/>
          <cell r="B1022" t="str">
            <v>L02</v>
          </cell>
          <cell r="C1022" t="str">
            <v>Cutaneous abscess, furuncle and carbuncle</v>
          </cell>
          <cell r="D1022" t="str">
            <v>M</v>
          </cell>
          <cell r="E1022">
            <v>4</v>
          </cell>
          <cell r="F1022">
            <v>3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1</v>
          </cell>
          <cell r="R1022">
            <v>1</v>
          </cell>
          <cell r="S1022">
            <v>0</v>
          </cell>
          <cell r="T1022">
            <v>0</v>
          </cell>
          <cell r="U1022">
            <v>1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1</v>
          </cell>
          <cell r="AA1022">
            <v>0</v>
          </cell>
          <cell r="AD1022"/>
          <cell r="AE1022"/>
          <cell r="AF1022"/>
        </row>
        <row r="1023">
          <cell r="A1023"/>
          <cell r="B1023"/>
          <cell r="C1023"/>
          <cell r="D1023" t="str">
            <v>F</v>
          </cell>
          <cell r="E1023">
            <v>3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1</v>
          </cell>
          <cell r="X1023">
            <v>1</v>
          </cell>
          <cell r="Y1023">
            <v>0</v>
          </cell>
          <cell r="Z1023">
            <v>0</v>
          </cell>
          <cell r="AA1023">
            <v>1</v>
          </cell>
          <cell r="AD1023"/>
          <cell r="AE1023"/>
          <cell r="AF1023"/>
        </row>
        <row r="1024">
          <cell r="A1024"/>
          <cell r="B1024" t="str">
            <v>L03</v>
          </cell>
          <cell r="C1024" t="str">
            <v>Cellulitis</v>
          </cell>
          <cell r="D1024" t="str">
            <v>M</v>
          </cell>
          <cell r="E1024">
            <v>28</v>
          </cell>
          <cell r="F1024">
            <v>12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1</v>
          </cell>
          <cell r="Q1024">
            <v>0</v>
          </cell>
          <cell r="R1024">
            <v>0</v>
          </cell>
          <cell r="S1024">
            <v>2</v>
          </cell>
          <cell r="T1024">
            <v>0</v>
          </cell>
          <cell r="U1024">
            <v>5</v>
          </cell>
          <cell r="V1024">
            <v>4</v>
          </cell>
          <cell r="W1024">
            <v>4</v>
          </cell>
          <cell r="X1024">
            <v>7</v>
          </cell>
          <cell r="Y1024">
            <v>0</v>
          </cell>
          <cell r="Z1024">
            <v>4</v>
          </cell>
          <cell r="AA1024">
            <v>1</v>
          </cell>
          <cell r="AB1024"/>
          <cell r="AC1024"/>
          <cell r="AD1024"/>
          <cell r="AF1024"/>
        </row>
        <row r="1025">
          <cell r="A1025"/>
          <cell r="B1025"/>
          <cell r="C1025"/>
          <cell r="D1025" t="str">
            <v>F</v>
          </cell>
          <cell r="E1025">
            <v>58</v>
          </cell>
          <cell r="F1025">
            <v>15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1</v>
          </cell>
          <cell r="R1025">
            <v>1</v>
          </cell>
          <cell r="S1025">
            <v>1</v>
          </cell>
          <cell r="T1025">
            <v>4</v>
          </cell>
          <cell r="U1025">
            <v>3</v>
          </cell>
          <cell r="V1025">
            <v>5</v>
          </cell>
          <cell r="W1025">
            <v>8</v>
          </cell>
          <cell r="X1025">
            <v>8</v>
          </cell>
          <cell r="Y1025">
            <v>0</v>
          </cell>
          <cell r="Z1025">
            <v>16</v>
          </cell>
          <cell r="AA1025">
            <v>11</v>
          </cell>
          <cell r="AB1025"/>
          <cell r="AC1025"/>
          <cell r="AD1025"/>
          <cell r="AF1025"/>
        </row>
        <row r="1026">
          <cell r="A1026"/>
          <cell r="B1026" t="str">
            <v>L04</v>
          </cell>
          <cell r="C1026" t="str">
            <v>Acute lymphadenitis</v>
          </cell>
          <cell r="D1026" t="str">
            <v>M</v>
          </cell>
          <cell r="E1026">
            <v>1</v>
          </cell>
          <cell r="F1026">
            <v>0</v>
          </cell>
          <cell r="G1026">
            <v>0</v>
          </cell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1</v>
          </cell>
          <cell r="AA1026">
            <v>0</v>
          </cell>
          <cell r="AB1026"/>
          <cell r="AC1026"/>
          <cell r="AD1026"/>
          <cell r="AF1026"/>
        </row>
        <row r="1027">
          <cell r="A1027"/>
          <cell r="B1027"/>
          <cell r="C1027"/>
          <cell r="D1027" t="str">
            <v>F</v>
          </cell>
          <cell r="E1027" t="str">
            <v>-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/>
          <cell r="AC1027"/>
          <cell r="AD1027"/>
          <cell r="AF1027"/>
        </row>
        <row r="1028">
          <cell r="A1028"/>
          <cell r="B1028" t="str">
            <v>L08</v>
          </cell>
          <cell r="C1028" t="str">
            <v>Other local infections of skin and subcutaneous tissue</v>
          </cell>
          <cell r="D1028" t="str">
            <v>M</v>
          </cell>
          <cell r="E1028">
            <v>4</v>
          </cell>
          <cell r="F1028">
            <v>3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1</v>
          </cell>
          <cell r="U1028">
            <v>0</v>
          </cell>
          <cell r="V1028">
            <v>2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1</v>
          </cell>
          <cell r="AD1028"/>
          <cell r="AE1028"/>
          <cell r="AF1028"/>
        </row>
        <row r="1029">
          <cell r="A1029"/>
          <cell r="B1029"/>
          <cell r="C1029"/>
          <cell r="D1029" t="str">
            <v>F</v>
          </cell>
          <cell r="E1029">
            <v>6</v>
          </cell>
          <cell r="F1029">
            <v>3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2</v>
          </cell>
          <cell r="T1029">
            <v>1</v>
          </cell>
          <cell r="U1029">
            <v>0</v>
          </cell>
          <cell r="V1029">
            <v>0</v>
          </cell>
          <cell r="W1029">
            <v>1</v>
          </cell>
          <cell r="X1029">
            <v>0</v>
          </cell>
          <cell r="Y1029">
            <v>0</v>
          </cell>
          <cell r="Z1029">
            <v>1</v>
          </cell>
          <cell r="AA1029">
            <v>1</v>
          </cell>
          <cell r="AD1029"/>
          <cell r="AE1029"/>
          <cell r="AF1029"/>
        </row>
        <row r="1030">
          <cell r="A1030"/>
          <cell r="B1030" t="str">
            <v>L10-14</v>
          </cell>
          <cell r="C1030" t="str">
            <v>Bullous disorders</v>
          </cell>
          <cell r="D1030" t="str">
            <v>M</v>
          </cell>
          <cell r="E1030">
            <v>1</v>
          </cell>
          <cell r="F1030">
            <v>0</v>
          </cell>
          <cell r="G1030">
            <v>0</v>
          </cell>
          <cell r="H1030">
            <v>0</v>
          </cell>
          <cell r="I1030">
            <v>0</v>
          </cell>
          <cell r="J1030">
            <v>0</v>
          </cell>
          <cell r="K1030">
            <v>0</v>
          </cell>
          <cell r="L1030">
            <v>0</v>
          </cell>
          <cell r="M1030">
            <v>0</v>
          </cell>
          <cell r="N1030">
            <v>0</v>
          </cell>
          <cell r="O1030">
            <v>0</v>
          </cell>
          <cell r="P1030">
            <v>0</v>
          </cell>
          <cell r="Q1030">
            <v>0</v>
          </cell>
          <cell r="R1030">
            <v>0</v>
          </cell>
          <cell r="S1030">
            <v>0</v>
          </cell>
          <cell r="T1030">
            <v>0</v>
          </cell>
          <cell r="U1030">
            <v>0</v>
          </cell>
          <cell r="V1030">
            <v>0</v>
          </cell>
          <cell r="W1030">
            <v>0</v>
          </cell>
          <cell r="X1030">
            <v>0</v>
          </cell>
          <cell r="Y1030">
            <v>0</v>
          </cell>
          <cell r="Z1030">
            <v>0</v>
          </cell>
          <cell r="AA1030">
            <v>1</v>
          </cell>
          <cell r="AD1030"/>
          <cell r="AF1030"/>
        </row>
        <row r="1031">
          <cell r="A1031"/>
          <cell r="B1031"/>
          <cell r="C1031"/>
          <cell r="D1031" t="str">
            <v>F</v>
          </cell>
          <cell r="E1031">
            <v>2</v>
          </cell>
          <cell r="F1031">
            <v>0</v>
          </cell>
          <cell r="G1031">
            <v>0</v>
          </cell>
          <cell r="H1031">
            <v>0</v>
          </cell>
          <cell r="I1031">
            <v>0</v>
          </cell>
          <cell r="J1031">
            <v>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>
            <v>0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  <cell r="U1031">
            <v>0</v>
          </cell>
          <cell r="V1031">
            <v>0</v>
          </cell>
          <cell r="W1031">
            <v>1</v>
          </cell>
          <cell r="X1031">
            <v>0</v>
          </cell>
          <cell r="Y1031">
            <v>0</v>
          </cell>
          <cell r="Z1031">
            <v>1</v>
          </cell>
          <cell r="AA1031">
            <v>0</v>
          </cell>
          <cell r="AD1031"/>
          <cell r="AF1031"/>
        </row>
        <row r="1032">
          <cell r="A1032"/>
          <cell r="B1032" t="str">
            <v>L12</v>
          </cell>
          <cell r="C1032" t="str">
            <v>Pemphigoid</v>
          </cell>
          <cell r="D1032" t="str">
            <v>M</v>
          </cell>
          <cell r="E1032">
            <v>1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  <cell r="L1032">
            <v>0</v>
          </cell>
          <cell r="M1032">
            <v>0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  <cell r="T1032">
            <v>0</v>
          </cell>
          <cell r="U1032">
            <v>0</v>
          </cell>
          <cell r="V1032">
            <v>0</v>
          </cell>
          <cell r="W1032">
            <v>0</v>
          </cell>
          <cell r="X1032">
            <v>0</v>
          </cell>
          <cell r="Y1032">
            <v>0</v>
          </cell>
          <cell r="Z1032">
            <v>0</v>
          </cell>
          <cell r="AA1032">
            <v>1</v>
          </cell>
          <cell r="AB1032"/>
          <cell r="AC1032"/>
          <cell r="AD1032"/>
          <cell r="AF1032"/>
        </row>
        <row r="1033">
          <cell r="A1033"/>
          <cell r="B1033"/>
          <cell r="C1033"/>
          <cell r="D1033" t="str">
            <v>F</v>
          </cell>
          <cell r="E1033">
            <v>2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1</v>
          </cell>
          <cell r="X1033">
            <v>0</v>
          </cell>
          <cell r="Y1033">
            <v>0</v>
          </cell>
          <cell r="Z1033">
            <v>1</v>
          </cell>
          <cell r="AA1033">
            <v>0</v>
          </cell>
          <cell r="AB1033"/>
          <cell r="AC1033"/>
          <cell r="AD1033"/>
          <cell r="AF1033"/>
        </row>
        <row r="1034">
          <cell r="A1034"/>
          <cell r="B1034" t="str">
            <v>L20-30</v>
          </cell>
          <cell r="C1034" t="str">
            <v>Dermatitis and eczema</v>
          </cell>
          <cell r="D1034" t="str">
            <v>M</v>
          </cell>
          <cell r="E1034">
            <v>2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1</v>
          </cell>
          <cell r="Y1034">
            <v>0</v>
          </cell>
          <cell r="Z1034">
            <v>0</v>
          </cell>
          <cell r="AA1034">
            <v>1</v>
          </cell>
          <cell r="AD1034"/>
          <cell r="AF1034"/>
        </row>
        <row r="1035">
          <cell r="A1035"/>
          <cell r="B1035"/>
          <cell r="C1035"/>
          <cell r="D1035" t="str">
            <v>F</v>
          </cell>
          <cell r="E1035">
            <v>1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1</v>
          </cell>
          <cell r="AD1035"/>
          <cell r="AF1035"/>
        </row>
        <row r="1036">
          <cell r="A1036"/>
          <cell r="B1036" t="str">
            <v>L27</v>
          </cell>
          <cell r="C1036" t="str">
            <v>Dermatitis due to substances taken internally</v>
          </cell>
          <cell r="D1036" t="str">
            <v>M</v>
          </cell>
          <cell r="E1036">
            <v>1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  <cell r="L1036">
            <v>0</v>
          </cell>
          <cell r="M1036">
            <v>0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  <cell r="S1036">
            <v>0</v>
          </cell>
          <cell r="T1036">
            <v>0</v>
          </cell>
          <cell r="U1036">
            <v>0</v>
          </cell>
          <cell r="V1036">
            <v>0</v>
          </cell>
          <cell r="W1036">
            <v>0</v>
          </cell>
          <cell r="X1036">
            <v>0</v>
          </cell>
          <cell r="Y1036">
            <v>0</v>
          </cell>
          <cell r="Z1036">
            <v>0</v>
          </cell>
          <cell r="AA1036">
            <v>1</v>
          </cell>
          <cell r="AD1036"/>
          <cell r="AE1036"/>
          <cell r="AF1036"/>
        </row>
        <row r="1037">
          <cell r="A1037"/>
          <cell r="B1037"/>
          <cell r="C1037"/>
          <cell r="D1037" t="str">
            <v>F</v>
          </cell>
          <cell r="E1037" t="str">
            <v>-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D1037"/>
          <cell r="AE1037"/>
          <cell r="AF1037"/>
        </row>
        <row r="1038">
          <cell r="A1038"/>
          <cell r="B1038" t="str">
            <v>L30</v>
          </cell>
          <cell r="C1038" t="str">
            <v>Other dermatitis</v>
          </cell>
          <cell r="D1038" t="str">
            <v>M</v>
          </cell>
          <cell r="E1038">
            <v>1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1</v>
          </cell>
          <cell r="Y1038">
            <v>0</v>
          </cell>
          <cell r="Z1038">
            <v>0</v>
          </cell>
          <cell r="AA1038">
            <v>0</v>
          </cell>
          <cell r="AD1038"/>
          <cell r="AE1038"/>
          <cell r="AF1038"/>
        </row>
        <row r="1039">
          <cell r="A1039"/>
          <cell r="B1039"/>
          <cell r="C1039"/>
          <cell r="D1039" t="str">
            <v>F</v>
          </cell>
          <cell r="E1039">
            <v>1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1</v>
          </cell>
          <cell r="AD1039"/>
          <cell r="AE1039"/>
          <cell r="AF1039"/>
        </row>
        <row r="1040">
          <cell r="A1040"/>
          <cell r="B1040" t="str">
            <v>L40-45</v>
          </cell>
          <cell r="C1040" t="str">
            <v>Papulosquamous disorders</v>
          </cell>
          <cell r="D1040" t="str">
            <v>M</v>
          </cell>
          <cell r="E1040">
            <v>5</v>
          </cell>
          <cell r="F1040">
            <v>4</v>
          </cell>
          <cell r="G1040">
            <v>0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2</v>
          </cell>
          <cell r="T1040">
            <v>0</v>
          </cell>
          <cell r="U1040">
            <v>1</v>
          </cell>
          <cell r="V1040">
            <v>1</v>
          </cell>
          <cell r="W1040">
            <v>0</v>
          </cell>
          <cell r="X1040">
            <v>1</v>
          </cell>
          <cell r="Y1040">
            <v>0</v>
          </cell>
          <cell r="Z1040">
            <v>0</v>
          </cell>
          <cell r="AA1040">
            <v>0</v>
          </cell>
          <cell r="AD1040"/>
          <cell r="AF1040"/>
        </row>
        <row r="1041">
          <cell r="A1041"/>
          <cell r="B1041"/>
          <cell r="C1041"/>
          <cell r="D1041" t="str">
            <v>F</v>
          </cell>
          <cell r="E1041">
            <v>2</v>
          </cell>
          <cell r="F1041">
            <v>2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1</v>
          </cell>
          <cell r="S1041">
            <v>0</v>
          </cell>
          <cell r="T1041">
            <v>0</v>
          </cell>
          <cell r="U1041">
            <v>1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D1041"/>
          <cell r="AF1041"/>
        </row>
        <row r="1042">
          <cell r="A1042"/>
          <cell r="B1042" t="str">
            <v>L40</v>
          </cell>
          <cell r="C1042" t="str">
            <v>Psoriasis</v>
          </cell>
          <cell r="D1042" t="str">
            <v>M</v>
          </cell>
          <cell r="E1042">
            <v>5</v>
          </cell>
          <cell r="F1042">
            <v>4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2</v>
          </cell>
          <cell r="T1042">
            <v>0</v>
          </cell>
          <cell r="U1042">
            <v>1</v>
          </cell>
          <cell r="V1042">
            <v>1</v>
          </cell>
          <cell r="W1042">
            <v>0</v>
          </cell>
          <cell r="X1042">
            <v>1</v>
          </cell>
          <cell r="Y1042">
            <v>0</v>
          </cell>
          <cell r="Z1042">
            <v>0</v>
          </cell>
          <cell r="AA1042">
            <v>0</v>
          </cell>
          <cell r="AD1042"/>
          <cell r="AF1042"/>
        </row>
        <row r="1043">
          <cell r="A1043"/>
          <cell r="B1043"/>
          <cell r="C1043"/>
          <cell r="D1043" t="str">
            <v>F</v>
          </cell>
          <cell r="E1043">
            <v>2</v>
          </cell>
          <cell r="F1043">
            <v>2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1</v>
          </cell>
          <cell r="S1043">
            <v>0</v>
          </cell>
          <cell r="T1043">
            <v>0</v>
          </cell>
          <cell r="U1043">
            <v>1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D1043"/>
          <cell r="AF1043"/>
        </row>
        <row r="1044">
          <cell r="A1044"/>
          <cell r="B1044" t="str">
            <v>L50-54</v>
          </cell>
          <cell r="C1044" t="str">
            <v>Urticaria and erythema</v>
          </cell>
          <cell r="D1044" t="str">
            <v>M</v>
          </cell>
          <cell r="E1044">
            <v>1</v>
          </cell>
          <cell r="F1044">
            <v>1</v>
          </cell>
          <cell r="G1044">
            <v>0</v>
          </cell>
          <cell r="H1044">
            <v>0</v>
          </cell>
          <cell r="I1044">
            <v>0</v>
          </cell>
          <cell r="J1044">
            <v>0</v>
          </cell>
          <cell r="K1044">
            <v>0</v>
          </cell>
          <cell r="L1044">
            <v>0</v>
          </cell>
          <cell r="M1044">
            <v>0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  <cell r="S1044">
            <v>0</v>
          </cell>
          <cell r="T1044">
            <v>0</v>
          </cell>
          <cell r="U1044">
            <v>0</v>
          </cell>
          <cell r="V1044">
            <v>1</v>
          </cell>
          <cell r="W1044">
            <v>0</v>
          </cell>
          <cell r="X1044">
            <v>0</v>
          </cell>
          <cell r="Y1044">
            <v>0</v>
          </cell>
          <cell r="Z1044">
            <v>0</v>
          </cell>
          <cell r="AA1044">
            <v>0</v>
          </cell>
          <cell r="AD1044"/>
          <cell r="AF1044"/>
        </row>
        <row r="1045">
          <cell r="A1045"/>
          <cell r="B1045"/>
          <cell r="C1045"/>
          <cell r="D1045" t="str">
            <v>F</v>
          </cell>
          <cell r="E1045">
            <v>4</v>
          </cell>
          <cell r="F1045">
            <v>3</v>
          </cell>
          <cell r="G1045">
            <v>0</v>
          </cell>
          <cell r="H1045">
            <v>0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  <cell r="M1045">
            <v>0</v>
          </cell>
          <cell r="N1045">
            <v>0</v>
          </cell>
          <cell r="O1045">
            <v>0</v>
          </cell>
          <cell r="P1045">
            <v>0</v>
          </cell>
          <cell r="Q1045">
            <v>1</v>
          </cell>
          <cell r="R1045">
            <v>0</v>
          </cell>
          <cell r="S1045">
            <v>0</v>
          </cell>
          <cell r="T1045">
            <v>1</v>
          </cell>
          <cell r="U1045">
            <v>0</v>
          </cell>
          <cell r="V1045">
            <v>1</v>
          </cell>
          <cell r="W1045">
            <v>0</v>
          </cell>
          <cell r="X1045">
            <v>1</v>
          </cell>
          <cell r="Y1045">
            <v>0</v>
          </cell>
          <cell r="Z1045">
            <v>0</v>
          </cell>
          <cell r="AA1045">
            <v>0</v>
          </cell>
          <cell r="AD1045"/>
          <cell r="AF1045"/>
        </row>
        <row r="1046">
          <cell r="A1046"/>
          <cell r="B1046" t="str">
            <v>L51</v>
          </cell>
          <cell r="C1046" t="str">
            <v>Erythema multiforme</v>
          </cell>
          <cell r="D1046" t="str">
            <v>M</v>
          </cell>
          <cell r="E1046">
            <v>1</v>
          </cell>
          <cell r="F1046">
            <v>1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1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D1046"/>
          <cell r="AE1046"/>
          <cell r="AF1046"/>
        </row>
        <row r="1047">
          <cell r="A1047"/>
          <cell r="B1047"/>
          <cell r="C1047"/>
          <cell r="D1047" t="str">
            <v>F</v>
          </cell>
          <cell r="E1047">
            <v>1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W1047">
            <v>0</v>
          </cell>
          <cell r="X1047">
            <v>1</v>
          </cell>
          <cell r="Y1047">
            <v>0</v>
          </cell>
          <cell r="Z1047">
            <v>0</v>
          </cell>
          <cell r="AA1047">
            <v>0</v>
          </cell>
          <cell r="AD1047"/>
          <cell r="AE1047"/>
          <cell r="AF1047"/>
        </row>
        <row r="1048">
          <cell r="A1048"/>
          <cell r="B1048" t="str">
            <v>L53</v>
          </cell>
          <cell r="C1048" t="str">
            <v>Other erythematous conditions</v>
          </cell>
          <cell r="D1048" t="str">
            <v>M</v>
          </cell>
          <cell r="E1048" t="str">
            <v>-</v>
          </cell>
          <cell r="F1048">
            <v>0</v>
          </cell>
          <cell r="G1048">
            <v>0</v>
          </cell>
          <cell r="H1048">
            <v>0</v>
          </cell>
          <cell r="I1048">
            <v>0</v>
          </cell>
          <cell r="J1048">
            <v>0</v>
          </cell>
          <cell r="K1048">
            <v>0</v>
          </cell>
          <cell r="L1048">
            <v>0</v>
          </cell>
          <cell r="M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0</v>
          </cell>
          <cell r="V1048">
            <v>0</v>
          </cell>
          <cell r="W1048">
            <v>0</v>
          </cell>
          <cell r="X1048">
            <v>0</v>
          </cell>
          <cell r="Y1048">
            <v>0</v>
          </cell>
          <cell r="Z1048">
            <v>0</v>
          </cell>
          <cell r="AA1048">
            <v>0</v>
          </cell>
          <cell r="AD1048"/>
          <cell r="AE1048"/>
          <cell r="AF1048"/>
        </row>
        <row r="1049">
          <cell r="A1049"/>
          <cell r="B1049"/>
          <cell r="C1049"/>
          <cell r="D1049" t="str">
            <v>F</v>
          </cell>
          <cell r="E1049">
            <v>3</v>
          </cell>
          <cell r="F1049">
            <v>3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  <cell r="L1049">
            <v>0</v>
          </cell>
          <cell r="M1049">
            <v>0</v>
          </cell>
          <cell r="N1049">
            <v>0</v>
          </cell>
          <cell r="O1049">
            <v>0</v>
          </cell>
          <cell r="P1049">
            <v>0</v>
          </cell>
          <cell r="Q1049">
            <v>1</v>
          </cell>
          <cell r="R1049">
            <v>0</v>
          </cell>
          <cell r="S1049">
            <v>0</v>
          </cell>
          <cell r="T1049">
            <v>1</v>
          </cell>
          <cell r="U1049">
            <v>0</v>
          </cell>
          <cell r="V1049">
            <v>1</v>
          </cell>
          <cell r="W1049">
            <v>0</v>
          </cell>
          <cell r="X1049">
            <v>0</v>
          </cell>
          <cell r="Y1049">
            <v>0</v>
          </cell>
          <cell r="Z1049">
            <v>0</v>
          </cell>
          <cell r="AA1049">
            <v>0</v>
          </cell>
          <cell r="AD1049"/>
          <cell r="AE1049"/>
          <cell r="AF1049"/>
        </row>
        <row r="1050">
          <cell r="A1050"/>
          <cell r="B1050" t="str">
            <v>L80-99</v>
          </cell>
          <cell r="C1050" t="str">
            <v>Other disorders of the skin and subcutaneous tissue</v>
          </cell>
          <cell r="D1050" t="str">
            <v>M</v>
          </cell>
          <cell r="E1050">
            <v>20</v>
          </cell>
          <cell r="F1050">
            <v>4</v>
          </cell>
          <cell r="G1050">
            <v>0</v>
          </cell>
          <cell r="H1050">
            <v>0</v>
          </cell>
          <cell r="I1050">
            <v>0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>
            <v>0</v>
          </cell>
          <cell r="O1050">
            <v>0</v>
          </cell>
          <cell r="P1050">
            <v>0</v>
          </cell>
          <cell r="Q1050">
            <v>0</v>
          </cell>
          <cell r="R1050">
            <v>0</v>
          </cell>
          <cell r="S1050">
            <v>1</v>
          </cell>
          <cell r="T1050">
            <v>0</v>
          </cell>
          <cell r="U1050">
            <v>3</v>
          </cell>
          <cell r="V1050">
            <v>0</v>
          </cell>
          <cell r="W1050">
            <v>2</v>
          </cell>
          <cell r="X1050">
            <v>2</v>
          </cell>
          <cell r="Y1050">
            <v>0</v>
          </cell>
          <cell r="Z1050">
            <v>8</v>
          </cell>
          <cell r="AA1050">
            <v>4</v>
          </cell>
          <cell r="AD1050"/>
          <cell r="AF1050"/>
        </row>
        <row r="1051">
          <cell r="A1051"/>
          <cell r="B1051"/>
          <cell r="C1051"/>
          <cell r="D1051" t="str">
            <v>F</v>
          </cell>
          <cell r="E1051">
            <v>29</v>
          </cell>
          <cell r="F1051">
            <v>6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0</v>
          </cell>
          <cell r="M1051">
            <v>0</v>
          </cell>
          <cell r="N1051">
            <v>1</v>
          </cell>
          <cell r="O1051">
            <v>0</v>
          </cell>
          <cell r="P1051">
            <v>1</v>
          </cell>
          <cell r="Q1051">
            <v>0</v>
          </cell>
          <cell r="R1051">
            <v>1</v>
          </cell>
          <cell r="S1051">
            <v>1</v>
          </cell>
          <cell r="T1051">
            <v>1</v>
          </cell>
          <cell r="U1051">
            <v>1</v>
          </cell>
          <cell r="V1051">
            <v>0</v>
          </cell>
          <cell r="W1051">
            <v>4</v>
          </cell>
          <cell r="X1051">
            <v>4</v>
          </cell>
          <cell r="Y1051">
            <v>0</v>
          </cell>
          <cell r="Z1051">
            <v>8</v>
          </cell>
          <cell r="AA1051">
            <v>7</v>
          </cell>
          <cell r="AD1051"/>
          <cell r="AF1051"/>
        </row>
        <row r="1052">
          <cell r="A1052"/>
          <cell r="B1052" t="str">
            <v>L88</v>
          </cell>
          <cell r="C1052" t="str">
            <v>Pyoderma gangrenosum</v>
          </cell>
          <cell r="D1052" t="str">
            <v>M</v>
          </cell>
          <cell r="E1052">
            <v>1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  <cell r="L1052">
            <v>0</v>
          </cell>
          <cell r="M1052">
            <v>0</v>
          </cell>
          <cell r="N1052">
            <v>0</v>
          </cell>
          <cell r="O1052">
            <v>0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0</v>
          </cell>
          <cell r="V1052">
            <v>0</v>
          </cell>
          <cell r="W1052">
            <v>0</v>
          </cell>
          <cell r="X1052">
            <v>1</v>
          </cell>
          <cell r="Y1052">
            <v>0</v>
          </cell>
          <cell r="Z1052">
            <v>0</v>
          </cell>
          <cell r="AA1052">
            <v>0</v>
          </cell>
          <cell r="AD1052"/>
          <cell r="AE1052"/>
          <cell r="AF1052"/>
        </row>
        <row r="1053">
          <cell r="A1053"/>
          <cell r="B1053"/>
          <cell r="C1053"/>
          <cell r="D1053" t="str">
            <v>F</v>
          </cell>
          <cell r="E1053">
            <v>1</v>
          </cell>
          <cell r="F1053">
            <v>0</v>
          </cell>
          <cell r="G1053">
            <v>0</v>
          </cell>
          <cell r="H1053">
            <v>0</v>
          </cell>
          <cell r="I1053">
            <v>0</v>
          </cell>
          <cell r="J1053">
            <v>0</v>
          </cell>
          <cell r="K1053">
            <v>0</v>
          </cell>
          <cell r="L1053">
            <v>0</v>
          </cell>
          <cell r="M1053">
            <v>0</v>
          </cell>
          <cell r="N1053">
            <v>0</v>
          </cell>
          <cell r="O1053">
            <v>0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0</v>
          </cell>
          <cell r="U1053">
            <v>0</v>
          </cell>
          <cell r="V1053">
            <v>0</v>
          </cell>
          <cell r="W1053">
            <v>0</v>
          </cell>
          <cell r="X1053">
            <v>1</v>
          </cell>
          <cell r="Y1053">
            <v>0</v>
          </cell>
          <cell r="Z1053">
            <v>0</v>
          </cell>
          <cell r="AA1053">
            <v>0</v>
          </cell>
          <cell r="AD1053"/>
          <cell r="AE1053"/>
          <cell r="AF1053"/>
        </row>
        <row r="1054">
          <cell r="A1054"/>
          <cell r="B1054" t="str">
            <v>L89</v>
          </cell>
          <cell r="C1054" t="str">
            <v>Decubitus ulcer and pressure area</v>
          </cell>
          <cell r="D1054" t="str">
            <v>M</v>
          </cell>
          <cell r="E1054">
            <v>4</v>
          </cell>
          <cell r="F1054">
            <v>1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  <cell r="S1054">
            <v>1</v>
          </cell>
          <cell r="T1054">
            <v>0</v>
          </cell>
          <cell r="U1054">
            <v>0</v>
          </cell>
          <cell r="V1054">
            <v>0</v>
          </cell>
          <cell r="W1054">
            <v>1</v>
          </cell>
          <cell r="X1054">
            <v>0</v>
          </cell>
          <cell r="Y1054">
            <v>0</v>
          </cell>
          <cell r="Z1054">
            <v>1</v>
          </cell>
          <cell r="AA1054">
            <v>1</v>
          </cell>
          <cell r="AD1054"/>
          <cell r="AE1054"/>
          <cell r="AF1054"/>
        </row>
        <row r="1055">
          <cell r="A1055"/>
          <cell r="B1055"/>
          <cell r="C1055"/>
          <cell r="D1055" t="str">
            <v>F</v>
          </cell>
          <cell r="E1055">
            <v>7</v>
          </cell>
          <cell r="F1055">
            <v>3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  <cell r="L1055">
            <v>0</v>
          </cell>
          <cell r="M1055">
            <v>0</v>
          </cell>
          <cell r="N1055">
            <v>0</v>
          </cell>
          <cell r="O1055">
            <v>0</v>
          </cell>
          <cell r="P1055">
            <v>0</v>
          </cell>
          <cell r="Q1055">
            <v>0</v>
          </cell>
          <cell r="R1055">
            <v>1</v>
          </cell>
          <cell r="S1055">
            <v>1</v>
          </cell>
          <cell r="T1055">
            <v>1</v>
          </cell>
          <cell r="U1055">
            <v>0</v>
          </cell>
          <cell r="V1055">
            <v>0</v>
          </cell>
          <cell r="W1055">
            <v>1</v>
          </cell>
          <cell r="X1055">
            <v>0</v>
          </cell>
          <cell r="Y1055">
            <v>0</v>
          </cell>
          <cell r="Z1055">
            <v>1</v>
          </cell>
          <cell r="AA1055">
            <v>2</v>
          </cell>
          <cell r="AD1055"/>
          <cell r="AE1055"/>
          <cell r="AF1055"/>
        </row>
        <row r="1056">
          <cell r="A1056"/>
          <cell r="B1056" t="str">
            <v>L92</v>
          </cell>
          <cell r="C1056" t="str">
            <v>Granulomatous disorders of skin and subcutaneous tissue</v>
          </cell>
          <cell r="D1056" t="str">
            <v>M</v>
          </cell>
          <cell r="E1056">
            <v>1</v>
          </cell>
          <cell r="F1056">
            <v>1</v>
          </cell>
          <cell r="G1056">
            <v>0</v>
          </cell>
          <cell r="H1056">
            <v>0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1</v>
          </cell>
          <cell r="V1056">
            <v>0</v>
          </cell>
          <cell r="W1056">
            <v>0</v>
          </cell>
          <cell r="X1056">
            <v>0</v>
          </cell>
          <cell r="Y1056">
            <v>0</v>
          </cell>
          <cell r="Z1056">
            <v>0</v>
          </cell>
          <cell r="AA1056">
            <v>0</v>
          </cell>
          <cell r="AD1056"/>
          <cell r="AE1056"/>
          <cell r="AF1056"/>
        </row>
        <row r="1057">
          <cell r="A1057"/>
          <cell r="B1057"/>
          <cell r="C1057"/>
          <cell r="D1057" t="str">
            <v>F</v>
          </cell>
          <cell r="E1057">
            <v>1</v>
          </cell>
          <cell r="F1057">
            <v>1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1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X1057">
            <v>0</v>
          </cell>
          <cell r="Y1057">
            <v>0</v>
          </cell>
          <cell r="Z1057">
            <v>0</v>
          </cell>
          <cell r="AA1057">
            <v>0</v>
          </cell>
          <cell r="AD1057"/>
          <cell r="AE1057"/>
          <cell r="AF1057"/>
        </row>
        <row r="1058">
          <cell r="A1058"/>
          <cell r="B1058" t="str">
            <v>L93</v>
          </cell>
          <cell r="C1058" t="str">
            <v>Lupus erythematosus</v>
          </cell>
          <cell r="D1058" t="str">
            <v>M</v>
          </cell>
          <cell r="E1058" t="str">
            <v>-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  <cell r="L1058">
            <v>0</v>
          </cell>
          <cell r="M1058">
            <v>0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>
            <v>0</v>
          </cell>
          <cell r="Y1058">
            <v>0</v>
          </cell>
          <cell r="Z1058">
            <v>0</v>
          </cell>
          <cell r="AA1058">
            <v>0</v>
          </cell>
          <cell r="AD1058"/>
          <cell r="AE1058"/>
          <cell r="AF1058"/>
        </row>
        <row r="1059">
          <cell r="A1059"/>
          <cell r="B1059"/>
          <cell r="C1059"/>
          <cell r="D1059" t="str">
            <v>F</v>
          </cell>
          <cell r="E1059">
            <v>1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  <cell r="L1059">
            <v>0</v>
          </cell>
          <cell r="M1059">
            <v>0</v>
          </cell>
          <cell r="N1059">
            <v>0</v>
          </cell>
          <cell r="O1059">
            <v>0</v>
          </cell>
          <cell r="P1059">
            <v>0</v>
          </cell>
          <cell r="Q1059">
            <v>0</v>
          </cell>
          <cell r="R1059">
            <v>0</v>
          </cell>
          <cell r="S1059">
            <v>0</v>
          </cell>
          <cell r="T1059">
            <v>0</v>
          </cell>
          <cell r="U1059">
            <v>0</v>
          </cell>
          <cell r="V1059">
            <v>0</v>
          </cell>
          <cell r="W1059">
            <v>0</v>
          </cell>
          <cell r="X1059">
            <v>0</v>
          </cell>
          <cell r="Y1059">
            <v>0</v>
          </cell>
          <cell r="Z1059">
            <v>1</v>
          </cell>
          <cell r="AA1059">
            <v>0</v>
          </cell>
          <cell r="AD1059"/>
          <cell r="AE1059"/>
          <cell r="AF1059"/>
        </row>
        <row r="1060">
          <cell r="A1060"/>
          <cell r="B1060" t="str">
            <v>L97</v>
          </cell>
          <cell r="C1060" t="str">
            <v>Ulcer of lower limb, not elsewhere classified</v>
          </cell>
          <cell r="D1060" t="str">
            <v>M</v>
          </cell>
          <cell r="E1060">
            <v>13</v>
          </cell>
          <cell r="F1060">
            <v>2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2</v>
          </cell>
          <cell r="V1060">
            <v>0</v>
          </cell>
          <cell r="W1060">
            <v>1</v>
          </cell>
          <cell r="X1060">
            <v>1</v>
          </cell>
          <cell r="Y1060">
            <v>0</v>
          </cell>
          <cell r="Z1060">
            <v>6</v>
          </cell>
          <cell r="AA1060">
            <v>3</v>
          </cell>
          <cell r="AD1060"/>
          <cell r="AF1060"/>
        </row>
        <row r="1061">
          <cell r="A1061"/>
          <cell r="B1061"/>
          <cell r="C1061"/>
          <cell r="D1061" t="str">
            <v>F</v>
          </cell>
          <cell r="E1061">
            <v>17</v>
          </cell>
          <cell r="F1061">
            <v>1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  <cell r="L1061">
            <v>0</v>
          </cell>
          <cell r="M1061">
            <v>0</v>
          </cell>
          <cell r="N1061">
            <v>0</v>
          </cell>
          <cell r="O1061">
            <v>0</v>
          </cell>
          <cell r="P1061">
            <v>1</v>
          </cell>
          <cell r="Q1061">
            <v>0</v>
          </cell>
          <cell r="R1061">
            <v>0</v>
          </cell>
          <cell r="S1061">
            <v>0</v>
          </cell>
          <cell r="T1061">
            <v>0</v>
          </cell>
          <cell r="U1061">
            <v>0</v>
          </cell>
          <cell r="V1061">
            <v>0</v>
          </cell>
          <cell r="W1061">
            <v>3</v>
          </cell>
          <cell r="X1061">
            <v>3</v>
          </cell>
          <cell r="Y1061">
            <v>0</v>
          </cell>
          <cell r="Z1061">
            <v>5</v>
          </cell>
          <cell r="AA1061">
            <v>5</v>
          </cell>
          <cell r="AD1061"/>
          <cell r="AF1061"/>
        </row>
        <row r="1062">
          <cell r="A1062"/>
          <cell r="B1062" t="str">
            <v>L98</v>
          </cell>
          <cell r="C1062" t="str">
            <v>Other disorders of skin and subcutaneous tissue, not elsewhere classified</v>
          </cell>
          <cell r="D1062" t="str">
            <v>M</v>
          </cell>
          <cell r="E1062">
            <v>1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1</v>
          </cell>
          <cell r="AA1062">
            <v>0</v>
          </cell>
          <cell r="AB1062"/>
          <cell r="AC1062"/>
          <cell r="AD1062"/>
          <cell r="AF1062"/>
        </row>
        <row r="1063">
          <cell r="A1063"/>
          <cell r="B1063"/>
          <cell r="C1063"/>
          <cell r="D1063" t="str">
            <v>F</v>
          </cell>
          <cell r="E1063">
            <v>2</v>
          </cell>
          <cell r="F1063">
            <v>1</v>
          </cell>
          <cell r="G1063">
            <v>0</v>
          </cell>
          <cell r="H1063">
            <v>0</v>
          </cell>
          <cell r="I1063">
            <v>0</v>
          </cell>
          <cell r="J1063">
            <v>0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1</v>
          </cell>
          <cell r="V1063">
            <v>0</v>
          </cell>
          <cell r="W1063">
            <v>0</v>
          </cell>
          <cell r="X1063">
            <v>0</v>
          </cell>
          <cell r="Y1063">
            <v>0</v>
          </cell>
          <cell r="Z1063">
            <v>1</v>
          </cell>
          <cell r="AA1063">
            <v>0</v>
          </cell>
          <cell r="AB1063"/>
          <cell r="AC1063"/>
          <cell r="AD1063"/>
          <cell r="AF1063"/>
        </row>
        <row r="1064">
          <cell r="A1064"/>
          <cell r="B1064" t="str">
            <v>M00-M99</v>
          </cell>
          <cell r="C1064" t="str">
            <v>XIII. DISEASES OF THE MUSCULOSKELETAL SYSTEM AND CONNECTIVE TISSUE</v>
          </cell>
          <cell r="D1064" t="str">
            <v>M</v>
          </cell>
          <cell r="E1064">
            <v>147</v>
          </cell>
          <cell r="F1064">
            <v>66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  <cell r="L1064">
            <v>0</v>
          </cell>
          <cell r="M1064">
            <v>0</v>
          </cell>
          <cell r="N1064">
            <v>0</v>
          </cell>
          <cell r="O1064">
            <v>0</v>
          </cell>
          <cell r="P1064">
            <v>1</v>
          </cell>
          <cell r="Q1064">
            <v>4</v>
          </cell>
          <cell r="R1064">
            <v>7</v>
          </cell>
          <cell r="S1064">
            <v>4</v>
          </cell>
          <cell r="T1064">
            <v>13</v>
          </cell>
          <cell r="U1064">
            <v>20</v>
          </cell>
          <cell r="V1064">
            <v>17</v>
          </cell>
          <cell r="W1064">
            <v>26</v>
          </cell>
          <cell r="X1064">
            <v>21</v>
          </cell>
          <cell r="Y1064">
            <v>0</v>
          </cell>
          <cell r="Z1064">
            <v>14</v>
          </cell>
          <cell r="AA1064">
            <v>20</v>
          </cell>
          <cell r="AD1064"/>
          <cell r="AF1064"/>
        </row>
        <row r="1065">
          <cell r="A1065"/>
          <cell r="B1065"/>
          <cell r="C1065"/>
          <cell r="D1065" t="str">
            <v>F</v>
          </cell>
          <cell r="E1065">
            <v>258</v>
          </cell>
          <cell r="F1065">
            <v>65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1</v>
          </cell>
          <cell r="O1065">
            <v>0</v>
          </cell>
          <cell r="P1065">
            <v>2</v>
          </cell>
          <cell r="Q1065">
            <v>1</v>
          </cell>
          <cell r="R1065">
            <v>7</v>
          </cell>
          <cell r="S1065">
            <v>11</v>
          </cell>
          <cell r="T1065">
            <v>8</v>
          </cell>
          <cell r="U1065">
            <v>15</v>
          </cell>
          <cell r="V1065">
            <v>20</v>
          </cell>
          <cell r="W1065">
            <v>34</v>
          </cell>
          <cell r="X1065">
            <v>57</v>
          </cell>
          <cell r="Y1065">
            <v>0</v>
          </cell>
          <cell r="Z1065">
            <v>45</v>
          </cell>
          <cell r="AA1065">
            <v>57</v>
          </cell>
          <cell r="AD1065"/>
          <cell r="AF1065"/>
        </row>
        <row r="1066">
          <cell r="A1066"/>
          <cell r="B1066" t="str">
            <v>M00-25</v>
          </cell>
          <cell r="C1066" t="str">
            <v>Arthropathies</v>
          </cell>
          <cell r="D1066" t="str">
            <v>M</v>
          </cell>
          <cell r="E1066">
            <v>66</v>
          </cell>
          <cell r="F1066">
            <v>27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>
            <v>0</v>
          </cell>
          <cell r="N1066">
            <v>0</v>
          </cell>
          <cell r="O1066">
            <v>0</v>
          </cell>
          <cell r="P1066">
            <v>0</v>
          </cell>
          <cell r="Q1066">
            <v>1</v>
          </cell>
          <cell r="R1066">
            <v>2</v>
          </cell>
          <cell r="S1066">
            <v>0</v>
          </cell>
          <cell r="T1066">
            <v>5</v>
          </cell>
          <cell r="U1066">
            <v>8</v>
          </cell>
          <cell r="V1066">
            <v>11</v>
          </cell>
          <cell r="W1066">
            <v>16</v>
          </cell>
          <cell r="X1066">
            <v>12</v>
          </cell>
          <cell r="Y1066">
            <v>0</v>
          </cell>
          <cell r="Z1066">
            <v>4</v>
          </cell>
          <cell r="AA1066">
            <v>7</v>
          </cell>
          <cell r="AD1066"/>
          <cell r="AF1066"/>
        </row>
        <row r="1067">
          <cell r="A1067"/>
          <cell r="B1067"/>
          <cell r="C1067"/>
          <cell r="D1067" t="str">
            <v>F</v>
          </cell>
          <cell r="E1067">
            <v>117</v>
          </cell>
          <cell r="F1067">
            <v>32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1</v>
          </cell>
          <cell r="O1067">
            <v>0</v>
          </cell>
          <cell r="P1067">
            <v>0</v>
          </cell>
          <cell r="Q1067">
            <v>0</v>
          </cell>
          <cell r="R1067">
            <v>3</v>
          </cell>
          <cell r="S1067">
            <v>5</v>
          </cell>
          <cell r="T1067">
            <v>5</v>
          </cell>
          <cell r="U1067">
            <v>7</v>
          </cell>
          <cell r="V1067">
            <v>11</v>
          </cell>
          <cell r="W1067">
            <v>15</v>
          </cell>
          <cell r="X1067">
            <v>36</v>
          </cell>
          <cell r="Y1067">
            <v>0</v>
          </cell>
          <cell r="Z1067">
            <v>16</v>
          </cell>
          <cell r="AA1067">
            <v>18</v>
          </cell>
          <cell r="AD1067"/>
          <cell r="AF1067"/>
        </row>
        <row r="1068">
          <cell r="A1068"/>
          <cell r="B1068" t="str">
            <v>M00-03</v>
          </cell>
          <cell r="C1068" t="str">
            <v>Infectious arthropathies</v>
          </cell>
          <cell r="D1068" t="str">
            <v>M</v>
          </cell>
          <cell r="E1068">
            <v>8</v>
          </cell>
          <cell r="F1068">
            <v>3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  <cell r="L1068">
            <v>0</v>
          </cell>
          <cell r="M1068">
            <v>0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T1068">
            <v>1</v>
          </cell>
          <cell r="U1068">
            <v>2</v>
          </cell>
          <cell r="V1068">
            <v>0</v>
          </cell>
          <cell r="W1068">
            <v>4</v>
          </cell>
          <cell r="X1068">
            <v>0</v>
          </cell>
          <cell r="Y1068">
            <v>0</v>
          </cell>
          <cell r="Z1068">
            <v>0</v>
          </cell>
          <cell r="AA1068">
            <v>1</v>
          </cell>
          <cell r="AD1068"/>
          <cell r="AF1068"/>
        </row>
        <row r="1069">
          <cell r="A1069"/>
          <cell r="B1069"/>
          <cell r="C1069"/>
          <cell r="D1069" t="str">
            <v>F</v>
          </cell>
          <cell r="E1069">
            <v>9</v>
          </cell>
          <cell r="F1069">
            <v>2</v>
          </cell>
          <cell r="G1069">
            <v>0</v>
          </cell>
          <cell r="H1069">
            <v>0</v>
          </cell>
          <cell r="I1069">
            <v>0</v>
          </cell>
          <cell r="J1069">
            <v>0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>
            <v>0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  <cell r="T1069">
            <v>1</v>
          </cell>
          <cell r="U1069">
            <v>0</v>
          </cell>
          <cell r="V1069">
            <v>1</v>
          </cell>
          <cell r="W1069">
            <v>0</v>
          </cell>
          <cell r="X1069">
            <v>3</v>
          </cell>
          <cell r="Y1069">
            <v>0</v>
          </cell>
          <cell r="Z1069">
            <v>3</v>
          </cell>
          <cell r="AA1069">
            <v>1</v>
          </cell>
          <cell r="AD1069"/>
          <cell r="AF1069"/>
        </row>
        <row r="1070">
          <cell r="A1070"/>
          <cell r="B1070" t="str">
            <v>M00</v>
          </cell>
          <cell r="C1070" t="str">
            <v>Pyogenic arthritis</v>
          </cell>
          <cell r="D1070" t="str">
            <v>M</v>
          </cell>
          <cell r="E1070">
            <v>8</v>
          </cell>
          <cell r="F1070">
            <v>3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1</v>
          </cell>
          <cell r="U1070">
            <v>2</v>
          </cell>
          <cell r="V1070">
            <v>0</v>
          </cell>
          <cell r="W1070">
            <v>4</v>
          </cell>
          <cell r="X1070">
            <v>0</v>
          </cell>
          <cell r="Y1070">
            <v>0</v>
          </cell>
          <cell r="Z1070">
            <v>0</v>
          </cell>
          <cell r="AA1070">
            <v>1</v>
          </cell>
          <cell r="AD1070"/>
          <cell r="AF1070"/>
        </row>
        <row r="1071">
          <cell r="A1071"/>
          <cell r="B1071"/>
          <cell r="C1071"/>
          <cell r="D1071" t="str">
            <v>F</v>
          </cell>
          <cell r="E1071">
            <v>9</v>
          </cell>
          <cell r="F1071">
            <v>2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1</v>
          </cell>
          <cell r="U1071">
            <v>0</v>
          </cell>
          <cell r="V1071">
            <v>1</v>
          </cell>
          <cell r="W1071">
            <v>0</v>
          </cell>
          <cell r="X1071">
            <v>3</v>
          </cell>
          <cell r="Y1071">
            <v>0</v>
          </cell>
          <cell r="Z1071">
            <v>3</v>
          </cell>
          <cell r="AA1071">
            <v>1</v>
          </cell>
          <cell r="AD1071"/>
          <cell r="AF1071"/>
        </row>
        <row r="1072">
          <cell r="A1072"/>
          <cell r="B1072" t="str">
            <v>M05-14</v>
          </cell>
          <cell r="C1072" t="str">
            <v>Inflammatory polyarthropathies</v>
          </cell>
          <cell r="D1072" t="str">
            <v>M</v>
          </cell>
          <cell r="E1072">
            <v>46</v>
          </cell>
          <cell r="F1072">
            <v>21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1</v>
          </cell>
          <cell r="R1072">
            <v>2</v>
          </cell>
          <cell r="S1072">
            <v>0</v>
          </cell>
          <cell r="T1072">
            <v>2</v>
          </cell>
          <cell r="U1072">
            <v>6</v>
          </cell>
          <cell r="V1072">
            <v>10</v>
          </cell>
          <cell r="W1072">
            <v>9</v>
          </cell>
          <cell r="X1072">
            <v>9</v>
          </cell>
          <cell r="Y1072">
            <v>0</v>
          </cell>
          <cell r="Z1072">
            <v>4</v>
          </cell>
          <cell r="AA1072">
            <v>3</v>
          </cell>
          <cell r="AD1072"/>
          <cell r="AF1072"/>
        </row>
        <row r="1073">
          <cell r="A1073"/>
          <cell r="B1073"/>
          <cell r="C1073"/>
          <cell r="D1073" t="str">
            <v>F</v>
          </cell>
          <cell r="E1073">
            <v>95</v>
          </cell>
          <cell r="F1073">
            <v>29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>
            <v>1</v>
          </cell>
          <cell r="O1073">
            <v>0</v>
          </cell>
          <cell r="P1073">
            <v>0</v>
          </cell>
          <cell r="Q1073">
            <v>0</v>
          </cell>
          <cell r="R1073">
            <v>2</v>
          </cell>
          <cell r="S1073">
            <v>5</v>
          </cell>
          <cell r="T1073">
            <v>4</v>
          </cell>
          <cell r="U1073">
            <v>7</v>
          </cell>
          <cell r="V1073">
            <v>10</v>
          </cell>
          <cell r="W1073">
            <v>14</v>
          </cell>
          <cell r="X1073">
            <v>30</v>
          </cell>
          <cell r="Y1073">
            <v>0</v>
          </cell>
          <cell r="Z1073">
            <v>13</v>
          </cell>
          <cell r="AA1073">
            <v>9</v>
          </cell>
          <cell r="AD1073"/>
          <cell r="AF1073"/>
        </row>
        <row r="1074">
          <cell r="A1074"/>
          <cell r="B1074" t="str">
            <v>M05</v>
          </cell>
          <cell r="C1074" t="str">
            <v>Seropositive rheumatoid arthritis</v>
          </cell>
          <cell r="D1074" t="str">
            <v>M</v>
          </cell>
          <cell r="E1074">
            <v>14</v>
          </cell>
          <cell r="F1074">
            <v>9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1</v>
          </cell>
          <cell r="S1074">
            <v>0</v>
          </cell>
          <cell r="T1074">
            <v>2</v>
          </cell>
          <cell r="U1074">
            <v>2</v>
          </cell>
          <cell r="V1074">
            <v>4</v>
          </cell>
          <cell r="W1074">
            <v>2</v>
          </cell>
          <cell r="X1074">
            <v>3</v>
          </cell>
          <cell r="Y1074">
            <v>0</v>
          </cell>
          <cell r="Z1074">
            <v>0</v>
          </cell>
          <cell r="AA1074">
            <v>0</v>
          </cell>
          <cell r="AB1074"/>
          <cell r="AC1074"/>
          <cell r="AD1074"/>
          <cell r="AF1074"/>
        </row>
        <row r="1075">
          <cell r="A1075"/>
          <cell r="B1075"/>
          <cell r="C1075"/>
          <cell r="D1075" t="str">
            <v>F</v>
          </cell>
          <cell r="E1075">
            <v>22</v>
          </cell>
          <cell r="F1075">
            <v>7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2</v>
          </cell>
          <cell r="S1075">
            <v>1</v>
          </cell>
          <cell r="T1075">
            <v>1</v>
          </cell>
          <cell r="U1075">
            <v>1</v>
          </cell>
          <cell r="V1075">
            <v>2</v>
          </cell>
          <cell r="W1075">
            <v>4</v>
          </cell>
          <cell r="X1075">
            <v>10</v>
          </cell>
          <cell r="Y1075">
            <v>0</v>
          </cell>
          <cell r="Z1075">
            <v>1</v>
          </cell>
          <cell r="AA1075">
            <v>0</v>
          </cell>
          <cell r="AB1075"/>
          <cell r="AC1075"/>
          <cell r="AD1075"/>
          <cell r="AF1075"/>
        </row>
        <row r="1076">
          <cell r="A1076"/>
          <cell r="B1076" t="str">
            <v>M06</v>
          </cell>
          <cell r="C1076" t="str">
            <v>Other rheumatoid arthritis</v>
          </cell>
          <cell r="D1076" t="str">
            <v>M</v>
          </cell>
          <cell r="E1076">
            <v>27</v>
          </cell>
          <cell r="F1076">
            <v>11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1</v>
          </cell>
          <cell r="R1076">
            <v>1</v>
          </cell>
          <cell r="S1076">
            <v>0</v>
          </cell>
          <cell r="T1076">
            <v>0</v>
          </cell>
          <cell r="U1076">
            <v>3</v>
          </cell>
          <cell r="V1076">
            <v>6</v>
          </cell>
          <cell r="W1076">
            <v>5</v>
          </cell>
          <cell r="X1076">
            <v>4</v>
          </cell>
          <cell r="Y1076">
            <v>0</v>
          </cell>
          <cell r="Z1076">
            <v>4</v>
          </cell>
          <cell r="AA1076">
            <v>3</v>
          </cell>
          <cell r="AD1076"/>
          <cell r="AF1076"/>
        </row>
        <row r="1077">
          <cell r="A1077"/>
          <cell r="B1077"/>
          <cell r="C1077"/>
          <cell r="D1077" t="str">
            <v>F</v>
          </cell>
          <cell r="E1077">
            <v>69</v>
          </cell>
          <cell r="F1077">
            <v>19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  <cell r="N1077">
            <v>1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  <cell r="S1077">
            <v>3</v>
          </cell>
          <cell r="T1077">
            <v>2</v>
          </cell>
          <cell r="U1077">
            <v>5</v>
          </cell>
          <cell r="V1077">
            <v>8</v>
          </cell>
          <cell r="W1077">
            <v>10</v>
          </cell>
          <cell r="X1077">
            <v>20</v>
          </cell>
          <cell r="Y1077">
            <v>0</v>
          </cell>
          <cell r="Z1077">
            <v>11</v>
          </cell>
          <cell r="AA1077">
            <v>9</v>
          </cell>
          <cell r="AD1077"/>
          <cell r="AF1077"/>
        </row>
        <row r="1078">
          <cell r="A1078"/>
          <cell r="B1078" t="str">
            <v>M08</v>
          </cell>
          <cell r="C1078" t="str">
            <v>Juvenile arthritis</v>
          </cell>
          <cell r="D1078" t="str">
            <v>M</v>
          </cell>
          <cell r="E1078">
            <v>1</v>
          </cell>
          <cell r="F1078">
            <v>1</v>
          </cell>
          <cell r="G1078">
            <v>0</v>
          </cell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1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D1078"/>
          <cell r="AF1078"/>
        </row>
        <row r="1079">
          <cell r="A1079"/>
          <cell r="B1079"/>
          <cell r="C1079"/>
          <cell r="D1079" t="str">
            <v>F</v>
          </cell>
          <cell r="E1079">
            <v>1</v>
          </cell>
          <cell r="F1079">
            <v>1</v>
          </cell>
          <cell r="G1079">
            <v>0</v>
          </cell>
          <cell r="H1079">
            <v>0</v>
          </cell>
          <cell r="I1079">
            <v>0</v>
          </cell>
          <cell r="J1079">
            <v>0</v>
          </cell>
          <cell r="K1079">
            <v>0</v>
          </cell>
          <cell r="L1079">
            <v>0</v>
          </cell>
          <cell r="M1079">
            <v>0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  <cell r="S1079">
            <v>1</v>
          </cell>
          <cell r="T1079">
            <v>0</v>
          </cell>
          <cell r="U1079">
            <v>0</v>
          </cell>
          <cell r="V1079">
            <v>0</v>
          </cell>
          <cell r="W1079">
            <v>0</v>
          </cell>
          <cell r="X1079">
            <v>0</v>
          </cell>
          <cell r="Y1079">
            <v>0</v>
          </cell>
          <cell r="Z1079">
            <v>0</v>
          </cell>
          <cell r="AA1079">
            <v>0</v>
          </cell>
          <cell r="AD1079"/>
          <cell r="AF1079"/>
        </row>
        <row r="1080">
          <cell r="A1080"/>
          <cell r="B1080" t="str">
            <v>M10</v>
          </cell>
          <cell r="C1080" t="str">
            <v>Gout</v>
          </cell>
          <cell r="D1080" t="str">
            <v>M</v>
          </cell>
          <cell r="E1080">
            <v>2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  <cell r="L1080">
            <v>0</v>
          </cell>
          <cell r="M1080">
            <v>0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  <cell r="T1080">
            <v>0</v>
          </cell>
          <cell r="U1080">
            <v>0</v>
          </cell>
          <cell r="V1080">
            <v>0</v>
          </cell>
          <cell r="W1080">
            <v>1</v>
          </cell>
          <cell r="X1080">
            <v>1</v>
          </cell>
          <cell r="Y1080">
            <v>0</v>
          </cell>
          <cell r="Z1080">
            <v>0</v>
          </cell>
          <cell r="AA1080">
            <v>0</v>
          </cell>
          <cell r="AD1080"/>
          <cell r="AF1080"/>
        </row>
        <row r="1081">
          <cell r="A1081"/>
          <cell r="B1081"/>
          <cell r="C1081"/>
          <cell r="D1081" t="str">
            <v>F</v>
          </cell>
          <cell r="E1081">
            <v>1</v>
          </cell>
          <cell r="F1081">
            <v>1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  <cell r="M1081">
            <v>0</v>
          </cell>
          <cell r="N1081">
            <v>0</v>
          </cell>
          <cell r="O1081">
            <v>0</v>
          </cell>
          <cell r="P1081">
            <v>0</v>
          </cell>
          <cell r="Q1081">
            <v>0</v>
          </cell>
          <cell r="R1081">
            <v>0</v>
          </cell>
          <cell r="S1081">
            <v>0</v>
          </cell>
          <cell r="T1081">
            <v>0</v>
          </cell>
          <cell r="U1081">
            <v>1</v>
          </cell>
          <cell r="V1081">
            <v>0</v>
          </cell>
          <cell r="W1081">
            <v>0</v>
          </cell>
          <cell r="X1081">
            <v>0</v>
          </cell>
          <cell r="Y1081">
            <v>0</v>
          </cell>
          <cell r="Z1081">
            <v>0</v>
          </cell>
          <cell r="AA1081">
            <v>0</v>
          </cell>
          <cell r="AD1081"/>
          <cell r="AF1081"/>
        </row>
        <row r="1082">
          <cell r="A1082"/>
          <cell r="B1082" t="str">
            <v>M11</v>
          </cell>
          <cell r="C1082" t="str">
            <v>Other crystal arthropathies</v>
          </cell>
          <cell r="D1082" t="str">
            <v>M</v>
          </cell>
          <cell r="E1082">
            <v>1</v>
          </cell>
          <cell r="F1082">
            <v>0</v>
          </cell>
          <cell r="G1082">
            <v>0</v>
          </cell>
          <cell r="H1082">
            <v>0</v>
          </cell>
          <cell r="I1082">
            <v>0</v>
          </cell>
          <cell r="J1082">
            <v>0</v>
          </cell>
          <cell r="K1082">
            <v>0</v>
          </cell>
          <cell r="L1082">
            <v>0</v>
          </cell>
          <cell r="M1082">
            <v>0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  <cell r="S1082">
            <v>0</v>
          </cell>
          <cell r="T1082">
            <v>0</v>
          </cell>
          <cell r="U1082">
            <v>0</v>
          </cell>
          <cell r="V1082">
            <v>0</v>
          </cell>
          <cell r="W1082">
            <v>0</v>
          </cell>
          <cell r="X1082">
            <v>1</v>
          </cell>
          <cell r="Y1082">
            <v>0</v>
          </cell>
          <cell r="Z1082">
            <v>0</v>
          </cell>
          <cell r="AA1082">
            <v>0</v>
          </cell>
          <cell r="AD1082"/>
          <cell r="AF1082"/>
        </row>
        <row r="1083">
          <cell r="A1083"/>
          <cell r="B1083"/>
          <cell r="C1083"/>
          <cell r="D1083" t="str">
            <v>F</v>
          </cell>
          <cell r="E1083" t="str">
            <v>-</v>
          </cell>
          <cell r="F1083">
            <v>0</v>
          </cell>
          <cell r="G1083">
            <v>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  <cell r="AA1083">
            <v>0</v>
          </cell>
          <cell r="AD1083"/>
          <cell r="AF1083"/>
        </row>
        <row r="1084">
          <cell r="A1084"/>
          <cell r="B1084" t="str">
            <v>M13</v>
          </cell>
          <cell r="C1084" t="str">
            <v>Other arthritis</v>
          </cell>
          <cell r="D1084" t="str">
            <v>M</v>
          </cell>
          <cell r="E1084">
            <v>1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W1084">
            <v>1</v>
          </cell>
          <cell r="X1084">
            <v>0</v>
          </cell>
          <cell r="Y1084">
            <v>0</v>
          </cell>
          <cell r="Z1084">
            <v>0</v>
          </cell>
          <cell r="AA1084">
            <v>0</v>
          </cell>
          <cell r="AB1084"/>
          <cell r="AC1084"/>
          <cell r="AD1084"/>
          <cell r="AF1084"/>
        </row>
        <row r="1085">
          <cell r="A1085"/>
          <cell r="B1085"/>
          <cell r="C1085"/>
          <cell r="D1085" t="str">
            <v>F</v>
          </cell>
          <cell r="E1085">
            <v>2</v>
          </cell>
          <cell r="F1085">
            <v>1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1</v>
          </cell>
          <cell r="U1085">
            <v>0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1</v>
          </cell>
          <cell r="AA1085">
            <v>0</v>
          </cell>
          <cell r="AB1085"/>
          <cell r="AC1085"/>
          <cell r="AD1085"/>
          <cell r="AF1085"/>
        </row>
        <row r="1086">
          <cell r="A1086"/>
          <cell r="B1086" t="str">
            <v>M15-19</v>
          </cell>
          <cell r="C1086" t="str">
            <v>Arthrosis</v>
          </cell>
          <cell r="D1086" t="str">
            <v>M</v>
          </cell>
          <cell r="E1086">
            <v>8</v>
          </cell>
          <cell r="F1086">
            <v>2</v>
          </cell>
          <cell r="G1086">
            <v>0</v>
          </cell>
          <cell r="H1086">
            <v>0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1</v>
          </cell>
          <cell r="U1086">
            <v>0</v>
          </cell>
          <cell r="V1086">
            <v>1</v>
          </cell>
          <cell r="W1086">
            <v>1</v>
          </cell>
          <cell r="X1086">
            <v>2</v>
          </cell>
          <cell r="Y1086">
            <v>0</v>
          </cell>
          <cell r="Z1086">
            <v>0</v>
          </cell>
          <cell r="AA1086">
            <v>3</v>
          </cell>
          <cell r="AD1086"/>
          <cell r="AF1086"/>
        </row>
        <row r="1087">
          <cell r="A1087"/>
          <cell r="B1087"/>
          <cell r="C1087"/>
          <cell r="D1087" t="str">
            <v>F</v>
          </cell>
          <cell r="E1087">
            <v>11</v>
          </cell>
          <cell r="F1087">
            <v>1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  <cell r="L1087">
            <v>0</v>
          </cell>
          <cell r="M1087">
            <v>0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  <cell r="R1087">
            <v>1</v>
          </cell>
          <cell r="S1087">
            <v>0</v>
          </cell>
          <cell r="T1087">
            <v>0</v>
          </cell>
          <cell r="U1087">
            <v>0</v>
          </cell>
          <cell r="V1087">
            <v>0</v>
          </cell>
          <cell r="W1087">
            <v>1</v>
          </cell>
          <cell r="X1087">
            <v>2</v>
          </cell>
          <cell r="Y1087">
            <v>0</v>
          </cell>
          <cell r="Z1087">
            <v>0</v>
          </cell>
          <cell r="AA1087">
            <v>7</v>
          </cell>
          <cell r="AD1087"/>
          <cell r="AF1087"/>
        </row>
        <row r="1088">
          <cell r="A1088"/>
          <cell r="B1088" t="str">
            <v>M15</v>
          </cell>
          <cell r="C1088" t="str">
            <v>Polyarthrosis</v>
          </cell>
          <cell r="D1088" t="str">
            <v>M</v>
          </cell>
          <cell r="E1088">
            <v>1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  <cell r="L1088">
            <v>0</v>
          </cell>
          <cell r="M1088">
            <v>0</v>
          </cell>
          <cell r="N1088">
            <v>0</v>
          </cell>
          <cell r="O1088">
            <v>0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0</v>
          </cell>
          <cell r="V1088">
            <v>0</v>
          </cell>
          <cell r="W1088">
            <v>0</v>
          </cell>
          <cell r="X1088">
            <v>1</v>
          </cell>
          <cell r="Y1088">
            <v>0</v>
          </cell>
          <cell r="Z1088">
            <v>0</v>
          </cell>
          <cell r="AA1088">
            <v>0</v>
          </cell>
          <cell r="AB1088"/>
          <cell r="AC1088"/>
          <cell r="AD1088"/>
          <cell r="AF1088"/>
        </row>
        <row r="1089">
          <cell r="A1089"/>
          <cell r="B1089"/>
          <cell r="C1089"/>
          <cell r="D1089" t="str">
            <v>F</v>
          </cell>
          <cell r="E1089" t="str">
            <v>-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  <cell r="M1089">
            <v>0</v>
          </cell>
          <cell r="N1089">
            <v>0</v>
          </cell>
          <cell r="O1089">
            <v>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  <cell r="T1089">
            <v>0</v>
          </cell>
          <cell r="U1089">
            <v>0</v>
          </cell>
          <cell r="V1089">
            <v>0</v>
          </cell>
          <cell r="W1089">
            <v>0</v>
          </cell>
          <cell r="X1089">
            <v>0</v>
          </cell>
          <cell r="Y1089">
            <v>0</v>
          </cell>
          <cell r="Z1089">
            <v>0</v>
          </cell>
          <cell r="AA1089">
            <v>0</v>
          </cell>
          <cell r="AB1089"/>
          <cell r="AC1089"/>
          <cell r="AD1089"/>
          <cell r="AF1089"/>
        </row>
        <row r="1090">
          <cell r="A1090"/>
          <cell r="B1090" t="str">
            <v>M16</v>
          </cell>
          <cell r="C1090" t="str">
            <v>Coxarthrosis [arthrosis of hip]</v>
          </cell>
          <cell r="D1090" t="str">
            <v>M</v>
          </cell>
          <cell r="E1090">
            <v>1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  <cell r="M1090">
            <v>0</v>
          </cell>
          <cell r="N1090">
            <v>0</v>
          </cell>
          <cell r="O1090">
            <v>0</v>
          </cell>
          <cell r="P1090">
            <v>0</v>
          </cell>
          <cell r="Q1090">
            <v>0</v>
          </cell>
          <cell r="R1090">
            <v>0</v>
          </cell>
          <cell r="S1090">
            <v>0</v>
          </cell>
          <cell r="T1090">
            <v>0</v>
          </cell>
          <cell r="U1090">
            <v>0</v>
          </cell>
          <cell r="V1090">
            <v>0</v>
          </cell>
          <cell r="W1090">
            <v>0</v>
          </cell>
          <cell r="X1090">
            <v>1</v>
          </cell>
          <cell r="Y1090">
            <v>0</v>
          </cell>
          <cell r="Z1090">
            <v>0</v>
          </cell>
          <cell r="AA1090">
            <v>0</v>
          </cell>
          <cell r="AD1090"/>
          <cell r="AF1090"/>
        </row>
        <row r="1091">
          <cell r="A1091"/>
          <cell r="B1091"/>
          <cell r="C1091"/>
          <cell r="D1091" t="str">
            <v>F</v>
          </cell>
          <cell r="E1091">
            <v>1</v>
          </cell>
          <cell r="F1091">
            <v>1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0</v>
          </cell>
          <cell r="P1091">
            <v>0</v>
          </cell>
          <cell r="Q1091">
            <v>0</v>
          </cell>
          <cell r="R1091">
            <v>1</v>
          </cell>
          <cell r="S1091">
            <v>0</v>
          </cell>
          <cell r="T1091">
            <v>0</v>
          </cell>
          <cell r="U1091">
            <v>0</v>
          </cell>
          <cell r="V1091">
            <v>0</v>
          </cell>
          <cell r="W1091">
            <v>0</v>
          </cell>
          <cell r="X1091">
            <v>0</v>
          </cell>
          <cell r="Y1091">
            <v>0</v>
          </cell>
          <cell r="Z1091">
            <v>0</v>
          </cell>
          <cell r="AA1091">
            <v>0</v>
          </cell>
          <cell r="AD1091"/>
          <cell r="AF1091"/>
        </row>
        <row r="1092">
          <cell r="A1092"/>
          <cell r="B1092" t="str">
            <v>M17</v>
          </cell>
          <cell r="C1092" t="str">
            <v>Gonarthrosis [arthrosis of knee]</v>
          </cell>
          <cell r="D1092" t="str">
            <v>M</v>
          </cell>
          <cell r="E1092">
            <v>2</v>
          </cell>
          <cell r="F1092">
            <v>1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1</v>
          </cell>
          <cell r="W1092">
            <v>1</v>
          </cell>
          <cell r="X1092">
            <v>0</v>
          </cell>
          <cell r="Y1092">
            <v>0</v>
          </cell>
          <cell r="Z1092">
            <v>0</v>
          </cell>
          <cell r="AA1092">
            <v>0</v>
          </cell>
          <cell r="AD1092"/>
          <cell r="AF1092"/>
        </row>
        <row r="1093">
          <cell r="A1093"/>
          <cell r="B1093"/>
          <cell r="C1093"/>
          <cell r="D1093" t="str">
            <v>F</v>
          </cell>
          <cell r="E1093">
            <v>2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2</v>
          </cell>
          <cell r="AD1093"/>
          <cell r="AF1093"/>
        </row>
        <row r="1094">
          <cell r="A1094"/>
          <cell r="B1094" t="str">
            <v>M19</v>
          </cell>
          <cell r="C1094" t="str">
            <v>Other arthrosis</v>
          </cell>
          <cell r="D1094" t="str">
            <v>M</v>
          </cell>
          <cell r="E1094">
            <v>4</v>
          </cell>
          <cell r="F1094">
            <v>1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1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3</v>
          </cell>
          <cell r="AB1094"/>
          <cell r="AC1094"/>
          <cell r="AD1094"/>
          <cell r="AF1094"/>
        </row>
        <row r="1095">
          <cell r="A1095"/>
          <cell r="B1095"/>
          <cell r="C1095"/>
          <cell r="D1095" t="str">
            <v>F</v>
          </cell>
          <cell r="E1095">
            <v>8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1</v>
          </cell>
          <cell r="X1095">
            <v>2</v>
          </cell>
          <cell r="Y1095">
            <v>0</v>
          </cell>
          <cell r="Z1095">
            <v>0</v>
          </cell>
          <cell r="AA1095">
            <v>5</v>
          </cell>
          <cell r="AB1095"/>
          <cell r="AC1095"/>
          <cell r="AD1095"/>
          <cell r="AF1095"/>
        </row>
        <row r="1096">
          <cell r="A1096"/>
          <cell r="B1096" t="str">
            <v>M20-25</v>
          </cell>
          <cell r="C1096" t="str">
            <v>Other joint disorders</v>
          </cell>
          <cell r="D1096" t="str">
            <v>M</v>
          </cell>
          <cell r="E1096">
            <v>4</v>
          </cell>
          <cell r="F1096">
            <v>1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1</v>
          </cell>
          <cell r="U1096">
            <v>0</v>
          </cell>
          <cell r="V1096">
            <v>0</v>
          </cell>
          <cell r="W1096">
            <v>2</v>
          </cell>
          <cell r="X1096">
            <v>1</v>
          </cell>
          <cell r="Y1096">
            <v>0</v>
          </cell>
          <cell r="Z1096">
            <v>0</v>
          </cell>
          <cell r="AA1096">
            <v>0</v>
          </cell>
          <cell r="AD1096"/>
          <cell r="AF1096"/>
        </row>
        <row r="1097">
          <cell r="A1097"/>
          <cell r="B1097"/>
          <cell r="C1097"/>
          <cell r="D1097" t="str">
            <v>F</v>
          </cell>
          <cell r="E1097">
            <v>2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  <cell r="X1097">
            <v>1</v>
          </cell>
          <cell r="Y1097">
            <v>0</v>
          </cell>
          <cell r="Z1097">
            <v>0</v>
          </cell>
          <cell r="AA1097">
            <v>1</v>
          </cell>
          <cell r="AD1097"/>
          <cell r="AF1097"/>
        </row>
        <row r="1098">
          <cell r="A1098"/>
          <cell r="B1098" t="str">
            <v>M24</v>
          </cell>
          <cell r="C1098" t="str">
            <v>Other specific joint derangements</v>
          </cell>
          <cell r="D1098" t="str">
            <v>M</v>
          </cell>
          <cell r="E1098" t="str">
            <v>-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D1098"/>
          <cell r="AE1098"/>
          <cell r="AF1098"/>
        </row>
        <row r="1099">
          <cell r="A1099"/>
          <cell r="B1099"/>
          <cell r="C1099"/>
          <cell r="D1099" t="str">
            <v>F</v>
          </cell>
          <cell r="E1099">
            <v>2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  <cell r="L1099">
            <v>0</v>
          </cell>
          <cell r="M1099">
            <v>0</v>
          </cell>
          <cell r="N1099">
            <v>0</v>
          </cell>
          <cell r="O1099">
            <v>0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  <cell r="T1099">
            <v>0</v>
          </cell>
          <cell r="U1099">
            <v>0</v>
          </cell>
          <cell r="V1099">
            <v>0</v>
          </cell>
          <cell r="W1099">
            <v>0</v>
          </cell>
          <cell r="X1099">
            <v>1</v>
          </cell>
          <cell r="Y1099">
            <v>0</v>
          </cell>
          <cell r="Z1099">
            <v>0</v>
          </cell>
          <cell r="AA1099">
            <v>1</v>
          </cell>
          <cell r="AD1099"/>
          <cell r="AE1099"/>
          <cell r="AF1099"/>
        </row>
        <row r="1100">
          <cell r="A1100"/>
          <cell r="B1100" t="str">
            <v>M25</v>
          </cell>
          <cell r="C1100" t="str">
            <v>Other joint disorders, not elsewhere classified</v>
          </cell>
          <cell r="D1100" t="str">
            <v>M</v>
          </cell>
          <cell r="E1100">
            <v>4</v>
          </cell>
          <cell r="F1100">
            <v>1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1</v>
          </cell>
          <cell r="U1100">
            <v>0</v>
          </cell>
          <cell r="V1100">
            <v>0</v>
          </cell>
          <cell r="W1100">
            <v>2</v>
          </cell>
          <cell r="X1100">
            <v>1</v>
          </cell>
          <cell r="Y1100">
            <v>0</v>
          </cell>
          <cell r="Z1100">
            <v>0</v>
          </cell>
          <cell r="AA1100">
            <v>0</v>
          </cell>
          <cell r="AD1100"/>
          <cell r="AF1100"/>
        </row>
        <row r="1101">
          <cell r="A1101"/>
          <cell r="B1101"/>
          <cell r="C1101"/>
          <cell r="D1101" t="str">
            <v>F</v>
          </cell>
          <cell r="E1101" t="str">
            <v>-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D1101"/>
          <cell r="AF1101"/>
        </row>
        <row r="1102">
          <cell r="A1102"/>
          <cell r="B1102" t="str">
            <v>M30-36</v>
          </cell>
          <cell r="C1102" t="str">
            <v>Systemic connective tissue disorders</v>
          </cell>
          <cell r="D1102" t="str">
            <v>M</v>
          </cell>
          <cell r="E1102">
            <v>17</v>
          </cell>
          <cell r="F1102">
            <v>10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1</v>
          </cell>
          <cell r="R1102">
            <v>3</v>
          </cell>
          <cell r="S1102">
            <v>1</v>
          </cell>
          <cell r="T1102">
            <v>1</v>
          </cell>
          <cell r="U1102">
            <v>3</v>
          </cell>
          <cell r="V1102">
            <v>1</v>
          </cell>
          <cell r="W1102">
            <v>4</v>
          </cell>
          <cell r="X1102">
            <v>1</v>
          </cell>
          <cell r="Y1102">
            <v>0</v>
          </cell>
          <cell r="Z1102">
            <v>2</v>
          </cell>
          <cell r="AA1102">
            <v>0</v>
          </cell>
          <cell r="AD1102"/>
          <cell r="AF1102"/>
        </row>
        <row r="1103">
          <cell r="A1103"/>
          <cell r="B1103"/>
          <cell r="C1103"/>
          <cell r="D1103" t="str">
            <v>F</v>
          </cell>
          <cell r="E1103">
            <v>40</v>
          </cell>
          <cell r="F1103">
            <v>19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1</v>
          </cell>
          <cell r="Q1103">
            <v>1</v>
          </cell>
          <cell r="R1103">
            <v>4</v>
          </cell>
          <cell r="S1103">
            <v>4</v>
          </cell>
          <cell r="T1103">
            <v>1</v>
          </cell>
          <cell r="U1103">
            <v>3</v>
          </cell>
          <cell r="V1103">
            <v>5</v>
          </cell>
          <cell r="W1103">
            <v>8</v>
          </cell>
          <cell r="X1103">
            <v>5</v>
          </cell>
          <cell r="Y1103">
            <v>0</v>
          </cell>
          <cell r="Z1103">
            <v>5</v>
          </cell>
          <cell r="AA1103">
            <v>3</v>
          </cell>
          <cell r="AD1103"/>
          <cell r="AF1103"/>
        </row>
        <row r="1104">
          <cell r="A1104"/>
          <cell r="B1104" t="str">
            <v>M30</v>
          </cell>
          <cell r="C1104" t="str">
            <v>Polyarteritis nodosa and related conditions</v>
          </cell>
          <cell r="D1104" t="str">
            <v>M</v>
          </cell>
          <cell r="E1104">
            <v>2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  <cell r="L1104">
            <v>0</v>
          </cell>
          <cell r="M1104">
            <v>0</v>
          </cell>
          <cell r="N1104">
            <v>0</v>
          </cell>
          <cell r="O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>
            <v>0</v>
          </cell>
          <cell r="W1104">
            <v>2</v>
          </cell>
          <cell r="X1104">
            <v>0</v>
          </cell>
          <cell r="Y1104">
            <v>0</v>
          </cell>
          <cell r="Z1104">
            <v>0</v>
          </cell>
          <cell r="AA1104">
            <v>0</v>
          </cell>
          <cell r="AD1104"/>
          <cell r="AF1104"/>
        </row>
        <row r="1105">
          <cell r="A1105"/>
          <cell r="B1105"/>
          <cell r="C1105"/>
          <cell r="D1105" t="str">
            <v>F</v>
          </cell>
          <cell r="E1105">
            <v>1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1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D1105"/>
          <cell r="AF1105"/>
        </row>
        <row r="1106">
          <cell r="A1106"/>
          <cell r="B1106" t="str">
            <v>M31</v>
          </cell>
          <cell r="C1106" t="str">
            <v>Other necrotizing vasculopathies</v>
          </cell>
          <cell r="D1106" t="str">
            <v>M</v>
          </cell>
          <cell r="E1106">
            <v>9</v>
          </cell>
          <cell r="F1106">
            <v>5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1</v>
          </cell>
          <cell r="R1106">
            <v>2</v>
          </cell>
          <cell r="S1106">
            <v>0</v>
          </cell>
          <cell r="T1106">
            <v>0</v>
          </cell>
          <cell r="U1106">
            <v>2</v>
          </cell>
          <cell r="V1106">
            <v>0</v>
          </cell>
          <cell r="W1106">
            <v>2</v>
          </cell>
          <cell r="X1106">
            <v>0</v>
          </cell>
          <cell r="Y1106">
            <v>0</v>
          </cell>
          <cell r="Z1106">
            <v>2</v>
          </cell>
          <cell r="AA1106">
            <v>0</v>
          </cell>
          <cell r="AD1106"/>
          <cell r="AF1106"/>
        </row>
        <row r="1107">
          <cell r="A1107"/>
          <cell r="B1107"/>
          <cell r="C1107"/>
          <cell r="D1107" t="str">
            <v>F</v>
          </cell>
          <cell r="E1107">
            <v>7</v>
          </cell>
          <cell r="F1107">
            <v>3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1</v>
          </cell>
          <cell r="T1107">
            <v>0</v>
          </cell>
          <cell r="U1107">
            <v>1</v>
          </cell>
          <cell r="V1107">
            <v>1</v>
          </cell>
          <cell r="W1107">
            <v>1</v>
          </cell>
          <cell r="X1107">
            <v>0</v>
          </cell>
          <cell r="Y1107">
            <v>0</v>
          </cell>
          <cell r="Z1107">
            <v>1</v>
          </cell>
          <cell r="AA1107">
            <v>2</v>
          </cell>
          <cell r="AD1107"/>
          <cell r="AF1107"/>
        </row>
        <row r="1108">
          <cell r="A1108"/>
          <cell r="B1108" t="str">
            <v>M32</v>
          </cell>
          <cell r="C1108" t="str">
            <v>Systemic lupus erythematosus</v>
          </cell>
          <cell r="D1108" t="str">
            <v>M</v>
          </cell>
          <cell r="E1108" t="str">
            <v>-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D1108"/>
          <cell r="AF1108"/>
        </row>
        <row r="1109">
          <cell r="A1109"/>
          <cell r="B1109"/>
          <cell r="C1109"/>
          <cell r="D1109" t="str">
            <v>F</v>
          </cell>
          <cell r="E1109">
            <v>6</v>
          </cell>
          <cell r="F1109">
            <v>2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1</v>
          </cell>
          <cell r="V1109">
            <v>1</v>
          </cell>
          <cell r="W1109">
            <v>1</v>
          </cell>
          <cell r="X1109">
            <v>1</v>
          </cell>
          <cell r="Y1109">
            <v>0</v>
          </cell>
          <cell r="Z1109">
            <v>1</v>
          </cell>
          <cell r="AA1109">
            <v>1</v>
          </cell>
          <cell r="AD1109"/>
          <cell r="AF1109"/>
        </row>
        <row r="1110">
          <cell r="A1110"/>
          <cell r="B1110" t="str">
            <v>M33</v>
          </cell>
          <cell r="C1110" t="str">
            <v>Dermatopolymyositis</v>
          </cell>
          <cell r="D1110" t="str">
            <v>M</v>
          </cell>
          <cell r="E1110" t="str">
            <v>-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/>
          <cell r="AC1110"/>
          <cell r="AD1110"/>
          <cell r="AF1110"/>
        </row>
        <row r="1111">
          <cell r="A1111"/>
          <cell r="B1111"/>
          <cell r="C1111"/>
          <cell r="D1111" t="str">
            <v>F</v>
          </cell>
          <cell r="E1111">
            <v>1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>
            <v>0</v>
          </cell>
          <cell r="W1111">
            <v>1</v>
          </cell>
          <cell r="X1111">
            <v>0</v>
          </cell>
          <cell r="Y1111">
            <v>0</v>
          </cell>
          <cell r="Z1111">
            <v>0</v>
          </cell>
          <cell r="AA1111">
            <v>0</v>
          </cell>
          <cell r="AB1111"/>
          <cell r="AC1111"/>
          <cell r="AD1111"/>
          <cell r="AF1111"/>
        </row>
        <row r="1112">
          <cell r="A1112"/>
          <cell r="B1112" t="str">
            <v>M34</v>
          </cell>
          <cell r="C1112" t="str">
            <v>Systemic sclerosis</v>
          </cell>
          <cell r="D1112" t="str">
            <v>M</v>
          </cell>
          <cell r="E1112">
            <v>5</v>
          </cell>
          <cell r="F1112">
            <v>5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1</v>
          </cell>
          <cell r="S1112">
            <v>1</v>
          </cell>
          <cell r="T1112">
            <v>1</v>
          </cell>
          <cell r="U1112">
            <v>1</v>
          </cell>
          <cell r="V1112">
            <v>1</v>
          </cell>
          <cell r="W1112">
            <v>0</v>
          </cell>
          <cell r="X1112">
            <v>0</v>
          </cell>
          <cell r="Y1112">
            <v>0</v>
          </cell>
          <cell r="Z1112">
            <v>0</v>
          </cell>
          <cell r="AA1112">
            <v>0</v>
          </cell>
          <cell r="AB1112"/>
          <cell r="AC1112"/>
          <cell r="AD1112"/>
          <cell r="AF1112"/>
        </row>
        <row r="1113">
          <cell r="A1113"/>
          <cell r="B1113"/>
          <cell r="C1113"/>
          <cell r="D1113" t="str">
            <v>F</v>
          </cell>
          <cell r="E1113">
            <v>18</v>
          </cell>
          <cell r="F1113">
            <v>9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  <cell r="O1113">
            <v>0</v>
          </cell>
          <cell r="P1113">
            <v>1</v>
          </cell>
          <cell r="Q1113">
            <v>1</v>
          </cell>
          <cell r="R1113">
            <v>1</v>
          </cell>
          <cell r="S1113">
            <v>2</v>
          </cell>
          <cell r="T1113">
            <v>1</v>
          </cell>
          <cell r="U1113">
            <v>0</v>
          </cell>
          <cell r="V1113">
            <v>3</v>
          </cell>
          <cell r="W1113">
            <v>3</v>
          </cell>
          <cell r="X1113">
            <v>3</v>
          </cell>
          <cell r="Y1113">
            <v>0</v>
          </cell>
          <cell r="Z1113">
            <v>3</v>
          </cell>
          <cell r="AA1113">
            <v>0</v>
          </cell>
          <cell r="AB1113"/>
          <cell r="AC1113"/>
          <cell r="AD1113"/>
          <cell r="AF1113"/>
        </row>
        <row r="1114">
          <cell r="A1114"/>
          <cell r="B1114" t="str">
            <v>M35</v>
          </cell>
          <cell r="C1114" t="str">
            <v>Other systemic involvement of connective tissue</v>
          </cell>
          <cell r="D1114" t="str">
            <v>M</v>
          </cell>
          <cell r="E1114">
            <v>1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  <cell r="L1114">
            <v>0</v>
          </cell>
          <cell r="M1114">
            <v>0</v>
          </cell>
          <cell r="N1114">
            <v>0</v>
          </cell>
          <cell r="O1114">
            <v>0</v>
          </cell>
          <cell r="P1114">
            <v>0</v>
          </cell>
          <cell r="Q1114">
            <v>0</v>
          </cell>
          <cell r="R1114">
            <v>0</v>
          </cell>
          <cell r="S1114">
            <v>0</v>
          </cell>
          <cell r="T1114">
            <v>0</v>
          </cell>
          <cell r="U1114">
            <v>0</v>
          </cell>
          <cell r="V1114">
            <v>0</v>
          </cell>
          <cell r="W1114">
            <v>0</v>
          </cell>
          <cell r="X1114">
            <v>1</v>
          </cell>
          <cell r="Y1114">
            <v>0</v>
          </cell>
          <cell r="Z1114">
            <v>0</v>
          </cell>
          <cell r="AA1114">
            <v>0</v>
          </cell>
          <cell r="AB1114"/>
          <cell r="AC1114"/>
          <cell r="AD1114"/>
          <cell r="AF1114"/>
        </row>
        <row r="1115">
          <cell r="A1115"/>
          <cell r="B1115"/>
          <cell r="C1115"/>
          <cell r="D1115" t="str">
            <v>F</v>
          </cell>
          <cell r="E1115">
            <v>7</v>
          </cell>
          <cell r="F1115">
            <v>5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  <cell r="L1115">
            <v>0</v>
          </cell>
          <cell r="M1115">
            <v>0</v>
          </cell>
          <cell r="N1115">
            <v>0</v>
          </cell>
          <cell r="O1115">
            <v>0</v>
          </cell>
          <cell r="P1115">
            <v>0</v>
          </cell>
          <cell r="Q1115">
            <v>0</v>
          </cell>
          <cell r="R1115">
            <v>3</v>
          </cell>
          <cell r="S1115">
            <v>1</v>
          </cell>
          <cell r="T1115">
            <v>0</v>
          </cell>
          <cell r="U1115">
            <v>1</v>
          </cell>
          <cell r="V1115">
            <v>0</v>
          </cell>
          <cell r="W1115">
            <v>1</v>
          </cell>
          <cell r="X1115">
            <v>1</v>
          </cell>
          <cell r="Y1115">
            <v>0</v>
          </cell>
          <cell r="Z1115">
            <v>0</v>
          </cell>
          <cell r="AA1115">
            <v>0</v>
          </cell>
          <cell r="AD1115"/>
          <cell r="AE1115"/>
          <cell r="AF1115"/>
        </row>
        <row r="1116">
          <cell r="A1116"/>
          <cell r="B1116" t="str">
            <v>M40-54</v>
          </cell>
          <cell r="C1116" t="str">
            <v>Dorsopathies</v>
          </cell>
          <cell r="D1116" t="str">
            <v>M</v>
          </cell>
          <cell r="E1116">
            <v>16</v>
          </cell>
          <cell r="F1116">
            <v>11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  <cell r="L1116">
            <v>0</v>
          </cell>
          <cell r="M1116">
            <v>0</v>
          </cell>
          <cell r="N1116">
            <v>0</v>
          </cell>
          <cell r="O1116">
            <v>0</v>
          </cell>
          <cell r="P1116">
            <v>0</v>
          </cell>
          <cell r="Q1116">
            <v>2</v>
          </cell>
          <cell r="R1116">
            <v>0</v>
          </cell>
          <cell r="S1116">
            <v>0</v>
          </cell>
          <cell r="T1116">
            <v>4</v>
          </cell>
          <cell r="U1116">
            <v>2</v>
          </cell>
          <cell r="V1116">
            <v>3</v>
          </cell>
          <cell r="W1116">
            <v>2</v>
          </cell>
          <cell r="X1116">
            <v>1</v>
          </cell>
          <cell r="Y1116">
            <v>0</v>
          </cell>
          <cell r="Z1116">
            <v>0</v>
          </cell>
          <cell r="AA1116">
            <v>2</v>
          </cell>
          <cell r="AD1116"/>
          <cell r="AF1116"/>
        </row>
        <row r="1117">
          <cell r="A1117"/>
          <cell r="B1117"/>
          <cell r="C1117"/>
          <cell r="D1117" t="str">
            <v>F</v>
          </cell>
          <cell r="E1117">
            <v>23</v>
          </cell>
          <cell r="F1117">
            <v>4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3</v>
          </cell>
          <cell r="V1117">
            <v>1</v>
          </cell>
          <cell r="W1117">
            <v>4</v>
          </cell>
          <cell r="X1117">
            <v>6</v>
          </cell>
          <cell r="Y1117">
            <v>0</v>
          </cell>
          <cell r="Z1117">
            <v>6</v>
          </cell>
          <cell r="AA1117">
            <v>3</v>
          </cell>
          <cell r="AD1117"/>
          <cell r="AF1117"/>
        </row>
        <row r="1118">
          <cell r="A1118"/>
          <cell r="B1118" t="str">
            <v>M40-43</v>
          </cell>
          <cell r="C1118" t="str">
            <v>Deforming dorsopathies</v>
          </cell>
          <cell r="D1118" t="str">
            <v>M</v>
          </cell>
          <cell r="E1118">
            <v>5</v>
          </cell>
          <cell r="F1118">
            <v>3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  <cell r="M1118">
            <v>0</v>
          </cell>
          <cell r="N1118">
            <v>0</v>
          </cell>
          <cell r="O1118">
            <v>0</v>
          </cell>
          <cell r="P1118">
            <v>0</v>
          </cell>
          <cell r="Q1118">
            <v>1</v>
          </cell>
          <cell r="R1118">
            <v>0</v>
          </cell>
          <cell r="S1118">
            <v>0</v>
          </cell>
          <cell r="T1118">
            <v>0</v>
          </cell>
          <cell r="U1118">
            <v>1</v>
          </cell>
          <cell r="V1118">
            <v>1</v>
          </cell>
          <cell r="W1118">
            <v>2</v>
          </cell>
          <cell r="X1118">
            <v>0</v>
          </cell>
          <cell r="Y1118">
            <v>0</v>
          </cell>
          <cell r="Z1118">
            <v>0</v>
          </cell>
          <cell r="AA1118">
            <v>0</v>
          </cell>
          <cell r="AD1118"/>
          <cell r="AF1118"/>
        </row>
        <row r="1119">
          <cell r="A1119"/>
          <cell r="B1119"/>
          <cell r="C1119"/>
          <cell r="D1119" t="str">
            <v>F</v>
          </cell>
          <cell r="E1119">
            <v>16</v>
          </cell>
          <cell r="F1119">
            <v>3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2</v>
          </cell>
          <cell r="V1119">
            <v>1</v>
          </cell>
          <cell r="W1119">
            <v>2</v>
          </cell>
          <cell r="X1119">
            <v>4</v>
          </cell>
          <cell r="Y1119">
            <v>0</v>
          </cell>
          <cell r="Z1119">
            <v>4</v>
          </cell>
          <cell r="AA1119">
            <v>3</v>
          </cell>
          <cell r="AD1119"/>
          <cell r="AF1119"/>
        </row>
        <row r="1120">
          <cell r="A1120"/>
          <cell r="B1120" t="str">
            <v>M40</v>
          </cell>
          <cell r="C1120" t="str">
            <v>Kyphosis and lordosis</v>
          </cell>
          <cell r="D1120" t="str">
            <v>M</v>
          </cell>
          <cell r="E1120">
            <v>2</v>
          </cell>
          <cell r="F1120">
            <v>1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1</v>
          </cell>
          <cell r="W1120">
            <v>1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D1120"/>
          <cell r="AF1120"/>
        </row>
        <row r="1121">
          <cell r="A1121"/>
          <cell r="B1121"/>
          <cell r="C1121"/>
          <cell r="D1121" t="str">
            <v>F</v>
          </cell>
          <cell r="E1121">
            <v>3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1</v>
          </cell>
          <cell r="Y1121">
            <v>0</v>
          </cell>
          <cell r="Z1121">
            <v>2</v>
          </cell>
          <cell r="AA1121">
            <v>0</v>
          </cell>
          <cell r="AD1121"/>
          <cell r="AF1121"/>
        </row>
        <row r="1122">
          <cell r="A1122"/>
          <cell r="B1122" t="str">
            <v>M41</v>
          </cell>
          <cell r="C1122" t="str">
            <v>Scoliosis</v>
          </cell>
          <cell r="D1122" t="str">
            <v>M</v>
          </cell>
          <cell r="E1122">
            <v>3</v>
          </cell>
          <cell r="F1122">
            <v>2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  <cell r="M1122">
            <v>0</v>
          </cell>
          <cell r="N1122">
            <v>0</v>
          </cell>
          <cell r="O1122">
            <v>0</v>
          </cell>
          <cell r="P1122">
            <v>0</v>
          </cell>
          <cell r="Q1122">
            <v>1</v>
          </cell>
          <cell r="R1122">
            <v>0</v>
          </cell>
          <cell r="S1122">
            <v>0</v>
          </cell>
          <cell r="T1122">
            <v>0</v>
          </cell>
          <cell r="U1122">
            <v>1</v>
          </cell>
          <cell r="V1122">
            <v>0</v>
          </cell>
          <cell r="W1122">
            <v>1</v>
          </cell>
          <cell r="X1122">
            <v>0</v>
          </cell>
          <cell r="Y1122">
            <v>0</v>
          </cell>
          <cell r="Z1122">
            <v>0</v>
          </cell>
          <cell r="AA1122">
            <v>0</v>
          </cell>
          <cell r="AB1122"/>
          <cell r="AC1122"/>
          <cell r="AD1122"/>
          <cell r="AF1122"/>
        </row>
        <row r="1123">
          <cell r="A1123"/>
          <cell r="B1123"/>
          <cell r="C1123"/>
          <cell r="D1123" t="str">
            <v>F</v>
          </cell>
          <cell r="E1123">
            <v>13</v>
          </cell>
          <cell r="F1123">
            <v>3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  <cell r="M1123">
            <v>0</v>
          </cell>
          <cell r="N1123">
            <v>0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2</v>
          </cell>
          <cell r="V1123">
            <v>1</v>
          </cell>
          <cell r="W1123">
            <v>2</v>
          </cell>
          <cell r="X1123">
            <v>3</v>
          </cell>
          <cell r="Y1123">
            <v>0</v>
          </cell>
          <cell r="Z1123">
            <v>2</v>
          </cell>
          <cell r="AA1123">
            <v>3</v>
          </cell>
          <cell r="AB1123"/>
          <cell r="AC1123"/>
          <cell r="AD1123"/>
          <cell r="AF1123"/>
        </row>
        <row r="1124">
          <cell r="A1124"/>
          <cell r="B1124" t="str">
            <v>M45-49</v>
          </cell>
          <cell r="C1124" t="str">
            <v>Spondylopathies</v>
          </cell>
          <cell r="D1124" t="str">
            <v>M</v>
          </cell>
          <cell r="E1124">
            <v>11</v>
          </cell>
          <cell r="F1124">
            <v>8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  <cell r="L1124">
            <v>0</v>
          </cell>
          <cell r="M1124">
            <v>0</v>
          </cell>
          <cell r="N1124">
            <v>0</v>
          </cell>
          <cell r="O1124">
            <v>0</v>
          </cell>
          <cell r="P1124">
            <v>0</v>
          </cell>
          <cell r="Q1124">
            <v>1</v>
          </cell>
          <cell r="R1124">
            <v>0</v>
          </cell>
          <cell r="S1124">
            <v>0</v>
          </cell>
          <cell r="T1124">
            <v>4</v>
          </cell>
          <cell r="U1124">
            <v>1</v>
          </cell>
          <cell r="V1124">
            <v>2</v>
          </cell>
          <cell r="W1124">
            <v>0</v>
          </cell>
          <cell r="X1124">
            <v>1</v>
          </cell>
          <cell r="Y1124">
            <v>0</v>
          </cell>
          <cell r="Z1124">
            <v>0</v>
          </cell>
          <cell r="AA1124">
            <v>2</v>
          </cell>
          <cell r="AD1124"/>
          <cell r="AF1124"/>
        </row>
        <row r="1125">
          <cell r="A1125"/>
          <cell r="B1125"/>
          <cell r="C1125"/>
          <cell r="D1125" t="str">
            <v>F</v>
          </cell>
          <cell r="E1125">
            <v>5</v>
          </cell>
          <cell r="F1125">
            <v>1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  <cell r="O1125">
            <v>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1</v>
          </cell>
          <cell r="V1125">
            <v>0</v>
          </cell>
          <cell r="W1125">
            <v>2</v>
          </cell>
          <cell r="X1125">
            <v>1</v>
          </cell>
          <cell r="Y1125">
            <v>0</v>
          </cell>
          <cell r="Z1125">
            <v>1</v>
          </cell>
          <cell r="AA1125">
            <v>0</v>
          </cell>
          <cell r="AD1125"/>
          <cell r="AF1125"/>
        </row>
        <row r="1126">
          <cell r="A1126"/>
          <cell r="B1126" t="str">
            <v>M45</v>
          </cell>
          <cell r="C1126" t="str">
            <v>Ankylosing spondylitis</v>
          </cell>
          <cell r="D1126" t="str">
            <v>M</v>
          </cell>
          <cell r="E1126">
            <v>4</v>
          </cell>
          <cell r="F1126">
            <v>3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  <cell r="L1126">
            <v>0</v>
          </cell>
          <cell r="M1126">
            <v>0</v>
          </cell>
          <cell r="N1126">
            <v>0</v>
          </cell>
          <cell r="O1126">
            <v>0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  <cell r="T1126">
            <v>2</v>
          </cell>
          <cell r="U1126">
            <v>1</v>
          </cell>
          <cell r="V1126">
            <v>0</v>
          </cell>
          <cell r="W1126">
            <v>0</v>
          </cell>
          <cell r="X1126">
            <v>1</v>
          </cell>
          <cell r="Y1126">
            <v>0</v>
          </cell>
          <cell r="Z1126">
            <v>0</v>
          </cell>
          <cell r="AA1126">
            <v>0</v>
          </cell>
          <cell r="AD1126"/>
          <cell r="AF1126"/>
        </row>
        <row r="1127">
          <cell r="A1127"/>
          <cell r="B1127"/>
          <cell r="C1127"/>
          <cell r="D1127" t="str">
            <v>F</v>
          </cell>
          <cell r="E1127">
            <v>1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1</v>
          </cell>
          <cell r="Y1127">
            <v>0</v>
          </cell>
          <cell r="Z1127">
            <v>0</v>
          </cell>
          <cell r="AA1127">
            <v>0</v>
          </cell>
          <cell r="AD1127"/>
          <cell r="AF1127"/>
        </row>
        <row r="1128">
          <cell r="A1128"/>
          <cell r="B1128" t="str">
            <v>M46</v>
          </cell>
          <cell r="C1128" t="str">
            <v>Other inflammatory spondylopathies</v>
          </cell>
          <cell r="D1128" t="str">
            <v>M</v>
          </cell>
          <cell r="E1128">
            <v>6</v>
          </cell>
          <cell r="F1128">
            <v>4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0</v>
          </cell>
          <cell r="P1128">
            <v>0</v>
          </cell>
          <cell r="Q1128">
            <v>1</v>
          </cell>
          <cell r="R1128">
            <v>0</v>
          </cell>
          <cell r="S1128">
            <v>0</v>
          </cell>
          <cell r="T1128">
            <v>1</v>
          </cell>
          <cell r="U1128">
            <v>0</v>
          </cell>
          <cell r="V1128">
            <v>2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A1128">
            <v>2</v>
          </cell>
          <cell r="AB1128"/>
          <cell r="AC1128"/>
          <cell r="AD1128"/>
          <cell r="AF1128"/>
        </row>
        <row r="1129">
          <cell r="A1129"/>
          <cell r="B1129"/>
          <cell r="C1129"/>
          <cell r="D1129" t="str">
            <v>F</v>
          </cell>
          <cell r="E1129">
            <v>2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2</v>
          </cell>
          <cell r="X1129">
            <v>0</v>
          </cell>
          <cell r="Y1129">
            <v>0</v>
          </cell>
          <cell r="Z1129">
            <v>0</v>
          </cell>
          <cell r="AA1129">
            <v>0</v>
          </cell>
          <cell r="AB1129"/>
          <cell r="AC1129"/>
          <cell r="AD1129"/>
          <cell r="AF1129"/>
        </row>
        <row r="1130">
          <cell r="A1130"/>
          <cell r="B1130" t="str">
            <v>M47</v>
          </cell>
          <cell r="C1130" t="str">
            <v>Spondylosis</v>
          </cell>
          <cell r="D1130" t="str">
            <v>M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  <cell r="J1130">
            <v>0</v>
          </cell>
          <cell r="K1130">
            <v>0</v>
          </cell>
          <cell r="L1130">
            <v>0</v>
          </cell>
          <cell r="M1130">
            <v>0</v>
          </cell>
          <cell r="N1130">
            <v>0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  <cell r="T1130">
            <v>1</v>
          </cell>
          <cell r="U1130">
            <v>0</v>
          </cell>
          <cell r="V1130">
            <v>0</v>
          </cell>
          <cell r="W1130">
            <v>0</v>
          </cell>
          <cell r="X1130">
            <v>0</v>
          </cell>
          <cell r="Y1130">
            <v>0</v>
          </cell>
          <cell r="Z1130">
            <v>0</v>
          </cell>
          <cell r="AA1130">
            <v>0</v>
          </cell>
          <cell r="AB1130"/>
          <cell r="AC1130"/>
          <cell r="AD1130"/>
          <cell r="AF1130"/>
        </row>
        <row r="1131">
          <cell r="A1131"/>
          <cell r="B1131"/>
          <cell r="C1131"/>
          <cell r="D1131" t="str">
            <v>F</v>
          </cell>
          <cell r="E1131">
            <v>1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  <cell r="M1131">
            <v>0</v>
          </cell>
          <cell r="N1131">
            <v>0</v>
          </cell>
          <cell r="O1131">
            <v>0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  <cell r="U1131">
            <v>0</v>
          </cell>
          <cell r="V1131">
            <v>0</v>
          </cell>
          <cell r="W1131">
            <v>0</v>
          </cell>
          <cell r="X1131">
            <v>0</v>
          </cell>
          <cell r="Y1131">
            <v>0</v>
          </cell>
          <cell r="Z1131">
            <v>1</v>
          </cell>
          <cell r="AA1131">
            <v>0</v>
          </cell>
          <cell r="AB1131"/>
          <cell r="AC1131"/>
          <cell r="AD1131"/>
          <cell r="AF1131"/>
        </row>
        <row r="1132">
          <cell r="A1132"/>
          <cell r="B1132" t="str">
            <v>M48</v>
          </cell>
          <cell r="C1132" t="str">
            <v>Other spondylopathies</v>
          </cell>
          <cell r="D1132" t="str">
            <v>M</v>
          </cell>
          <cell r="E1132" t="str">
            <v>-</v>
          </cell>
          <cell r="F1132">
            <v>0</v>
          </cell>
          <cell r="G1132">
            <v>0</v>
          </cell>
          <cell r="H1132">
            <v>0</v>
          </cell>
          <cell r="I1132">
            <v>0</v>
          </cell>
          <cell r="J1132">
            <v>0</v>
          </cell>
          <cell r="K1132">
            <v>0</v>
          </cell>
          <cell r="L1132">
            <v>0</v>
          </cell>
          <cell r="M1132">
            <v>0</v>
          </cell>
          <cell r="N1132">
            <v>0</v>
          </cell>
          <cell r="O1132">
            <v>0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>
            <v>0</v>
          </cell>
          <cell r="U1132">
            <v>0</v>
          </cell>
          <cell r="V1132">
            <v>0</v>
          </cell>
          <cell r="W1132">
            <v>0</v>
          </cell>
          <cell r="X1132">
            <v>0</v>
          </cell>
          <cell r="Y1132">
            <v>0</v>
          </cell>
          <cell r="Z1132">
            <v>0</v>
          </cell>
          <cell r="AA1132">
            <v>0</v>
          </cell>
          <cell r="AD1132"/>
          <cell r="AF1132"/>
        </row>
        <row r="1133">
          <cell r="A1133"/>
          <cell r="B1133"/>
          <cell r="C1133"/>
          <cell r="D1133" t="str">
            <v>F</v>
          </cell>
          <cell r="E1133">
            <v>1</v>
          </cell>
          <cell r="F1133">
            <v>1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  <cell r="O1133">
            <v>0</v>
          </cell>
          <cell r="P1133">
            <v>0</v>
          </cell>
          <cell r="Q1133">
            <v>0</v>
          </cell>
          <cell r="R1133">
            <v>0</v>
          </cell>
          <cell r="S1133">
            <v>0</v>
          </cell>
          <cell r="T1133">
            <v>0</v>
          </cell>
          <cell r="U1133">
            <v>1</v>
          </cell>
          <cell r="V1133">
            <v>0</v>
          </cell>
          <cell r="W1133">
            <v>0</v>
          </cell>
          <cell r="X1133">
            <v>0</v>
          </cell>
          <cell r="Y1133">
            <v>0</v>
          </cell>
          <cell r="Z1133">
            <v>0</v>
          </cell>
          <cell r="AA1133">
            <v>0</v>
          </cell>
          <cell r="AD1133"/>
          <cell r="AF1133"/>
        </row>
        <row r="1134">
          <cell r="A1134"/>
          <cell r="B1134" t="str">
            <v>M50-54</v>
          </cell>
          <cell r="C1134" t="str">
            <v>Other dorsopathies</v>
          </cell>
          <cell r="D1134" t="str">
            <v>M</v>
          </cell>
          <cell r="E1134" t="str">
            <v>-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  <cell r="L1134">
            <v>0</v>
          </cell>
          <cell r="M1134">
            <v>0</v>
          </cell>
          <cell r="N1134">
            <v>0</v>
          </cell>
          <cell r="O1134">
            <v>0</v>
          </cell>
          <cell r="P1134">
            <v>0</v>
          </cell>
          <cell r="Q1134">
            <v>0</v>
          </cell>
          <cell r="R1134">
            <v>0</v>
          </cell>
          <cell r="S1134">
            <v>0</v>
          </cell>
          <cell r="T1134">
            <v>0</v>
          </cell>
          <cell r="U1134">
            <v>0</v>
          </cell>
          <cell r="V1134">
            <v>0</v>
          </cell>
          <cell r="W1134">
            <v>0</v>
          </cell>
          <cell r="X1134">
            <v>0</v>
          </cell>
          <cell r="Y1134">
            <v>0</v>
          </cell>
          <cell r="Z1134">
            <v>0</v>
          </cell>
          <cell r="AA1134">
            <v>0</v>
          </cell>
          <cell r="AD1134"/>
          <cell r="AF1134"/>
        </row>
        <row r="1135">
          <cell r="A1135"/>
          <cell r="B1135"/>
          <cell r="C1135"/>
          <cell r="D1135" t="str">
            <v>F</v>
          </cell>
          <cell r="E1135">
            <v>2</v>
          </cell>
          <cell r="F1135">
            <v>0</v>
          </cell>
          <cell r="G1135">
            <v>0</v>
          </cell>
          <cell r="H1135">
            <v>0</v>
          </cell>
          <cell r="I1135">
            <v>0</v>
          </cell>
          <cell r="J1135">
            <v>0</v>
          </cell>
          <cell r="K1135">
            <v>0</v>
          </cell>
          <cell r="L1135">
            <v>0</v>
          </cell>
          <cell r="M1135">
            <v>0</v>
          </cell>
          <cell r="N1135">
            <v>0</v>
          </cell>
          <cell r="O1135">
            <v>0</v>
          </cell>
          <cell r="P1135">
            <v>0</v>
          </cell>
          <cell r="Q1135">
            <v>0</v>
          </cell>
          <cell r="R1135">
            <v>0</v>
          </cell>
          <cell r="S1135">
            <v>0</v>
          </cell>
          <cell r="T1135">
            <v>0</v>
          </cell>
          <cell r="U1135">
            <v>0</v>
          </cell>
          <cell r="V1135">
            <v>0</v>
          </cell>
          <cell r="W1135">
            <v>0</v>
          </cell>
          <cell r="X1135">
            <v>1</v>
          </cell>
          <cell r="Y1135">
            <v>0</v>
          </cell>
          <cell r="Z1135">
            <v>1</v>
          </cell>
          <cell r="AA1135">
            <v>0</v>
          </cell>
          <cell r="AD1135"/>
          <cell r="AF1135"/>
        </row>
        <row r="1136">
          <cell r="A1136"/>
          <cell r="B1136" t="str">
            <v>M51</v>
          </cell>
          <cell r="C1136" t="str">
            <v>Other intervertebral disc disorders</v>
          </cell>
          <cell r="D1136" t="str">
            <v>M</v>
          </cell>
          <cell r="E1136" t="str">
            <v>-</v>
          </cell>
          <cell r="F1136">
            <v>0</v>
          </cell>
          <cell r="G1136">
            <v>0</v>
          </cell>
          <cell r="H1136">
            <v>0</v>
          </cell>
          <cell r="I1136">
            <v>0</v>
          </cell>
          <cell r="J1136">
            <v>0</v>
          </cell>
          <cell r="K1136">
            <v>0</v>
          </cell>
          <cell r="L1136">
            <v>0</v>
          </cell>
          <cell r="M1136">
            <v>0</v>
          </cell>
          <cell r="N1136">
            <v>0</v>
          </cell>
          <cell r="O1136">
            <v>0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/>
          <cell r="AC1136"/>
          <cell r="AD1136"/>
          <cell r="AF1136"/>
        </row>
        <row r="1137">
          <cell r="A1137"/>
          <cell r="B1137"/>
          <cell r="C1137"/>
          <cell r="D1137" t="str">
            <v>F</v>
          </cell>
          <cell r="E1137">
            <v>1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  <cell r="O1137">
            <v>0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1</v>
          </cell>
          <cell r="Y1137">
            <v>0</v>
          </cell>
          <cell r="Z1137">
            <v>0</v>
          </cell>
          <cell r="AA1137">
            <v>0</v>
          </cell>
          <cell r="AB1137"/>
          <cell r="AC1137"/>
          <cell r="AD1137"/>
          <cell r="AF1137"/>
        </row>
        <row r="1138">
          <cell r="A1138"/>
          <cell r="B1138" t="str">
            <v>M54</v>
          </cell>
          <cell r="C1138" t="str">
            <v>Dorsalgia</v>
          </cell>
          <cell r="D1138" t="str">
            <v>M</v>
          </cell>
          <cell r="E1138" t="str">
            <v>-</v>
          </cell>
          <cell r="F1138">
            <v>0</v>
          </cell>
          <cell r="G1138">
            <v>0</v>
          </cell>
          <cell r="H1138">
            <v>0</v>
          </cell>
          <cell r="I1138">
            <v>0</v>
          </cell>
          <cell r="J1138">
            <v>0</v>
          </cell>
          <cell r="K1138">
            <v>0</v>
          </cell>
          <cell r="L1138">
            <v>0</v>
          </cell>
          <cell r="M1138">
            <v>0</v>
          </cell>
          <cell r="N1138">
            <v>0</v>
          </cell>
          <cell r="O1138">
            <v>0</v>
          </cell>
          <cell r="P1138">
            <v>0</v>
          </cell>
          <cell r="Q1138">
            <v>0</v>
          </cell>
          <cell r="R1138">
            <v>0</v>
          </cell>
          <cell r="S1138">
            <v>0</v>
          </cell>
          <cell r="T1138">
            <v>0</v>
          </cell>
          <cell r="U1138">
            <v>0</v>
          </cell>
          <cell r="V1138">
            <v>0</v>
          </cell>
          <cell r="W1138">
            <v>0</v>
          </cell>
          <cell r="X1138">
            <v>0</v>
          </cell>
          <cell r="Y1138">
            <v>0</v>
          </cell>
          <cell r="Z1138">
            <v>0</v>
          </cell>
          <cell r="AA1138">
            <v>0</v>
          </cell>
          <cell r="AB1138"/>
          <cell r="AC1138"/>
          <cell r="AD1138"/>
          <cell r="AF1138"/>
        </row>
        <row r="1139">
          <cell r="A1139"/>
          <cell r="B1139"/>
          <cell r="C1139"/>
          <cell r="D1139" t="str">
            <v>F</v>
          </cell>
          <cell r="E1139">
            <v>1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1</v>
          </cell>
          <cell r="AA1139">
            <v>0</v>
          </cell>
          <cell r="AB1139"/>
          <cell r="AC1139"/>
          <cell r="AD1139"/>
          <cell r="AF1139"/>
        </row>
        <row r="1140">
          <cell r="A1140"/>
          <cell r="B1140" t="str">
            <v>M60-79</v>
          </cell>
          <cell r="C1140" t="str">
            <v>Soft tissue disorders</v>
          </cell>
          <cell r="D1140" t="str">
            <v>M</v>
          </cell>
          <cell r="E1140">
            <v>26</v>
          </cell>
          <cell r="F1140">
            <v>14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  <cell r="L1140">
            <v>0</v>
          </cell>
          <cell r="M1140">
            <v>0</v>
          </cell>
          <cell r="N1140">
            <v>0</v>
          </cell>
          <cell r="O1140">
            <v>0</v>
          </cell>
          <cell r="P1140">
            <v>1</v>
          </cell>
          <cell r="Q1140">
            <v>0</v>
          </cell>
          <cell r="R1140">
            <v>2</v>
          </cell>
          <cell r="S1140">
            <v>2</v>
          </cell>
          <cell r="T1140">
            <v>2</v>
          </cell>
          <cell r="U1140">
            <v>6</v>
          </cell>
          <cell r="V1140">
            <v>1</v>
          </cell>
          <cell r="W1140">
            <v>2</v>
          </cell>
          <cell r="X1140">
            <v>4</v>
          </cell>
          <cell r="Y1140">
            <v>0</v>
          </cell>
          <cell r="Z1140">
            <v>3</v>
          </cell>
          <cell r="AA1140">
            <v>3</v>
          </cell>
          <cell r="AD1140"/>
          <cell r="AF1140"/>
        </row>
        <row r="1141">
          <cell r="A1141"/>
          <cell r="B1141"/>
          <cell r="C1141"/>
          <cell r="D1141" t="str">
            <v>F</v>
          </cell>
          <cell r="E1141">
            <v>13</v>
          </cell>
          <cell r="F1141">
            <v>5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0</v>
          </cell>
          <cell r="P1141">
            <v>1</v>
          </cell>
          <cell r="Q1141">
            <v>0</v>
          </cell>
          <cell r="R1141">
            <v>0</v>
          </cell>
          <cell r="S1141">
            <v>1</v>
          </cell>
          <cell r="T1141">
            <v>0</v>
          </cell>
          <cell r="U1141">
            <v>1</v>
          </cell>
          <cell r="V1141">
            <v>2</v>
          </cell>
          <cell r="W1141">
            <v>2</v>
          </cell>
          <cell r="X1141">
            <v>1</v>
          </cell>
          <cell r="Y1141">
            <v>0</v>
          </cell>
          <cell r="Z1141">
            <v>3</v>
          </cell>
          <cell r="AA1141">
            <v>2</v>
          </cell>
          <cell r="AD1141"/>
          <cell r="AF1141"/>
        </row>
        <row r="1142">
          <cell r="A1142"/>
          <cell r="B1142" t="str">
            <v>M60-63</v>
          </cell>
          <cell r="C1142" t="str">
            <v>Disorders of muscles</v>
          </cell>
          <cell r="D1142" t="str">
            <v>M</v>
          </cell>
          <cell r="E1142">
            <v>12</v>
          </cell>
          <cell r="F1142">
            <v>5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  <cell r="L1142">
            <v>0</v>
          </cell>
          <cell r="M1142">
            <v>0</v>
          </cell>
          <cell r="N1142">
            <v>0</v>
          </cell>
          <cell r="O1142">
            <v>0</v>
          </cell>
          <cell r="P1142">
            <v>0</v>
          </cell>
          <cell r="Q1142">
            <v>0</v>
          </cell>
          <cell r="R1142">
            <v>1</v>
          </cell>
          <cell r="S1142">
            <v>2</v>
          </cell>
          <cell r="T1142">
            <v>1</v>
          </cell>
          <cell r="U1142">
            <v>1</v>
          </cell>
          <cell r="V1142">
            <v>0</v>
          </cell>
          <cell r="W1142">
            <v>1</v>
          </cell>
          <cell r="X1142">
            <v>2</v>
          </cell>
          <cell r="Y1142">
            <v>0</v>
          </cell>
          <cell r="Z1142">
            <v>2</v>
          </cell>
          <cell r="AA1142">
            <v>2</v>
          </cell>
          <cell r="AD1142"/>
          <cell r="AF1142"/>
        </row>
        <row r="1143">
          <cell r="A1143"/>
          <cell r="B1143"/>
          <cell r="C1143"/>
          <cell r="D1143" t="str">
            <v>F</v>
          </cell>
          <cell r="E1143">
            <v>10</v>
          </cell>
          <cell r="F1143">
            <v>3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  <cell r="L1143">
            <v>0</v>
          </cell>
          <cell r="M1143">
            <v>0</v>
          </cell>
          <cell r="N1143">
            <v>0</v>
          </cell>
          <cell r="O1143">
            <v>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1</v>
          </cell>
          <cell r="V1143">
            <v>2</v>
          </cell>
          <cell r="W1143">
            <v>2</v>
          </cell>
          <cell r="X1143">
            <v>1</v>
          </cell>
          <cell r="Y1143">
            <v>0</v>
          </cell>
          <cell r="Z1143">
            <v>3</v>
          </cell>
          <cell r="AA1143">
            <v>1</v>
          </cell>
          <cell r="AD1143"/>
          <cell r="AE1143"/>
          <cell r="AF1143"/>
        </row>
        <row r="1144">
          <cell r="A1144"/>
          <cell r="B1144" t="str">
            <v>M60</v>
          </cell>
          <cell r="C1144" t="str">
            <v>Myositis</v>
          </cell>
          <cell r="D1144" t="str">
            <v>M</v>
          </cell>
          <cell r="E1144">
            <v>5</v>
          </cell>
          <cell r="F1144">
            <v>3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  <cell r="L1144">
            <v>0</v>
          </cell>
          <cell r="M1144">
            <v>0</v>
          </cell>
          <cell r="N1144">
            <v>0</v>
          </cell>
          <cell r="O1144">
            <v>0</v>
          </cell>
          <cell r="P1144">
            <v>0</v>
          </cell>
          <cell r="Q1144">
            <v>0</v>
          </cell>
          <cell r="R1144">
            <v>1</v>
          </cell>
          <cell r="S1144">
            <v>1</v>
          </cell>
          <cell r="T1144">
            <v>0</v>
          </cell>
          <cell r="U1144">
            <v>1</v>
          </cell>
          <cell r="V1144">
            <v>0</v>
          </cell>
          <cell r="W1144">
            <v>0</v>
          </cell>
          <cell r="X1144">
            <v>1</v>
          </cell>
          <cell r="Y1144">
            <v>0</v>
          </cell>
          <cell r="Z1144">
            <v>1</v>
          </cell>
          <cell r="AA1144">
            <v>0</v>
          </cell>
          <cell r="AB1144"/>
          <cell r="AC1144"/>
          <cell r="AD1144"/>
          <cell r="AF1144"/>
        </row>
        <row r="1145">
          <cell r="A1145"/>
          <cell r="B1145"/>
          <cell r="C1145"/>
          <cell r="D1145" t="str">
            <v>F</v>
          </cell>
          <cell r="E1145">
            <v>5</v>
          </cell>
          <cell r="F1145">
            <v>2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1</v>
          </cell>
          <cell r="V1145">
            <v>1</v>
          </cell>
          <cell r="W1145">
            <v>2</v>
          </cell>
          <cell r="X1145">
            <v>0</v>
          </cell>
          <cell r="Y1145">
            <v>0</v>
          </cell>
          <cell r="Z1145">
            <v>1</v>
          </cell>
          <cell r="AA1145">
            <v>0</v>
          </cell>
          <cell r="AD1145"/>
          <cell r="AE1145"/>
          <cell r="AF1145"/>
        </row>
        <row r="1146">
          <cell r="A1146"/>
          <cell r="B1146" t="str">
            <v>M62</v>
          </cell>
          <cell r="C1146" t="str">
            <v>Other disorders of muscle</v>
          </cell>
          <cell r="D1146" t="str">
            <v>M</v>
          </cell>
          <cell r="E1146">
            <v>7</v>
          </cell>
          <cell r="F1146">
            <v>2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  <cell r="L1146">
            <v>0</v>
          </cell>
          <cell r="M1146">
            <v>0</v>
          </cell>
          <cell r="N1146">
            <v>0</v>
          </cell>
          <cell r="O1146">
            <v>0</v>
          </cell>
          <cell r="P1146">
            <v>0</v>
          </cell>
          <cell r="Q1146">
            <v>0</v>
          </cell>
          <cell r="R1146">
            <v>0</v>
          </cell>
          <cell r="S1146">
            <v>1</v>
          </cell>
          <cell r="T1146">
            <v>1</v>
          </cell>
          <cell r="U1146">
            <v>0</v>
          </cell>
          <cell r="V1146">
            <v>0</v>
          </cell>
          <cell r="W1146">
            <v>1</v>
          </cell>
          <cell r="X1146">
            <v>1</v>
          </cell>
          <cell r="Y1146">
            <v>0</v>
          </cell>
          <cell r="Z1146">
            <v>1</v>
          </cell>
          <cell r="AA1146">
            <v>2</v>
          </cell>
          <cell r="AD1146"/>
          <cell r="AF1146"/>
        </row>
        <row r="1147">
          <cell r="A1147"/>
          <cell r="B1147"/>
          <cell r="C1147"/>
          <cell r="D1147" t="str">
            <v>F</v>
          </cell>
          <cell r="E1147">
            <v>5</v>
          </cell>
          <cell r="F1147">
            <v>1</v>
          </cell>
          <cell r="G1147">
            <v>0</v>
          </cell>
          <cell r="H1147">
            <v>0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0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1</v>
          </cell>
          <cell r="W1147">
            <v>0</v>
          </cell>
          <cell r="X1147">
            <v>1</v>
          </cell>
          <cell r="Y1147">
            <v>0</v>
          </cell>
          <cell r="Z1147">
            <v>2</v>
          </cell>
          <cell r="AA1147">
            <v>1</v>
          </cell>
          <cell r="AD1147"/>
          <cell r="AF1147"/>
        </row>
        <row r="1148">
          <cell r="A1148"/>
          <cell r="B1148" t="str">
            <v>M65-68</v>
          </cell>
          <cell r="C1148" t="str">
            <v>Disorders of synovium and tendon</v>
          </cell>
          <cell r="D1148" t="str">
            <v>M</v>
          </cell>
          <cell r="E1148">
            <v>1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  <cell r="M1148">
            <v>0</v>
          </cell>
          <cell r="N1148">
            <v>0</v>
          </cell>
          <cell r="O1148">
            <v>0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  <cell r="T1148">
            <v>0</v>
          </cell>
          <cell r="U1148">
            <v>0</v>
          </cell>
          <cell r="V1148">
            <v>0</v>
          </cell>
          <cell r="W1148">
            <v>0</v>
          </cell>
          <cell r="X1148">
            <v>0</v>
          </cell>
          <cell r="Y1148">
            <v>0</v>
          </cell>
          <cell r="Z1148">
            <v>1</v>
          </cell>
          <cell r="AA1148">
            <v>0</v>
          </cell>
          <cell r="AD1148"/>
          <cell r="AF1148"/>
        </row>
        <row r="1149">
          <cell r="A1149"/>
          <cell r="B1149"/>
          <cell r="C1149"/>
          <cell r="D1149" t="str">
            <v>F</v>
          </cell>
          <cell r="E1149" t="str">
            <v>-</v>
          </cell>
          <cell r="F1149">
            <v>0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0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  <cell r="T1149">
            <v>0</v>
          </cell>
          <cell r="U1149">
            <v>0</v>
          </cell>
          <cell r="V1149">
            <v>0</v>
          </cell>
          <cell r="W1149">
            <v>0</v>
          </cell>
          <cell r="X1149">
            <v>0</v>
          </cell>
          <cell r="Y1149">
            <v>0</v>
          </cell>
          <cell r="Z1149">
            <v>0</v>
          </cell>
          <cell r="AA1149">
            <v>0</v>
          </cell>
          <cell r="AD1149"/>
          <cell r="AF1149"/>
        </row>
        <row r="1150">
          <cell r="A1150"/>
          <cell r="B1150" t="str">
            <v>M66</v>
          </cell>
          <cell r="C1150" t="str">
            <v>Spontaneous rupture of synovium and tendon</v>
          </cell>
          <cell r="D1150" t="str">
            <v>M</v>
          </cell>
          <cell r="E1150">
            <v>1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0</v>
          </cell>
          <cell r="W1150">
            <v>0</v>
          </cell>
          <cell r="X1150">
            <v>0</v>
          </cell>
          <cell r="Y1150">
            <v>0</v>
          </cell>
          <cell r="Z1150">
            <v>1</v>
          </cell>
          <cell r="AA1150">
            <v>0</v>
          </cell>
          <cell r="AD1150"/>
          <cell r="AF1150"/>
        </row>
        <row r="1151">
          <cell r="A1151"/>
          <cell r="B1151"/>
          <cell r="C1151"/>
          <cell r="D1151" t="str">
            <v>F</v>
          </cell>
          <cell r="E1151" t="str">
            <v>-</v>
          </cell>
          <cell r="F1151">
            <v>0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  <cell r="AA1151">
            <v>0</v>
          </cell>
          <cell r="AD1151"/>
          <cell r="AF1151"/>
        </row>
        <row r="1152">
          <cell r="A1152"/>
          <cell r="B1152" t="str">
            <v>M70-79</v>
          </cell>
          <cell r="C1152" t="str">
            <v>Other soft tissue disorders</v>
          </cell>
          <cell r="D1152" t="str">
            <v>M</v>
          </cell>
          <cell r="E1152">
            <v>13</v>
          </cell>
          <cell r="F1152">
            <v>9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  <cell r="P1152">
            <v>1</v>
          </cell>
          <cell r="Q1152">
            <v>0</v>
          </cell>
          <cell r="R1152">
            <v>1</v>
          </cell>
          <cell r="S1152">
            <v>0</v>
          </cell>
          <cell r="T1152">
            <v>1</v>
          </cell>
          <cell r="U1152">
            <v>5</v>
          </cell>
          <cell r="V1152">
            <v>1</v>
          </cell>
          <cell r="W1152">
            <v>1</v>
          </cell>
          <cell r="X1152">
            <v>2</v>
          </cell>
          <cell r="Y1152">
            <v>0</v>
          </cell>
          <cell r="Z1152">
            <v>0</v>
          </cell>
          <cell r="AA1152">
            <v>1</v>
          </cell>
          <cell r="AD1152"/>
          <cell r="AF1152"/>
        </row>
        <row r="1153">
          <cell r="A1153"/>
          <cell r="B1153"/>
          <cell r="C1153"/>
          <cell r="D1153" t="str">
            <v>F</v>
          </cell>
          <cell r="E1153">
            <v>3</v>
          </cell>
          <cell r="F1153">
            <v>2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1</v>
          </cell>
          <cell r="Q1153">
            <v>0</v>
          </cell>
          <cell r="R1153">
            <v>0</v>
          </cell>
          <cell r="S1153">
            <v>1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1</v>
          </cell>
          <cell r="AD1153"/>
          <cell r="AF1153"/>
        </row>
        <row r="1154">
          <cell r="A1154"/>
          <cell r="B1154" t="str">
            <v>M70</v>
          </cell>
          <cell r="C1154" t="str">
            <v>Soft tissue disorders related to use, overuse and pressure</v>
          </cell>
          <cell r="D1154" t="str">
            <v>M</v>
          </cell>
          <cell r="E1154">
            <v>1</v>
          </cell>
          <cell r="F1154">
            <v>1</v>
          </cell>
          <cell r="G1154">
            <v>0</v>
          </cell>
          <cell r="H1154">
            <v>0</v>
          </cell>
          <cell r="I1154">
            <v>0</v>
          </cell>
          <cell r="J1154">
            <v>0</v>
          </cell>
          <cell r="K1154">
            <v>0</v>
          </cell>
          <cell r="L1154">
            <v>0</v>
          </cell>
          <cell r="M1154">
            <v>0</v>
          </cell>
          <cell r="N1154">
            <v>0</v>
          </cell>
          <cell r="O1154">
            <v>0</v>
          </cell>
          <cell r="P1154">
            <v>0</v>
          </cell>
          <cell r="Q1154">
            <v>0</v>
          </cell>
          <cell r="R1154">
            <v>0</v>
          </cell>
          <cell r="S1154">
            <v>0</v>
          </cell>
          <cell r="T1154">
            <v>0</v>
          </cell>
          <cell r="U1154">
            <v>1</v>
          </cell>
          <cell r="V1154">
            <v>0</v>
          </cell>
          <cell r="W1154">
            <v>0</v>
          </cell>
          <cell r="X1154">
            <v>0</v>
          </cell>
          <cell r="Y1154">
            <v>0</v>
          </cell>
          <cell r="Z1154">
            <v>0</v>
          </cell>
          <cell r="AA1154">
            <v>0</v>
          </cell>
          <cell r="AD1154"/>
          <cell r="AE1154"/>
          <cell r="AF1154"/>
        </row>
        <row r="1155">
          <cell r="A1155"/>
          <cell r="B1155"/>
          <cell r="C1155"/>
          <cell r="D1155" t="str">
            <v>F</v>
          </cell>
          <cell r="E1155">
            <v>1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  <cell r="L1155">
            <v>0</v>
          </cell>
          <cell r="M1155">
            <v>0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  <cell r="S1155">
            <v>0</v>
          </cell>
          <cell r="T1155">
            <v>0</v>
          </cell>
          <cell r="U1155">
            <v>0</v>
          </cell>
          <cell r="V1155">
            <v>0</v>
          </cell>
          <cell r="W1155">
            <v>0</v>
          </cell>
          <cell r="X1155">
            <v>0</v>
          </cell>
          <cell r="Y1155">
            <v>0</v>
          </cell>
          <cell r="Z1155">
            <v>0</v>
          </cell>
          <cell r="AA1155">
            <v>1</v>
          </cell>
          <cell r="AD1155"/>
          <cell r="AE1155"/>
          <cell r="AF1155"/>
        </row>
        <row r="1156">
          <cell r="A1156"/>
          <cell r="B1156" t="str">
            <v>M72</v>
          </cell>
          <cell r="C1156" t="str">
            <v>Fibroblastic disorders</v>
          </cell>
          <cell r="D1156" t="str">
            <v>M</v>
          </cell>
          <cell r="E1156">
            <v>11</v>
          </cell>
          <cell r="F1156">
            <v>7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  <cell r="L1156">
            <v>0</v>
          </cell>
          <cell r="M1156">
            <v>0</v>
          </cell>
          <cell r="N1156">
            <v>0</v>
          </cell>
          <cell r="O1156">
            <v>0</v>
          </cell>
          <cell r="P1156">
            <v>1</v>
          </cell>
          <cell r="Q1156">
            <v>0</v>
          </cell>
          <cell r="R1156">
            <v>1</v>
          </cell>
          <cell r="S1156">
            <v>0</v>
          </cell>
          <cell r="T1156">
            <v>1</v>
          </cell>
          <cell r="U1156">
            <v>4</v>
          </cell>
          <cell r="V1156">
            <v>0</v>
          </cell>
          <cell r="W1156">
            <v>1</v>
          </cell>
          <cell r="X1156">
            <v>2</v>
          </cell>
          <cell r="Y1156">
            <v>0</v>
          </cell>
          <cell r="Z1156">
            <v>0</v>
          </cell>
          <cell r="AA1156">
            <v>1</v>
          </cell>
          <cell r="AD1156"/>
          <cell r="AE1156"/>
          <cell r="AF1156"/>
        </row>
        <row r="1157">
          <cell r="A1157"/>
          <cell r="B1157"/>
          <cell r="C1157"/>
          <cell r="D1157" t="str">
            <v>F</v>
          </cell>
          <cell r="E1157">
            <v>2</v>
          </cell>
          <cell r="F1157">
            <v>2</v>
          </cell>
          <cell r="G1157">
            <v>0</v>
          </cell>
          <cell r="H1157">
            <v>0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  <cell r="M1157">
            <v>0</v>
          </cell>
          <cell r="N1157">
            <v>0</v>
          </cell>
          <cell r="O1157">
            <v>0</v>
          </cell>
          <cell r="P1157">
            <v>1</v>
          </cell>
          <cell r="Q1157">
            <v>0</v>
          </cell>
          <cell r="R1157">
            <v>0</v>
          </cell>
          <cell r="S1157">
            <v>1</v>
          </cell>
          <cell r="T1157">
            <v>0</v>
          </cell>
          <cell r="U1157">
            <v>0</v>
          </cell>
          <cell r="V1157">
            <v>0</v>
          </cell>
          <cell r="W1157">
            <v>0</v>
          </cell>
          <cell r="X1157">
            <v>0</v>
          </cell>
          <cell r="Y1157">
            <v>0</v>
          </cell>
          <cell r="Z1157">
            <v>0</v>
          </cell>
          <cell r="AA1157">
            <v>0</v>
          </cell>
          <cell r="AD1157"/>
          <cell r="AE1157"/>
          <cell r="AF1157"/>
        </row>
        <row r="1158">
          <cell r="A1158"/>
          <cell r="B1158" t="str">
            <v>M77</v>
          </cell>
          <cell r="C1158" t="str">
            <v>Other enthesopathies</v>
          </cell>
          <cell r="D1158" t="str">
            <v>M</v>
          </cell>
          <cell r="E1158">
            <v>1</v>
          </cell>
          <cell r="F1158">
            <v>1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1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/>
          <cell r="AC1158"/>
          <cell r="AD1158"/>
          <cell r="AF1158"/>
        </row>
        <row r="1159">
          <cell r="A1159"/>
          <cell r="B1159"/>
          <cell r="C1159"/>
          <cell r="D1159" t="str">
            <v>F</v>
          </cell>
          <cell r="E1159" t="str">
            <v>-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  <cell r="L1159">
            <v>0</v>
          </cell>
          <cell r="M1159">
            <v>0</v>
          </cell>
          <cell r="N1159">
            <v>0</v>
          </cell>
          <cell r="O1159">
            <v>0</v>
          </cell>
          <cell r="P1159">
            <v>0</v>
          </cell>
          <cell r="Q1159">
            <v>0</v>
          </cell>
          <cell r="R1159">
            <v>0</v>
          </cell>
          <cell r="S1159">
            <v>0</v>
          </cell>
          <cell r="T1159">
            <v>0</v>
          </cell>
          <cell r="U1159">
            <v>0</v>
          </cell>
          <cell r="V1159">
            <v>0</v>
          </cell>
          <cell r="W1159">
            <v>0</v>
          </cell>
          <cell r="X1159">
            <v>0</v>
          </cell>
          <cell r="Y1159">
            <v>0</v>
          </cell>
          <cell r="Z1159">
            <v>0</v>
          </cell>
          <cell r="AA1159">
            <v>0</v>
          </cell>
          <cell r="AB1159"/>
          <cell r="AC1159"/>
          <cell r="AD1159"/>
          <cell r="AF1159"/>
        </row>
        <row r="1160">
          <cell r="A1160"/>
          <cell r="B1160" t="str">
            <v>M80-94</v>
          </cell>
          <cell r="C1160" t="str">
            <v>Osteopathies and chondropathies</v>
          </cell>
          <cell r="D1160" t="str">
            <v>M</v>
          </cell>
          <cell r="E1160">
            <v>22</v>
          </cell>
          <cell r="F1160">
            <v>4</v>
          </cell>
          <cell r="G1160">
            <v>0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1</v>
          </cell>
          <cell r="T1160">
            <v>1</v>
          </cell>
          <cell r="U1160">
            <v>1</v>
          </cell>
          <cell r="V1160">
            <v>1</v>
          </cell>
          <cell r="W1160">
            <v>2</v>
          </cell>
          <cell r="X1160">
            <v>3</v>
          </cell>
          <cell r="Y1160">
            <v>0</v>
          </cell>
          <cell r="Z1160">
            <v>5</v>
          </cell>
          <cell r="AA1160">
            <v>8</v>
          </cell>
          <cell r="AD1160"/>
          <cell r="AF1160"/>
        </row>
        <row r="1161">
          <cell r="A1161"/>
          <cell r="B1161"/>
          <cell r="C1161"/>
          <cell r="D1161" t="str">
            <v>F</v>
          </cell>
          <cell r="E1161">
            <v>65</v>
          </cell>
          <cell r="F1161">
            <v>5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  <cell r="L1161">
            <v>0</v>
          </cell>
          <cell r="M1161">
            <v>0</v>
          </cell>
          <cell r="N1161">
            <v>0</v>
          </cell>
          <cell r="O1161">
            <v>0</v>
          </cell>
          <cell r="P1161">
            <v>0</v>
          </cell>
          <cell r="Q1161">
            <v>0</v>
          </cell>
          <cell r="R1161">
            <v>0</v>
          </cell>
          <cell r="S1161">
            <v>1</v>
          </cell>
          <cell r="T1161">
            <v>2</v>
          </cell>
          <cell r="U1161">
            <v>1</v>
          </cell>
          <cell r="V1161">
            <v>1</v>
          </cell>
          <cell r="W1161">
            <v>5</v>
          </cell>
          <cell r="X1161">
            <v>9</v>
          </cell>
          <cell r="Y1161">
            <v>0</v>
          </cell>
          <cell r="Z1161">
            <v>15</v>
          </cell>
          <cell r="AA1161">
            <v>31</v>
          </cell>
          <cell r="AD1161"/>
          <cell r="AF1161"/>
        </row>
        <row r="1162">
          <cell r="A1162"/>
          <cell r="B1162" t="str">
            <v>M80-85</v>
          </cell>
          <cell r="C1162" t="str">
            <v>Disorders of bone density and structure</v>
          </cell>
          <cell r="D1162" t="str">
            <v>M</v>
          </cell>
          <cell r="E1162">
            <v>14</v>
          </cell>
          <cell r="F1162">
            <v>1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  <cell r="L1162">
            <v>0</v>
          </cell>
          <cell r="M1162">
            <v>0</v>
          </cell>
          <cell r="N1162">
            <v>0</v>
          </cell>
          <cell r="O1162">
            <v>0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1</v>
          </cell>
          <cell r="U1162">
            <v>0</v>
          </cell>
          <cell r="V1162">
            <v>0</v>
          </cell>
          <cell r="W1162">
            <v>1</v>
          </cell>
          <cell r="X1162">
            <v>1</v>
          </cell>
          <cell r="Y1162">
            <v>0</v>
          </cell>
          <cell r="Z1162">
            <v>4</v>
          </cell>
          <cell r="AA1162">
            <v>7</v>
          </cell>
          <cell r="AD1162"/>
          <cell r="AF1162"/>
        </row>
        <row r="1163">
          <cell r="A1163"/>
          <cell r="B1163"/>
          <cell r="C1163"/>
          <cell r="D1163" t="str">
            <v>F</v>
          </cell>
          <cell r="E1163">
            <v>56</v>
          </cell>
          <cell r="F1163">
            <v>4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  <cell r="L1163">
            <v>0</v>
          </cell>
          <cell r="M1163">
            <v>0</v>
          </cell>
          <cell r="N1163">
            <v>0</v>
          </cell>
          <cell r="O1163">
            <v>0</v>
          </cell>
          <cell r="P1163">
            <v>0</v>
          </cell>
          <cell r="Q1163">
            <v>0</v>
          </cell>
          <cell r="R1163">
            <v>0</v>
          </cell>
          <cell r="S1163">
            <v>1</v>
          </cell>
          <cell r="T1163">
            <v>1</v>
          </cell>
          <cell r="U1163">
            <v>1</v>
          </cell>
          <cell r="V1163">
            <v>1</v>
          </cell>
          <cell r="W1163">
            <v>3</v>
          </cell>
          <cell r="X1163">
            <v>8</v>
          </cell>
          <cell r="Y1163">
            <v>0</v>
          </cell>
          <cell r="Z1163">
            <v>13</v>
          </cell>
          <cell r="AA1163">
            <v>28</v>
          </cell>
          <cell r="AD1163"/>
          <cell r="AF1163"/>
        </row>
        <row r="1164">
          <cell r="A1164"/>
          <cell r="B1164" t="str">
            <v>M80</v>
          </cell>
          <cell r="C1164" t="str">
            <v>Osteoporosis with pathological fracture</v>
          </cell>
          <cell r="D1164" t="str">
            <v>M</v>
          </cell>
          <cell r="E1164">
            <v>7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  <cell r="M1164">
            <v>0</v>
          </cell>
          <cell r="N1164">
            <v>0</v>
          </cell>
          <cell r="O1164">
            <v>0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  <cell r="T1164">
            <v>0</v>
          </cell>
          <cell r="U1164">
            <v>0</v>
          </cell>
          <cell r="V1164">
            <v>0</v>
          </cell>
          <cell r="W1164">
            <v>1</v>
          </cell>
          <cell r="X1164">
            <v>0</v>
          </cell>
          <cell r="Y1164">
            <v>0</v>
          </cell>
          <cell r="Z1164">
            <v>4</v>
          </cell>
          <cell r="AA1164">
            <v>2</v>
          </cell>
          <cell r="AB1164"/>
          <cell r="AC1164"/>
          <cell r="AD1164"/>
          <cell r="AF1164"/>
        </row>
        <row r="1165">
          <cell r="A1165"/>
          <cell r="B1165"/>
          <cell r="C1165"/>
          <cell r="D1165" t="str">
            <v>F</v>
          </cell>
          <cell r="E1165">
            <v>20</v>
          </cell>
          <cell r="F1165">
            <v>1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  <cell r="L1165">
            <v>0</v>
          </cell>
          <cell r="M1165">
            <v>0</v>
          </cell>
          <cell r="N1165">
            <v>0</v>
          </cell>
          <cell r="O1165">
            <v>0</v>
          </cell>
          <cell r="P1165">
            <v>0</v>
          </cell>
          <cell r="Q1165">
            <v>0</v>
          </cell>
          <cell r="R1165">
            <v>0</v>
          </cell>
          <cell r="S1165">
            <v>0</v>
          </cell>
          <cell r="T1165">
            <v>0</v>
          </cell>
          <cell r="U1165">
            <v>1</v>
          </cell>
          <cell r="V1165">
            <v>0</v>
          </cell>
          <cell r="W1165">
            <v>1</v>
          </cell>
          <cell r="X1165">
            <v>4</v>
          </cell>
          <cell r="Y1165">
            <v>0</v>
          </cell>
          <cell r="Z1165">
            <v>3</v>
          </cell>
          <cell r="AA1165">
            <v>11</v>
          </cell>
          <cell r="AD1165"/>
          <cell r="AE1165"/>
          <cell r="AF1165"/>
        </row>
        <row r="1166">
          <cell r="A1166"/>
          <cell r="B1166" t="str">
            <v>M81</v>
          </cell>
          <cell r="C1166" t="str">
            <v>Osteoporosis without pathological fracture</v>
          </cell>
          <cell r="D1166" t="str">
            <v>M</v>
          </cell>
          <cell r="E1166">
            <v>6</v>
          </cell>
          <cell r="F1166">
            <v>1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  <cell r="M1166">
            <v>0</v>
          </cell>
          <cell r="N1166">
            <v>0</v>
          </cell>
          <cell r="O1166">
            <v>0</v>
          </cell>
          <cell r="P1166">
            <v>0</v>
          </cell>
          <cell r="Q1166">
            <v>0</v>
          </cell>
          <cell r="R1166">
            <v>0</v>
          </cell>
          <cell r="S1166">
            <v>0</v>
          </cell>
          <cell r="T1166">
            <v>1</v>
          </cell>
          <cell r="U1166">
            <v>0</v>
          </cell>
          <cell r="V1166">
            <v>0</v>
          </cell>
          <cell r="W1166">
            <v>0</v>
          </cell>
          <cell r="X1166">
            <v>1</v>
          </cell>
          <cell r="Y1166">
            <v>0</v>
          </cell>
          <cell r="Z1166">
            <v>0</v>
          </cell>
          <cell r="AA1166">
            <v>4</v>
          </cell>
          <cell r="AB1166"/>
          <cell r="AC1166"/>
          <cell r="AD1166"/>
          <cell r="AF1166"/>
        </row>
        <row r="1167">
          <cell r="A1167"/>
          <cell r="B1167"/>
          <cell r="C1167"/>
          <cell r="D1167" t="str">
            <v>F</v>
          </cell>
          <cell r="E1167">
            <v>33</v>
          </cell>
          <cell r="F1167">
            <v>2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  <cell r="O1167">
            <v>0</v>
          </cell>
          <cell r="P1167">
            <v>0</v>
          </cell>
          <cell r="Q1167">
            <v>0</v>
          </cell>
          <cell r="R1167">
            <v>0</v>
          </cell>
          <cell r="S1167">
            <v>1</v>
          </cell>
          <cell r="T1167">
            <v>0</v>
          </cell>
          <cell r="U1167">
            <v>0</v>
          </cell>
          <cell r="V1167">
            <v>1</v>
          </cell>
          <cell r="W1167">
            <v>2</v>
          </cell>
          <cell r="X1167">
            <v>3</v>
          </cell>
          <cell r="Y1167">
            <v>0</v>
          </cell>
          <cell r="Z1167">
            <v>9</v>
          </cell>
          <cell r="AA1167">
            <v>17</v>
          </cell>
          <cell r="AB1167"/>
          <cell r="AC1167"/>
          <cell r="AD1167"/>
          <cell r="AF1167"/>
        </row>
        <row r="1168">
          <cell r="A1168"/>
          <cell r="B1168" t="str">
            <v>M84</v>
          </cell>
          <cell r="C1168" t="str">
            <v>Disorders of continuity of bone</v>
          </cell>
          <cell r="D1168" t="str">
            <v>M</v>
          </cell>
          <cell r="E1168">
            <v>1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  <cell r="L1168">
            <v>0</v>
          </cell>
          <cell r="M1168">
            <v>0</v>
          </cell>
          <cell r="N1168">
            <v>0</v>
          </cell>
          <cell r="O1168">
            <v>0</v>
          </cell>
          <cell r="P1168">
            <v>0</v>
          </cell>
          <cell r="Q1168">
            <v>0</v>
          </cell>
          <cell r="R1168">
            <v>0</v>
          </cell>
          <cell r="S1168">
            <v>0</v>
          </cell>
          <cell r="T1168">
            <v>0</v>
          </cell>
          <cell r="U1168">
            <v>0</v>
          </cell>
          <cell r="V1168">
            <v>0</v>
          </cell>
          <cell r="W1168">
            <v>0</v>
          </cell>
          <cell r="X1168">
            <v>0</v>
          </cell>
          <cell r="Y1168">
            <v>0</v>
          </cell>
          <cell r="Z1168">
            <v>0</v>
          </cell>
          <cell r="AA1168">
            <v>1</v>
          </cell>
          <cell r="AB1168"/>
          <cell r="AC1168"/>
          <cell r="AD1168"/>
          <cell r="AF1168"/>
        </row>
        <row r="1169">
          <cell r="A1169"/>
          <cell r="B1169"/>
          <cell r="C1169"/>
          <cell r="D1169" t="str">
            <v>F</v>
          </cell>
          <cell r="E1169">
            <v>2</v>
          </cell>
          <cell r="F1169">
            <v>1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  <cell r="L1169">
            <v>0</v>
          </cell>
          <cell r="M1169">
            <v>0</v>
          </cell>
          <cell r="N1169">
            <v>0</v>
          </cell>
          <cell r="O1169">
            <v>0</v>
          </cell>
          <cell r="P1169">
            <v>0</v>
          </cell>
          <cell r="Q1169">
            <v>0</v>
          </cell>
          <cell r="R1169">
            <v>0</v>
          </cell>
          <cell r="S1169">
            <v>0</v>
          </cell>
          <cell r="T1169">
            <v>1</v>
          </cell>
          <cell r="U1169">
            <v>0</v>
          </cell>
          <cell r="V1169">
            <v>0</v>
          </cell>
          <cell r="W1169">
            <v>0</v>
          </cell>
          <cell r="X1169">
            <v>0</v>
          </cell>
          <cell r="Y1169">
            <v>0</v>
          </cell>
          <cell r="Z1169">
            <v>1</v>
          </cell>
          <cell r="AA1169">
            <v>0</v>
          </cell>
          <cell r="AB1169"/>
          <cell r="AC1169"/>
          <cell r="AD1169"/>
          <cell r="AF1169"/>
        </row>
        <row r="1170">
          <cell r="A1170"/>
          <cell r="B1170" t="str">
            <v>M85</v>
          </cell>
          <cell r="C1170" t="str">
            <v>Other disorders of bone density and structure</v>
          </cell>
          <cell r="D1170" t="str">
            <v>M</v>
          </cell>
          <cell r="E1170" t="str">
            <v>-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  <cell r="L1170">
            <v>0</v>
          </cell>
          <cell r="M1170">
            <v>0</v>
          </cell>
          <cell r="N1170">
            <v>0</v>
          </cell>
          <cell r="O1170">
            <v>0</v>
          </cell>
          <cell r="P1170">
            <v>0</v>
          </cell>
          <cell r="Q1170">
            <v>0</v>
          </cell>
          <cell r="R1170">
            <v>0</v>
          </cell>
          <cell r="S1170">
            <v>0</v>
          </cell>
          <cell r="T1170">
            <v>0</v>
          </cell>
          <cell r="U1170">
            <v>0</v>
          </cell>
          <cell r="V1170">
            <v>0</v>
          </cell>
          <cell r="W1170">
            <v>0</v>
          </cell>
          <cell r="X1170">
            <v>0</v>
          </cell>
          <cell r="Y1170">
            <v>0</v>
          </cell>
          <cell r="Z1170">
            <v>0</v>
          </cell>
          <cell r="AA1170">
            <v>0</v>
          </cell>
          <cell r="AB1170"/>
          <cell r="AC1170"/>
          <cell r="AD1170"/>
          <cell r="AF1170"/>
        </row>
        <row r="1171">
          <cell r="A1171"/>
          <cell r="B1171"/>
          <cell r="C1171"/>
          <cell r="D1171" t="str">
            <v>F</v>
          </cell>
          <cell r="E1171">
            <v>1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  <cell r="L1171">
            <v>0</v>
          </cell>
          <cell r="M1171">
            <v>0</v>
          </cell>
          <cell r="N1171">
            <v>0</v>
          </cell>
          <cell r="O1171">
            <v>0</v>
          </cell>
          <cell r="P1171">
            <v>0</v>
          </cell>
          <cell r="Q1171">
            <v>0</v>
          </cell>
          <cell r="R1171">
            <v>0</v>
          </cell>
          <cell r="S1171">
            <v>0</v>
          </cell>
          <cell r="T1171">
            <v>0</v>
          </cell>
          <cell r="U1171">
            <v>0</v>
          </cell>
          <cell r="V1171">
            <v>0</v>
          </cell>
          <cell r="W1171">
            <v>0</v>
          </cell>
          <cell r="X1171">
            <v>1</v>
          </cell>
          <cell r="Y1171">
            <v>0</v>
          </cell>
          <cell r="Z1171">
            <v>0</v>
          </cell>
          <cell r="AA1171">
            <v>0</v>
          </cell>
          <cell r="AB1171"/>
          <cell r="AC1171"/>
          <cell r="AD1171"/>
          <cell r="AF1171"/>
        </row>
        <row r="1172">
          <cell r="A1172"/>
          <cell r="B1172" t="str">
            <v>M86-90</v>
          </cell>
          <cell r="C1172" t="str">
            <v>Other osteopathies</v>
          </cell>
          <cell r="D1172" t="str">
            <v>M</v>
          </cell>
          <cell r="E1172">
            <v>8</v>
          </cell>
          <cell r="F1172">
            <v>3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  <cell r="M1172">
            <v>0</v>
          </cell>
          <cell r="N1172">
            <v>0</v>
          </cell>
          <cell r="O1172">
            <v>0</v>
          </cell>
          <cell r="P1172">
            <v>0</v>
          </cell>
          <cell r="Q1172">
            <v>0</v>
          </cell>
          <cell r="R1172">
            <v>0</v>
          </cell>
          <cell r="S1172">
            <v>1</v>
          </cell>
          <cell r="T1172">
            <v>0</v>
          </cell>
          <cell r="U1172">
            <v>1</v>
          </cell>
          <cell r="V1172">
            <v>1</v>
          </cell>
          <cell r="W1172">
            <v>1</v>
          </cell>
          <cell r="X1172">
            <v>2</v>
          </cell>
          <cell r="Y1172">
            <v>0</v>
          </cell>
          <cell r="Z1172">
            <v>1</v>
          </cell>
          <cell r="AA1172">
            <v>1</v>
          </cell>
          <cell r="AD1172"/>
          <cell r="AF1172"/>
        </row>
        <row r="1173">
          <cell r="A1173"/>
          <cell r="B1173"/>
          <cell r="C1173"/>
          <cell r="D1173" t="str">
            <v>F</v>
          </cell>
          <cell r="E1173">
            <v>9</v>
          </cell>
          <cell r="F1173">
            <v>1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1</v>
          </cell>
          <cell r="U1173">
            <v>0</v>
          </cell>
          <cell r="V1173">
            <v>0</v>
          </cell>
          <cell r="W1173">
            <v>2</v>
          </cell>
          <cell r="X1173">
            <v>1</v>
          </cell>
          <cell r="Y1173">
            <v>0</v>
          </cell>
          <cell r="Z1173">
            <v>2</v>
          </cell>
          <cell r="AA1173">
            <v>3</v>
          </cell>
          <cell r="AD1173"/>
          <cell r="AF1173"/>
        </row>
        <row r="1174">
          <cell r="A1174"/>
          <cell r="B1174" t="str">
            <v>M86</v>
          </cell>
          <cell r="C1174" t="str">
            <v>Osteomyelitis</v>
          </cell>
          <cell r="D1174" t="str">
            <v>M</v>
          </cell>
          <cell r="E1174">
            <v>7</v>
          </cell>
          <cell r="F1174">
            <v>3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1</v>
          </cell>
          <cell r="T1174">
            <v>0</v>
          </cell>
          <cell r="U1174">
            <v>1</v>
          </cell>
          <cell r="V1174">
            <v>1</v>
          </cell>
          <cell r="W1174">
            <v>1</v>
          </cell>
          <cell r="X1174">
            <v>2</v>
          </cell>
          <cell r="Y1174">
            <v>0</v>
          </cell>
          <cell r="Z1174">
            <v>1</v>
          </cell>
          <cell r="AA1174">
            <v>0</v>
          </cell>
          <cell r="AB1174"/>
          <cell r="AC1174"/>
          <cell r="AD1174"/>
          <cell r="AF1174"/>
        </row>
        <row r="1175">
          <cell r="A1175"/>
          <cell r="B1175"/>
          <cell r="C1175"/>
          <cell r="D1175" t="str">
            <v>F</v>
          </cell>
          <cell r="E1175">
            <v>8</v>
          </cell>
          <cell r="F1175">
            <v>1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1</v>
          </cell>
          <cell r="U1175">
            <v>0</v>
          </cell>
          <cell r="V1175">
            <v>0</v>
          </cell>
          <cell r="W1175">
            <v>2</v>
          </cell>
          <cell r="X1175">
            <v>1</v>
          </cell>
          <cell r="Y1175">
            <v>0</v>
          </cell>
          <cell r="Z1175">
            <v>1</v>
          </cell>
          <cell r="AA1175">
            <v>3</v>
          </cell>
          <cell r="AD1175"/>
          <cell r="AE1175"/>
          <cell r="AF1175"/>
        </row>
        <row r="1176">
          <cell r="A1176"/>
          <cell r="B1176" t="str">
            <v>M88</v>
          </cell>
          <cell r="C1176" t="str">
            <v>Paget's disease of bone [osteitis deformans]</v>
          </cell>
          <cell r="D1176" t="str">
            <v>M</v>
          </cell>
          <cell r="E1176">
            <v>1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  <cell r="AA1176">
            <v>1</v>
          </cell>
          <cell r="AD1176"/>
          <cell r="AE1176"/>
          <cell r="AF1176"/>
        </row>
        <row r="1177">
          <cell r="A1177"/>
          <cell r="B1177"/>
          <cell r="C1177"/>
          <cell r="D1177" t="str">
            <v>F</v>
          </cell>
          <cell r="E1177" t="str">
            <v>-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D1177"/>
          <cell r="AE1177"/>
          <cell r="AF1177"/>
        </row>
        <row r="1178">
          <cell r="A1178"/>
          <cell r="B1178" t="str">
            <v>M89</v>
          </cell>
          <cell r="C1178" t="str">
            <v>Other disorders of bone</v>
          </cell>
          <cell r="D1178" t="str">
            <v>M</v>
          </cell>
          <cell r="E1178" t="str">
            <v>-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  <cell r="L1178">
            <v>0</v>
          </cell>
          <cell r="M1178">
            <v>0</v>
          </cell>
          <cell r="N1178">
            <v>0</v>
          </cell>
          <cell r="O1178">
            <v>0</v>
          </cell>
          <cell r="P1178">
            <v>0</v>
          </cell>
          <cell r="Q1178">
            <v>0</v>
          </cell>
          <cell r="R1178">
            <v>0</v>
          </cell>
          <cell r="S1178">
            <v>0</v>
          </cell>
          <cell r="T1178">
            <v>0</v>
          </cell>
          <cell r="U1178">
            <v>0</v>
          </cell>
          <cell r="V1178">
            <v>0</v>
          </cell>
          <cell r="W1178">
            <v>0</v>
          </cell>
          <cell r="X1178">
            <v>0</v>
          </cell>
          <cell r="Y1178">
            <v>0</v>
          </cell>
          <cell r="Z1178">
            <v>0</v>
          </cell>
          <cell r="AA1178">
            <v>0</v>
          </cell>
          <cell r="AD1178"/>
          <cell r="AE1178"/>
          <cell r="AF1178"/>
        </row>
        <row r="1179">
          <cell r="A1179"/>
          <cell r="B1179"/>
          <cell r="C1179"/>
          <cell r="D1179" t="str">
            <v>F</v>
          </cell>
          <cell r="E1179">
            <v>1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1</v>
          </cell>
          <cell r="AA1179">
            <v>0</v>
          </cell>
          <cell r="AD1179"/>
          <cell r="AE1179"/>
          <cell r="AF1179"/>
        </row>
        <row r="1180">
          <cell r="A1180"/>
          <cell r="B1180" t="str">
            <v>N00-N99</v>
          </cell>
          <cell r="C1180" t="str">
            <v>XIV. DISEASES OF THE GENITOURINARY SYSTEM</v>
          </cell>
          <cell r="D1180" t="str">
            <v>M</v>
          </cell>
          <cell r="E1180">
            <v>439</v>
          </cell>
          <cell r="F1180">
            <v>110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1</v>
          </cell>
          <cell r="N1180">
            <v>1</v>
          </cell>
          <cell r="O1180">
            <v>1</v>
          </cell>
          <cell r="P1180">
            <v>0</v>
          </cell>
          <cell r="Q1180">
            <v>1</v>
          </cell>
          <cell r="R1180">
            <v>12</v>
          </cell>
          <cell r="S1180">
            <v>5</v>
          </cell>
          <cell r="T1180">
            <v>16</v>
          </cell>
          <cell r="U1180">
            <v>22</v>
          </cell>
          <cell r="V1180">
            <v>51</v>
          </cell>
          <cell r="W1180">
            <v>52</v>
          </cell>
          <cell r="X1180">
            <v>78</v>
          </cell>
          <cell r="Y1180">
            <v>1</v>
          </cell>
          <cell r="Z1180">
            <v>101</v>
          </cell>
          <cell r="AA1180">
            <v>98</v>
          </cell>
          <cell r="AD1180"/>
          <cell r="AF1180"/>
        </row>
        <row r="1181">
          <cell r="A1181"/>
          <cell r="B1181"/>
          <cell r="C1181"/>
          <cell r="D1181" t="str">
            <v>F</v>
          </cell>
          <cell r="E1181">
            <v>652</v>
          </cell>
          <cell r="F1181">
            <v>97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1</v>
          </cell>
          <cell r="L1181">
            <v>0</v>
          </cell>
          <cell r="M1181">
            <v>2</v>
          </cell>
          <cell r="N1181">
            <v>2</v>
          </cell>
          <cell r="O1181">
            <v>1</v>
          </cell>
          <cell r="P1181">
            <v>2</v>
          </cell>
          <cell r="Q1181">
            <v>3</v>
          </cell>
          <cell r="R1181">
            <v>2</v>
          </cell>
          <cell r="S1181">
            <v>3</v>
          </cell>
          <cell r="T1181">
            <v>15</v>
          </cell>
          <cell r="U1181">
            <v>19</v>
          </cell>
          <cell r="V1181">
            <v>47</v>
          </cell>
          <cell r="W1181">
            <v>64</v>
          </cell>
          <cell r="X1181">
            <v>136</v>
          </cell>
          <cell r="Y1181">
            <v>1</v>
          </cell>
          <cell r="Z1181">
            <v>137</v>
          </cell>
          <cell r="AA1181">
            <v>218</v>
          </cell>
          <cell r="AD1181"/>
          <cell r="AF1181"/>
        </row>
        <row r="1182">
          <cell r="A1182"/>
          <cell r="B1182" t="str">
            <v>N00-08</v>
          </cell>
          <cell r="C1182" t="str">
            <v>Glomerular diseases</v>
          </cell>
          <cell r="D1182" t="str">
            <v>M</v>
          </cell>
          <cell r="E1182">
            <v>91</v>
          </cell>
          <cell r="F1182">
            <v>16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1</v>
          </cell>
          <cell r="R1182">
            <v>3</v>
          </cell>
          <cell r="S1182">
            <v>1</v>
          </cell>
          <cell r="T1182">
            <v>1</v>
          </cell>
          <cell r="U1182">
            <v>1</v>
          </cell>
          <cell r="V1182">
            <v>9</v>
          </cell>
          <cell r="W1182">
            <v>7</v>
          </cell>
          <cell r="X1182">
            <v>20</v>
          </cell>
          <cell r="Y1182">
            <v>0</v>
          </cell>
          <cell r="Z1182">
            <v>23</v>
          </cell>
          <cell r="AA1182">
            <v>25</v>
          </cell>
          <cell r="AD1182"/>
          <cell r="AF1182"/>
        </row>
        <row r="1183">
          <cell r="A1183"/>
          <cell r="B1183"/>
          <cell r="C1183"/>
          <cell r="D1183" t="str">
            <v>F</v>
          </cell>
          <cell r="E1183">
            <v>169</v>
          </cell>
          <cell r="F1183">
            <v>15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N1183">
            <v>0</v>
          </cell>
          <cell r="O1183">
            <v>0</v>
          </cell>
          <cell r="P1183">
            <v>0</v>
          </cell>
          <cell r="Q1183">
            <v>0</v>
          </cell>
          <cell r="R1183">
            <v>0</v>
          </cell>
          <cell r="S1183">
            <v>1</v>
          </cell>
          <cell r="T1183">
            <v>2</v>
          </cell>
          <cell r="U1183">
            <v>1</v>
          </cell>
          <cell r="V1183">
            <v>11</v>
          </cell>
          <cell r="W1183">
            <v>13</v>
          </cell>
          <cell r="X1183">
            <v>29</v>
          </cell>
          <cell r="Y1183">
            <v>0</v>
          </cell>
          <cell r="Z1183">
            <v>43</v>
          </cell>
          <cell r="AA1183">
            <v>69</v>
          </cell>
          <cell r="AD1183"/>
          <cell r="AF1183"/>
        </row>
        <row r="1184">
          <cell r="A1184"/>
          <cell r="B1184" t="str">
            <v>N00</v>
          </cell>
          <cell r="C1184" t="str">
            <v>Acute nephritic syndrome</v>
          </cell>
          <cell r="D1184" t="str">
            <v>M</v>
          </cell>
          <cell r="E1184">
            <v>1</v>
          </cell>
          <cell r="F1184">
            <v>1</v>
          </cell>
          <cell r="G1184">
            <v>0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  <cell r="L1184">
            <v>0</v>
          </cell>
          <cell r="M1184">
            <v>0</v>
          </cell>
          <cell r="N1184">
            <v>0</v>
          </cell>
          <cell r="O1184">
            <v>0</v>
          </cell>
          <cell r="P1184">
            <v>0</v>
          </cell>
          <cell r="Q1184">
            <v>0</v>
          </cell>
          <cell r="R1184">
            <v>0</v>
          </cell>
          <cell r="S1184">
            <v>0</v>
          </cell>
          <cell r="T1184">
            <v>0</v>
          </cell>
          <cell r="U1184">
            <v>0</v>
          </cell>
          <cell r="V1184">
            <v>1</v>
          </cell>
          <cell r="W1184">
            <v>0</v>
          </cell>
          <cell r="X1184">
            <v>0</v>
          </cell>
          <cell r="Y1184">
            <v>0</v>
          </cell>
          <cell r="Z1184">
            <v>0</v>
          </cell>
          <cell r="AA1184">
            <v>0</v>
          </cell>
          <cell r="AB1184"/>
          <cell r="AC1184"/>
          <cell r="AD1184"/>
          <cell r="AF1184"/>
        </row>
        <row r="1185">
          <cell r="A1185"/>
          <cell r="B1185"/>
          <cell r="C1185"/>
          <cell r="D1185" t="str">
            <v>F</v>
          </cell>
          <cell r="E1185" t="str">
            <v>-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>
            <v>0</v>
          </cell>
          <cell r="W1185">
            <v>0</v>
          </cell>
          <cell r="X1185">
            <v>0</v>
          </cell>
          <cell r="Y1185">
            <v>0</v>
          </cell>
          <cell r="Z1185">
            <v>0</v>
          </cell>
          <cell r="AA1185">
            <v>0</v>
          </cell>
          <cell r="AB1185"/>
          <cell r="AC1185"/>
          <cell r="AD1185"/>
          <cell r="AF1185"/>
        </row>
        <row r="1186">
          <cell r="A1186"/>
          <cell r="B1186" t="str">
            <v>N02</v>
          </cell>
          <cell r="C1186" t="str">
            <v>Recurrent and persistent haematuria</v>
          </cell>
          <cell r="D1186" t="str">
            <v>M</v>
          </cell>
          <cell r="E1186">
            <v>6</v>
          </cell>
          <cell r="F1186">
            <v>5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Q1186">
            <v>1</v>
          </cell>
          <cell r="R1186">
            <v>0</v>
          </cell>
          <cell r="S1186">
            <v>1</v>
          </cell>
          <cell r="T1186">
            <v>0</v>
          </cell>
          <cell r="U1186">
            <v>0</v>
          </cell>
          <cell r="V1186">
            <v>3</v>
          </cell>
          <cell r="W1186">
            <v>1</v>
          </cell>
          <cell r="X1186">
            <v>0</v>
          </cell>
          <cell r="Y1186">
            <v>0</v>
          </cell>
          <cell r="Z1186">
            <v>0</v>
          </cell>
          <cell r="AA1186">
            <v>0</v>
          </cell>
          <cell r="AB1186"/>
          <cell r="AC1186"/>
          <cell r="AD1186"/>
          <cell r="AF1186"/>
        </row>
        <row r="1187">
          <cell r="A1187"/>
          <cell r="B1187"/>
          <cell r="C1187"/>
          <cell r="D1187" t="str">
            <v>F</v>
          </cell>
          <cell r="E1187">
            <v>2</v>
          </cell>
          <cell r="F1187">
            <v>1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  <cell r="L1187">
            <v>0</v>
          </cell>
          <cell r="M1187">
            <v>0</v>
          </cell>
          <cell r="N1187">
            <v>0</v>
          </cell>
          <cell r="O1187">
            <v>0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  <cell r="T1187">
            <v>0</v>
          </cell>
          <cell r="U1187">
            <v>0</v>
          </cell>
          <cell r="V1187">
            <v>1</v>
          </cell>
          <cell r="W1187">
            <v>0</v>
          </cell>
          <cell r="X1187">
            <v>0</v>
          </cell>
          <cell r="Y1187">
            <v>0</v>
          </cell>
          <cell r="Z1187">
            <v>1</v>
          </cell>
          <cell r="AA1187">
            <v>0</v>
          </cell>
          <cell r="AB1187"/>
          <cell r="AC1187"/>
          <cell r="AD1187"/>
          <cell r="AF1187"/>
        </row>
        <row r="1188">
          <cell r="A1188"/>
          <cell r="B1188" t="str">
            <v>N03</v>
          </cell>
          <cell r="C1188" t="str">
            <v>Chronic nephritic syndrome</v>
          </cell>
          <cell r="D1188" t="str">
            <v>M</v>
          </cell>
          <cell r="E1188">
            <v>71</v>
          </cell>
          <cell r="F1188">
            <v>6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0</v>
          </cell>
          <cell r="P1188">
            <v>0</v>
          </cell>
          <cell r="Q1188">
            <v>0</v>
          </cell>
          <cell r="R1188">
            <v>1</v>
          </cell>
          <cell r="S1188">
            <v>0</v>
          </cell>
          <cell r="T1188">
            <v>1</v>
          </cell>
          <cell r="U1188">
            <v>1</v>
          </cell>
          <cell r="V1188">
            <v>3</v>
          </cell>
          <cell r="W1188">
            <v>4</v>
          </cell>
          <cell r="X1188">
            <v>15</v>
          </cell>
          <cell r="Y1188">
            <v>0</v>
          </cell>
          <cell r="Z1188">
            <v>23</v>
          </cell>
          <cell r="AA1188">
            <v>23</v>
          </cell>
          <cell r="AD1188"/>
          <cell r="AF1188"/>
        </row>
        <row r="1189">
          <cell r="A1189"/>
          <cell r="B1189"/>
          <cell r="C1189"/>
          <cell r="D1189" t="str">
            <v>F</v>
          </cell>
          <cell r="E1189">
            <v>162</v>
          </cell>
          <cell r="F1189">
            <v>12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1</v>
          </cell>
          <cell r="T1189">
            <v>1</v>
          </cell>
          <cell r="U1189">
            <v>1</v>
          </cell>
          <cell r="V1189">
            <v>9</v>
          </cell>
          <cell r="W1189">
            <v>12</v>
          </cell>
          <cell r="X1189">
            <v>28</v>
          </cell>
          <cell r="Y1189">
            <v>0</v>
          </cell>
          <cell r="Z1189">
            <v>41</v>
          </cell>
          <cell r="AA1189">
            <v>69</v>
          </cell>
          <cell r="AD1189"/>
          <cell r="AF1189"/>
        </row>
        <row r="1190">
          <cell r="A1190"/>
          <cell r="B1190" t="str">
            <v>N04</v>
          </cell>
          <cell r="C1190" t="str">
            <v>Nephrotic syndrome</v>
          </cell>
          <cell r="D1190" t="str">
            <v>M</v>
          </cell>
          <cell r="E1190">
            <v>7</v>
          </cell>
          <cell r="F1190">
            <v>2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2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1</v>
          </cell>
          <cell r="X1190">
            <v>2</v>
          </cell>
          <cell r="Y1190">
            <v>0</v>
          </cell>
          <cell r="Z1190">
            <v>0</v>
          </cell>
          <cell r="AA1190">
            <v>2</v>
          </cell>
          <cell r="AD1190"/>
          <cell r="AE1190"/>
          <cell r="AF1190"/>
        </row>
        <row r="1191">
          <cell r="A1191"/>
          <cell r="B1191"/>
          <cell r="C1191"/>
          <cell r="D1191" t="str">
            <v>F</v>
          </cell>
          <cell r="E1191">
            <v>2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  <cell r="L1191">
            <v>0</v>
          </cell>
          <cell r="M1191">
            <v>0</v>
          </cell>
          <cell r="N1191">
            <v>0</v>
          </cell>
          <cell r="O1191">
            <v>0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  <cell r="T1191">
            <v>0</v>
          </cell>
          <cell r="U1191">
            <v>0</v>
          </cell>
          <cell r="V1191">
            <v>0</v>
          </cell>
          <cell r="W1191">
            <v>0</v>
          </cell>
          <cell r="X1191">
            <v>1</v>
          </cell>
          <cell r="Y1191">
            <v>0</v>
          </cell>
          <cell r="Z1191">
            <v>1</v>
          </cell>
          <cell r="AA1191">
            <v>0</v>
          </cell>
          <cell r="AD1191"/>
          <cell r="AE1191"/>
          <cell r="AF1191"/>
        </row>
        <row r="1192">
          <cell r="A1192"/>
          <cell r="B1192" t="str">
            <v>N05</v>
          </cell>
          <cell r="C1192" t="str">
            <v>Unspecified nephritic syndrome</v>
          </cell>
          <cell r="D1192" t="str">
            <v>M</v>
          </cell>
          <cell r="E1192">
            <v>6</v>
          </cell>
          <cell r="F1192">
            <v>2</v>
          </cell>
          <cell r="G1192">
            <v>0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  <cell r="M1192">
            <v>0</v>
          </cell>
          <cell r="N1192">
            <v>0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  <cell r="T1192">
            <v>0</v>
          </cell>
          <cell r="U1192">
            <v>0</v>
          </cell>
          <cell r="V1192">
            <v>2</v>
          </cell>
          <cell r="W1192">
            <v>1</v>
          </cell>
          <cell r="X1192">
            <v>3</v>
          </cell>
          <cell r="Y1192">
            <v>0</v>
          </cell>
          <cell r="Z1192">
            <v>0</v>
          </cell>
          <cell r="AA1192">
            <v>0</v>
          </cell>
          <cell r="AB1192"/>
          <cell r="AC1192"/>
          <cell r="AD1192"/>
          <cell r="AF1192"/>
        </row>
        <row r="1193">
          <cell r="A1193"/>
          <cell r="B1193"/>
          <cell r="C1193"/>
          <cell r="D1193" t="str">
            <v>F</v>
          </cell>
          <cell r="E1193">
            <v>3</v>
          </cell>
          <cell r="F1193">
            <v>2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  <cell r="L1193">
            <v>0</v>
          </cell>
          <cell r="M1193">
            <v>0</v>
          </cell>
          <cell r="N1193">
            <v>0</v>
          </cell>
          <cell r="O1193">
            <v>0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  <cell r="T1193">
            <v>1</v>
          </cell>
          <cell r="U1193">
            <v>0</v>
          </cell>
          <cell r="V1193">
            <v>1</v>
          </cell>
          <cell r="W1193">
            <v>1</v>
          </cell>
          <cell r="X1193">
            <v>0</v>
          </cell>
          <cell r="Y1193">
            <v>0</v>
          </cell>
          <cell r="Z1193">
            <v>0</v>
          </cell>
          <cell r="AA1193">
            <v>0</v>
          </cell>
          <cell r="AB1193"/>
          <cell r="AC1193"/>
          <cell r="AD1193"/>
          <cell r="AF1193"/>
        </row>
        <row r="1194">
          <cell r="A1194"/>
          <cell r="B1194" t="str">
            <v>N10-16</v>
          </cell>
          <cell r="C1194" t="str">
            <v>Renal tubulo-interstitial diseases</v>
          </cell>
          <cell r="D1194" t="str">
            <v>M</v>
          </cell>
          <cell r="E1194">
            <v>26</v>
          </cell>
          <cell r="F1194">
            <v>14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  <cell r="M1194">
            <v>0</v>
          </cell>
          <cell r="N1194">
            <v>0</v>
          </cell>
          <cell r="O1194">
            <v>0</v>
          </cell>
          <cell r="P1194">
            <v>0</v>
          </cell>
          <cell r="Q1194">
            <v>0</v>
          </cell>
          <cell r="R1194">
            <v>3</v>
          </cell>
          <cell r="S1194">
            <v>0</v>
          </cell>
          <cell r="T1194">
            <v>1</v>
          </cell>
          <cell r="U1194">
            <v>3</v>
          </cell>
          <cell r="V1194">
            <v>7</v>
          </cell>
          <cell r="W1194">
            <v>2</v>
          </cell>
          <cell r="X1194">
            <v>2</v>
          </cell>
          <cell r="Y1194">
            <v>0</v>
          </cell>
          <cell r="Z1194">
            <v>4</v>
          </cell>
          <cell r="AA1194">
            <v>4</v>
          </cell>
          <cell r="AD1194"/>
          <cell r="AF1194"/>
        </row>
        <row r="1195">
          <cell r="A1195"/>
          <cell r="B1195"/>
          <cell r="C1195"/>
          <cell r="D1195" t="str">
            <v>F</v>
          </cell>
          <cell r="E1195">
            <v>19</v>
          </cell>
          <cell r="F1195">
            <v>9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  <cell r="L1195">
            <v>0</v>
          </cell>
          <cell r="M1195">
            <v>0</v>
          </cell>
          <cell r="N1195">
            <v>1</v>
          </cell>
          <cell r="O1195">
            <v>1</v>
          </cell>
          <cell r="P1195">
            <v>1</v>
          </cell>
          <cell r="Q1195">
            <v>2</v>
          </cell>
          <cell r="R1195">
            <v>0</v>
          </cell>
          <cell r="S1195">
            <v>0</v>
          </cell>
          <cell r="T1195">
            <v>1</v>
          </cell>
          <cell r="U1195">
            <v>2</v>
          </cell>
          <cell r="V1195">
            <v>1</v>
          </cell>
          <cell r="W1195">
            <v>4</v>
          </cell>
          <cell r="X1195">
            <v>2</v>
          </cell>
          <cell r="Y1195">
            <v>1</v>
          </cell>
          <cell r="Z1195">
            <v>1</v>
          </cell>
          <cell r="AA1195">
            <v>3</v>
          </cell>
          <cell r="AD1195"/>
          <cell r="AF1195"/>
        </row>
        <row r="1196">
          <cell r="A1196"/>
          <cell r="B1196" t="str">
            <v>N10</v>
          </cell>
          <cell r="C1196" t="str">
            <v>Acute tubulo-interstitial nephritis</v>
          </cell>
          <cell r="D1196" t="str">
            <v>M</v>
          </cell>
          <cell r="E1196">
            <v>5</v>
          </cell>
          <cell r="F1196">
            <v>4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  <cell r="M1196">
            <v>0</v>
          </cell>
          <cell r="N1196">
            <v>0</v>
          </cell>
          <cell r="O1196">
            <v>0</v>
          </cell>
          <cell r="P1196">
            <v>0</v>
          </cell>
          <cell r="Q1196">
            <v>0</v>
          </cell>
          <cell r="R1196">
            <v>2</v>
          </cell>
          <cell r="S1196">
            <v>0</v>
          </cell>
          <cell r="T1196">
            <v>0</v>
          </cell>
          <cell r="U1196">
            <v>1</v>
          </cell>
          <cell r="V1196">
            <v>1</v>
          </cell>
          <cell r="W1196">
            <v>0</v>
          </cell>
          <cell r="X1196">
            <v>0</v>
          </cell>
          <cell r="Y1196">
            <v>0</v>
          </cell>
          <cell r="Z1196">
            <v>0</v>
          </cell>
          <cell r="AA1196">
            <v>1</v>
          </cell>
          <cell r="AD1196"/>
          <cell r="AF1196"/>
        </row>
        <row r="1197">
          <cell r="A1197"/>
          <cell r="B1197"/>
          <cell r="C1197"/>
          <cell r="D1197" t="str">
            <v>F</v>
          </cell>
          <cell r="E1197">
            <v>5</v>
          </cell>
          <cell r="F1197">
            <v>4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1</v>
          </cell>
          <cell r="O1197">
            <v>0</v>
          </cell>
          <cell r="P1197">
            <v>0</v>
          </cell>
          <cell r="Q1197">
            <v>1</v>
          </cell>
          <cell r="R1197">
            <v>0</v>
          </cell>
          <cell r="S1197">
            <v>0</v>
          </cell>
          <cell r="T1197">
            <v>1</v>
          </cell>
          <cell r="U1197">
            <v>0</v>
          </cell>
          <cell r="V1197">
            <v>1</v>
          </cell>
          <cell r="W1197">
            <v>0</v>
          </cell>
          <cell r="X1197">
            <v>0</v>
          </cell>
          <cell r="Y1197">
            <v>0</v>
          </cell>
          <cell r="Z1197">
            <v>0</v>
          </cell>
          <cell r="AA1197">
            <v>1</v>
          </cell>
          <cell r="AD1197"/>
          <cell r="AF1197"/>
        </row>
        <row r="1198">
          <cell r="A1198"/>
          <cell r="B1198" t="str">
            <v>N11</v>
          </cell>
          <cell r="C1198" t="str">
            <v>Chronic tubulo-interstitial nephritis</v>
          </cell>
          <cell r="D1198" t="str">
            <v>M</v>
          </cell>
          <cell r="E1198">
            <v>1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0</v>
          </cell>
          <cell r="V1198">
            <v>0</v>
          </cell>
          <cell r="W1198">
            <v>0</v>
          </cell>
          <cell r="X1198">
            <v>1</v>
          </cell>
          <cell r="Y1198">
            <v>0</v>
          </cell>
          <cell r="Z1198">
            <v>0</v>
          </cell>
          <cell r="AA1198">
            <v>0</v>
          </cell>
          <cell r="AD1198"/>
          <cell r="AF1198"/>
        </row>
        <row r="1199">
          <cell r="A1199"/>
          <cell r="B1199"/>
          <cell r="C1199"/>
          <cell r="D1199" t="str">
            <v>F</v>
          </cell>
          <cell r="E1199">
            <v>5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0</v>
          </cell>
          <cell r="V1199">
            <v>0</v>
          </cell>
          <cell r="W1199">
            <v>4</v>
          </cell>
          <cell r="X1199">
            <v>0</v>
          </cell>
          <cell r="Y1199">
            <v>0</v>
          </cell>
          <cell r="Z1199">
            <v>0</v>
          </cell>
          <cell r="AA1199">
            <v>1</v>
          </cell>
          <cell r="AD1199"/>
          <cell r="AF1199"/>
        </row>
        <row r="1200">
          <cell r="A1200"/>
          <cell r="B1200" t="str">
            <v>N12</v>
          </cell>
          <cell r="C1200" t="str">
            <v>Tubulo-interstitial nephritis, not specified as acute or chronic</v>
          </cell>
          <cell r="D1200" t="str">
            <v>M</v>
          </cell>
          <cell r="E1200">
            <v>5</v>
          </cell>
          <cell r="F1200">
            <v>3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  <cell r="T1200">
            <v>1</v>
          </cell>
          <cell r="U1200">
            <v>1</v>
          </cell>
          <cell r="V1200">
            <v>1</v>
          </cell>
          <cell r="W1200">
            <v>1</v>
          </cell>
          <cell r="X1200">
            <v>0</v>
          </cell>
          <cell r="Y1200">
            <v>0</v>
          </cell>
          <cell r="Z1200">
            <v>1</v>
          </cell>
          <cell r="AA1200">
            <v>0</v>
          </cell>
          <cell r="AB1200"/>
          <cell r="AC1200"/>
          <cell r="AD1200"/>
          <cell r="AF1200"/>
        </row>
        <row r="1201">
          <cell r="A1201"/>
          <cell r="B1201"/>
          <cell r="C1201"/>
          <cell r="D1201" t="str">
            <v>F</v>
          </cell>
          <cell r="E1201">
            <v>2</v>
          </cell>
          <cell r="F1201">
            <v>2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  <cell r="O1201">
            <v>0</v>
          </cell>
          <cell r="P1201">
            <v>1</v>
          </cell>
          <cell r="Q1201">
            <v>1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  <cell r="AA1201">
            <v>0</v>
          </cell>
          <cell r="AB1201"/>
          <cell r="AC1201"/>
          <cell r="AD1201"/>
          <cell r="AF1201"/>
        </row>
        <row r="1202">
          <cell r="A1202"/>
          <cell r="B1202" t="str">
            <v>N13</v>
          </cell>
          <cell r="C1202" t="str">
            <v>Obstructive and reflux uropathy</v>
          </cell>
          <cell r="D1202" t="str">
            <v>M</v>
          </cell>
          <cell r="E1202">
            <v>13</v>
          </cell>
          <cell r="F1202">
            <v>6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1</v>
          </cell>
          <cell r="V1202">
            <v>5</v>
          </cell>
          <cell r="W1202">
            <v>0</v>
          </cell>
          <cell r="X1202">
            <v>1</v>
          </cell>
          <cell r="Y1202">
            <v>0</v>
          </cell>
          <cell r="Z1202">
            <v>3</v>
          </cell>
          <cell r="AA1202">
            <v>3</v>
          </cell>
          <cell r="AB1202"/>
          <cell r="AC1202"/>
          <cell r="AD1202"/>
          <cell r="AF1202"/>
        </row>
        <row r="1203">
          <cell r="A1203"/>
          <cell r="B1203"/>
          <cell r="C1203"/>
          <cell r="D1203" t="str">
            <v>F</v>
          </cell>
          <cell r="E1203">
            <v>6</v>
          </cell>
          <cell r="F1203">
            <v>2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1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1</v>
          </cell>
          <cell r="V1203">
            <v>0</v>
          </cell>
          <cell r="W1203">
            <v>0</v>
          </cell>
          <cell r="X1203">
            <v>2</v>
          </cell>
          <cell r="Y1203">
            <v>1</v>
          </cell>
          <cell r="Z1203">
            <v>1</v>
          </cell>
          <cell r="AA1203">
            <v>1</v>
          </cell>
          <cell r="AB1203"/>
          <cell r="AC1203"/>
          <cell r="AD1203"/>
          <cell r="AF1203"/>
        </row>
        <row r="1204">
          <cell r="A1204"/>
          <cell r="B1204" t="str">
            <v>N14</v>
          </cell>
          <cell r="C1204" t="str">
            <v>Drug- and heavy-metal-induced tubulo-interstitial and tubular conditions</v>
          </cell>
          <cell r="D1204" t="str">
            <v>M</v>
          </cell>
          <cell r="E1204" t="str">
            <v>-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/>
          <cell r="AC1204"/>
          <cell r="AD1204"/>
          <cell r="AF1204"/>
        </row>
        <row r="1205">
          <cell r="A1205"/>
          <cell r="B1205"/>
          <cell r="C1205"/>
          <cell r="D1205" t="str">
            <v>F</v>
          </cell>
          <cell r="E1205">
            <v>1</v>
          </cell>
          <cell r="F1205">
            <v>1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1</v>
          </cell>
          <cell r="V1205">
            <v>0</v>
          </cell>
          <cell r="W1205">
            <v>0</v>
          </cell>
          <cell r="X1205">
            <v>0</v>
          </cell>
          <cell r="Y1205">
            <v>0</v>
          </cell>
          <cell r="Z1205">
            <v>0</v>
          </cell>
          <cell r="AA1205">
            <v>0</v>
          </cell>
          <cell r="AB1205"/>
          <cell r="AC1205"/>
          <cell r="AD1205"/>
          <cell r="AF1205"/>
        </row>
        <row r="1206">
          <cell r="A1206"/>
          <cell r="B1206" t="str">
            <v>N15</v>
          </cell>
          <cell r="C1206" t="str">
            <v>Other renal tubulo-interstitial diseases</v>
          </cell>
          <cell r="D1206" t="str">
            <v>M</v>
          </cell>
          <cell r="E1206">
            <v>2</v>
          </cell>
          <cell r="F1206">
            <v>1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  <cell r="R1206">
            <v>1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W1206">
            <v>1</v>
          </cell>
          <cell r="X1206">
            <v>0</v>
          </cell>
          <cell r="Y1206">
            <v>0</v>
          </cell>
          <cell r="Z1206">
            <v>0</v>
          </cell>
          <cell r="AA1206">
            <v>0</v>
          </cell>
          <cell r="AD1206"/>
          <cell r="AF1206"/>
        </row>
        <row r="1207">
          <cell r="A1207"/>
          <cell r="B1207"/>
          <cell r="C1207"/>
          <cell r="D1207" t="str">
            <v>F</v>
          </cell>
          <cell r="E1207" t="str">
            <v>-</v>
          </cell>
          <cell r="F1207">
            <v>0</v>
          </cell>
          <cell r="G1207">
            <v>0</v>
          </cell>
          <cell r="H1207">
            <v>0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  <cell r="AA1207">
            <v>0</v>
          </cell>
          <cell r="AD1207"/>
          <cell r="AF1207"/>
        </row>
        <row r="1208">
          <cell r="A1208"/>
          <cell r="B1208" t="str">
            <v>N17-19</v>
          </cell>
          <cell r="C1208" t="str">
            <v>Renal failure</v>
          </cell>
          <cell r="D1208" t="str">
            <v>M</v>
          </cell>
          <cell r="E1208">
            <v>111</v>
          </cell>
          <cell r="F1208">
            <v>31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1</v>
          </cell>
          <cell r="N1208">
            <v>0</v>
          </cell>
          <cell r="O1208">
            <v>1</v>
          </cell>
          <cell r="P1208">
            <v>0</v>
          </cell>
          <cell r="Q1208">
            <v>0</v>
          </cell>
          <cell r="R1208">
            <v>2</v>
          </cell>
          <cell r="S1208">
            <v>3</v>
          </cell>
          <cell r="T1208">
            <v>6</v>
          </cell>
          <cell r="U1208">
            <v>6</v>
          </cell>
          <cell r="V1208">
            <v>12</v>
          </cell>
          <cell r="W1208">
            <v>10</v>
          </cell>
          <cell r="X1208">
            <v>20</v>
          </cell>
          <cell r="Y1208">
            <v>1</v>
          </cell>
          <cell r="Z1208">
            <v>26</v>
          </cell>
          <cell r="AA1208">
            <v>24</v>
          </cell>
          <cell r="AD1208"/>
          <cell r="AF1208"/>
        </row>
        <row r="1209">
          <cell r="A1209"/>
          <cell r="B1209"/>
          <cell r="C1209"/>
          <cell r="D1209" t="str">
            <v>F</v>
          </cell>
          <cell r="E1209">
            <v>153</v>
          </cell>
          <cell r="F1209">
            <v>29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1</v>
          </cell>
          <cell r="L1209">
            <v>0</v>
          </cell>
          <cell r="M1209">
            <v>1</v>
          </cell>
          <cell r="N1209">
            <v>1</v>
          </cell>
          <cell r="O1209">
            <v>0</v>
          </cell>
          <cell r="P1209">
            <v>0</v>
          </cell>
          <cell r="Q1209">
            <v>0</v>
          </cell>
          <cell r="R1209">
            <v>1</v>
          </cell>
          <cell r="S1209">
            <v>2</v>
          </cell>
          <cell r="T1209">
            <v>1</v>
          </cell>
          <cell r="U1209">
            <v>5</v>
          </cell>
          <cell r="V1209">
            <v>17</v>
          </cell>
          <cell r="W1209">
            <v>13</v>
          </cell>
          <cell r="X1209">
            <v>31</v>
          </cell>
          <cell r="Y1209">
            <v>0</v>
          </cell>
          <cell r="Z1209">
            <v>34</v>
          </cell>
          <cell r="AA1209">
            <v>46</v>
          </cell>
          <cell r="AD1209"/>
          <cell r="AF1209"/>
        </row>
        <row r="1210">
          <cell r="A1210" t="str">
            <v>N17M</v>
          </cell>
          <cell r="B1210" t="str">
            <v>N17</v>
          </cell>
          <cell r="C1210" t="str">
            <v>Acute renal failure</v>
          </cell>
          <cell r="D1210" t="str">
            <v>M</v>
          </cell>
          <cell r="E1210">
            <v>40</v>
          </cell>
          <cell r="F1210">
            <v>10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0</v>
          </cell>
          <cell r="P1210">
            <v>0</v>
          </cell>
          <cell r="Q1210">
            <v>0</v>
          </cell>
          <cell r="R1210">
            <v>0</v>
          </cell>
          <cell r="S1210">
            <v>1</v>
          </cell>
          <cell r="T1210">
            <v>2</v>
          </cell>
          <cell r="U1210">
            <v>3</v>
          </cell>
          <cell r="V1210">
            <v>4</v>
          </cell>
          <cell r="W1210">
            <v>3</v>
          </cell>
          <cell r="X1210">
            <v>8</v>
          </cell>
          <cell r="Y1210">
            <v>0</v>
          </cell>
          <cell r="Z1210">
            <v>9</v>
          </cell>
          <cell r="AA1210">
            <v>10</v>
          </cell>
          <cell r="AB1210"/>
          <cell r="AC1210"/>
          <cell r="AD1210"/>
          <cell r="AF1210"/>
        </row>
        <row r="1211">
          <cell r="A1211" t="str">
            <v>N17F</v>
          </cell>
          <cell r="B1211"/>
          <cell r="C1211"/>
          <cell r="D1211" t="str">
            <v>F</v>
          </cell>
          <cell r="E1211">
            <v>69</v>
          </cell>
          <cell r="F1211">
            <v>11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  <cell r="M1211">
            <v>0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>
            <v>11</v>
          </cell>
          <cell r="W1211">
            <v>6</v>
          </cell>
          <cell r="X1211">
            <v>16</v>
          </cell>
          <cell r="Y1211">
            <v>0</v>
          </cell>
          <cell r="Z1211">
            <v>16</v>
          </cell>
          <cell r="AA1211">
            <v>20</v>
          </cell>
          <cell r="AB1211"/>
          <cell r="AC1211"/>
          <cell r="AD1211"/>
          <cell r="AF1211"/>
        </row>
        <row r="1212">
          <cell r="A1212" t="str">
            <v>N18M</v>
          </cell>
          <cell r="B1212" t="str">
            <v>N18</v>
          </cell>
          <cell r="C1212" t="str">
            <v>Chronic kidney disease</v>
          </cell>
          <cell r="D1212" t="str">
            <v>M</v>
          </cell>
          <cell r="E1212">
            <v>57</v>
          </cell>
          <cell r="F1212">
            <v>17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  <cell r="M1212">
            <v>1</v>
          </cell>
          <cell r="N1212">
            <v>0</v>
          </cell>
          <cell r="O1212">
            <v>0</v>
          </cell>
          <cell r="P1212">
            <v>0</v>
          </cell>
          <cell r="Q1212">
            <v>0</v>
          </cell>
          <cell r="R1212">
            <v>2</v>
          </cell>
          <cell r="S1212">
            <v>2</v>
          </cell>
          <cell r="T1212">
            <v>3</v>
          </cell>
          <cell r="U1212">
            <v>3</v>
          </cell>
          <cell r="V1212">
            <v>6</v>
          </cell>
          <cell r="W1212">
            <v>7</v>
          </cell>
          <cell r="X1212">
            <v>10</v>
          </cell>
          <cell r="Y1212">
            <v>0</v>
          </cell>
          <cell r="Z1212">
            <v>14</v>
          </cell>
          <cell r="AA1212">
            <v>9</v>
          </cell>
          <cell r="AD1212"/>
          <cell r="AF1212"/>
        </row>
        <row r="1213">
          <cell r="A1213" t="str">
            <v>N18F</v>
          </cell>
          <cell r="B1213"/>
          <cell r="C1213"/>
          <cell r="D1213" t="str">
            <v>F</v>
          </cell>
          <cell r="E1213">
            <v>64</v>
          </cell>
          <cell r="F1213">
            <v>12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1</v>
          </cell>
          <cell r="L1213">
            <v>0</v>
          </cell>
          <cell r="M1213">
            <v>1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1</v>
          </cell>
          <cell r="S1213">
            <v>1</v>
          </cell>
          <cell r="T1213">
            <v>1</v>
          </cell>
          <cell r="U1213">
            <v>3</v>
          </cell>
          <cell r="V1213">
            <v>4</v>
          </cell>
          <cell r="W1213">
            <v>7</v>
          </cell>
          <cell r="X1213">
            <v>13</v>
          </cell>
          <cell r="Y1213">
            <v>0</v>
          </cell>
          <cell r="Z1213">
            <v>14</v>
          </cell>
          <cell r="AA1213">
            <v>18</v>
          </cell>
          <cell r="AD1213"/>
          <cell r="AF1213"/>
        </row>
        <row r="1214">
          <cell r="A1214" t="str">
            <v>N19M</v>
          </cell>
          <cell r="B1214" t="str">
            <v>N19</v>
          </cell>
          <cell r="C1214" t="str">
            <v>Unspecified kidney failure</v>
          </cell>
          <cell r="D1214" t="str">
            <v>M</v>
          </cell>
          <cell r="E1214">
            <v>14</v>
          </cell>
          <cell r="F1214">
            <v>4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1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  <cell r="T1214">
            <v>1</v>
          </cell>
          <cell r="U1214">
            <v>0</v>
          </cell>
          <cell r="V1214">
            <v>2</v>
          </cell>
          <cell r="W1214">
            <v>0</v>
          </cell>
          <cell r="X1214">
            <v>2</v>
          </cell>
          <cell r="Y1214">
            <v>1</v>
          </cell>
          <cell r="Z1214">
            <v>3</v>
          </cell>
          <cell r="AA1214">
            <v>5</v>
          </cell>
          <cell r="AB1214"/>
          <cell r="AC1214"/>
          <cell r="AD1214"/>
          <cell r="AF1214"/>
        </row>
        <row r="1215">
          <cell r="A1215" t="str">
            <v>N19F</v>
          </cell>
          <cell r="B1215"/>
          <cell r="C1215"/>
          <cell r="D1215" t="str">
            <v>F</v>
          </cell>
          <cell r="E1215">
            <v>20</v>
          </cell>
          <cell r="F1215">
            <v>6</v>
          </cell>
          <cell r="G1215">
            <v>0</v>
          </cell>
          <cell r="H1215">
            <v>0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  <cell r="M1215">
            <v>0</v>
          </cell>
          <cell r="N1215">
            <v>1</v>
          </cell>
          <cell r="O1215">
            <v>0</v>
          </cell>
          <cell r="P1215">
            <v>0</v>
          </cell>
          <cell r="Q1215">
            <v>0</v>
          </cell>
          <cell r="R1215">
            <v>0</v>
          </cell>
          <cell r="S1215">
            <v>1</v>
          </cell>
          <cell r="T1215">
            <v>0</v>
          </cell>
          <cell r="U1215">
            <v>2</v>
          </cell>
          <cell r="V1215">
            <v>2</v>
          </cell>
          <cell r="W1215">
            <v>0</v>
          </cell>
          <cell r="X1215">
            <v>2</v>
          </cell>
          <cell r="Y1215">
            <v>0</v>
          </cell>
          <cell r="Z1215">
            <v>4</v>
          </cell>
          <cell r="AA1215">
            <v>8</v>
          </cell>
          <cell r="AB1215"/>
          <cell r="AC1215"/>
          <cell r="AD1215"/>
          <cell r="AF1215"/>
        </row>
        <row r="1216">
          <cell r="A1216"/>
          <cell r="B1216" t="str">
            <v>N20-23</v>
          </cell>
          <cell r="C1216" t="str">
            <v>Urolithiasis</v>
          </cell>
          <cell r="D1216" t="str">
            <v>M</v>
          </cell>
          <cell r="E1216">
            <v>6</v>
          </cell>
          <cell r="F1216">
            <v>5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1</v>
          </cell>
          <cell r="S1216">
            <v>0</v>
          </cell>
          <cell r="T1216">
            <v>0</v>
          </cell>
          <cell r="U1216">
            <v>1</v>
          </cell>
          <cell r="V1216">
            <v>3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1</v>
          </cell>
          <cell r="AD1216"/>
          <cell r="AF1216"/>
        </row>
        <row r="1217">
          <cell r="A1217"/>
          <cell r="B1217"/>
          <cell r="C1217"/>
          <cell r="D1217" t="str">
            <v>F</v>
          </cell>
          <cell r="E1217">
            <v>5</v>
          </cell>
          <cell r="F1217">
            <v>2</v>
          </cell>
          <cell r="G1217">
            <v>0</v>
          </cell>
          <cell r="H1217">
            <v>0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0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  <cell r="T1217">
            <v>1</v>
          </cell>
          <cell r="U1217">
            <v>0</v>
          </cell>
          <cell r="V1217">
            <v>1</v>
          </cell>
          <cell r="W1217">
            <v>0</v>
          </cell>
          <cell r="X1217">
            <v>2</v>
          </cell>
          <cell r="Y1217">
            <v>0</v>
          </cell>
          <cell r="Z1217">
            <v>0</v>
          </cell>
          <cell r="AA1217">
            <v>1</v>
          </cell>
          <cell r="AD1217"/>
          <cell r="AF1217"/>
        </row>
        <row r="1218">
          <cell r="A1218"/>
          <cell r="B1218" t="str">
            <v>N20</v>
          </cell>
          <cell r="C1218" t="str">
            <v>Calculus of kidney and ureter</v>
          </cell>
          <cell r="D1218" t="str">
            <v>M</v>
          </cell>
          <cell r="E1218">
            <v>5</v>
          </cell>
          <cell r="F1218">
            <v>5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1</v>
          </cell>
          <cell r="S1218">
            <v>0</v>
          </cell>
          <cell r="T1218">
            <v>0</v>
          </cell>
          <cell r="U1218">
            <v>1</v>
          </cell>
          <cell r="V1218">
            <v>3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D1218"/>
          <cell r="AF1218"/>
        </row>
        <row r="1219">
          <cell r="A1219"/>
          <cell r="B1219"/>
          <cell r="C1219"/>
          <cell r="D1219" t="str">
            <v>F</v>
          </cell>
          <cell r="E1219">
            <v>5</v>
          </cell>
          <cell r="F1219">
            <v>2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  <cell r="L1219">
            <v>0</v>
          </cell>
          <cell r="M1219">
            <v>0</v>
          </cell>
          <cell r="N1219">
            <v>0</v>
          </cell>
          <cell r="O1219">
            <v>0</v>
          </cell>
          <cell r="P1219">
            <v>0</v>
          </cell>
          <cell r="Q1219">
            <v>0</v>
          </cell>
          <cell r="R1219">
            <v>0</v>
          </cell>
          <cell r="S1219">
            <v>0</v>
          </cell>
          <cell r="T1219">
            <v>1</v>
          </cell>
          <cell r="U1219">
            <v>0</v>
          </cell>
          <cell r="V1219">
            <v>1</v>
          </cell>
          <cell r="W1219">
            <v>0</v>
          </cell>
          <cell r="X1219">
            <v>2</v>
          </cell>
          <cell r="Y1219">
            <v>0</v>
          </cell>
          <cell r="Z1219">
            <v>0</v>
          </cell>
          <cell r="AA1219">
            <v>1</v>
          </cell>
          <cell r="AD1219"/>
          <cell r="AF1219"/>
        </row>
        <row r="1220">
          <cell r="A1220"/>
          <cell r="B1220" t="str">
            <v>N21</v>
          </cell>
          <cell r="C1220" t="str">
            <v>Calculus of lower urinary tract</v>
          </cell>
          <cell r="D1220" t="str">
            <v>M</v>
          </cell>
          <cell r="E1220">
            <v>1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  <cell r="L1220">
            <v>0</v>
          </cell>
          <cell r="M1220">
            <v>0</v>
          </cell>
          <cell r="N1220">
            <v>0</v>
          </cell>
          <cell r="O1220">
            <v>0</v>
          </cell>
          <cell r="P1220">
            <v>0</v>
          </cell>
          <cell r="Q1220">
            <v>0</v>
          </cell>
          <cell r="R1220">
            <v>0</v>
          </cell>
          <cell r="S1220">
            <v>0</v>
          </cell>
          <cell r="T1220">
            <v>0</v>
          </cell>
          <cell r="U1220">
            <v>0</v>
          </cell>
          <cell r="V1220">
            <v>0</v>
          </cell>
          <cell r="W1220">
            <v>0</v>
          </cell>
          <cell r="X1220">
            <v>0</v>
          </cell>
          <cell r="Y1220">
            <v>0</v>
          </cell>
          <cell r="Z1220">
            <v>0</v>
          </cell>
          <cell r="AA1220">
            <v>1</v>
          </cell>
          <cell r="AD1220"/>
          <cell r="AF1220"/>
        </row>
        <row r="1221">
          <cell r="A1221"/>
          <cell r="B1221"/>
          <cell r="C1221"/>
          <cell r="D1221" t="str">
            <v>F</v>
          </cell>
          <cell r="E1221" t="str">
            <v>-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D1221"/>
          <cell r="AF1221"/>
        </row>
        <row r="1222">
          <cell r="A1222"/>
          <cell r="B1222" t="str">
            <v>N25-29</v>
          </cell>
          <cell r="C1222" t="str">
            <v>Other disorders of kidney and ureter</v>
          </cell>
          <cell r="D1222" t="str">
            <v>M</v>
          </cell>
          <cell r="E1222">
            <v>7</v>
          </cell>
          <cell r="F1222">
            <v>4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4</v>
          </cell>
          <cell r="W1222">
            <v>2</v>
          </cell>
          <cell r="X1222">
            <v>0</v>
          </cell>
          <cell r="Y1222">
            <v>0</v>
          </cell>
          <cell r="Z1222">
            <v>1</v>
          </cell>
          <cell r="AA1222">
            <v>0</v>
          </cell>
          <cell r="AD1222"/>
          <cell r="AF1222"/>
        </row>
        <row r="1223">
          <cell r="A1223"/>
          <cell r="B1223"/>
          <cell r="C1223"/>
          <cell r="D1223" t="str">
            <v>F</v>
          </cell>
          <cell r="E1223">
            <v>6</v>
          </cell>
          <cell r="F1223">
            <v>2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2</v>
          </cell>
          <cell r="V1223">
            <v>0</v>
          </cell>
          <cell r="W1223">
            <v>0</v>
          </cell>
          <cell r="X1223">
            <v>3</v>
          </cell>
          <cell r="Y1223">
            <v>0</v>
          </cell>
          <cell r="Z1223">
            <v>1</v>
          </cell>
          <cell r="AA1223">
            <v>0</v>
          </cell>
          <cell r="AD1223"/>
          <cell r="AF1223"/>
        </row>
        <row r="1224">
          <cell r="A1224"/>
          <cell r="B1224" t="str">
            <v>N25</v>
          </cell>
          <cell r="C1224" t="str">
            <v>Disorders resulting from impaired renal tubular function</v>
          </cell>
          <cell r="D1224" t="str">
            <v>M</v>
          </cell>
          <cell r="E1224">
            <v>2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1</v>
          </cell>
          <cell r="W1224">
            <v>1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D1224"/>
          <cell r="AE1224"/>
          <cell r="AF1224"/>
        </row>
        <row r="1225">
          <cell r="A1225"/>
          <cell r="B1225"/>
          <cell r="C1225"/>
          <cell r="D1225" t="str">
            <v>F</v>
          </cell>
          <cell r="E1225" t="str">
            <v>-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D1225"/>
          <cell r="AE1225"/>
          <cell r="AF1225"/>
        </row>
        <row r="1226">
          <cell r="A1226"/>
          <cell r="B1226" t="str">
            <v>N26</v>
          </cell>
          <cell r="C1226" t="str">
            <v>Unspecified contracted kidney</v>
          </cell>
          <cell r="D1226" t="str">
            <v>M</v>
          </cell>
          <cell r="E1226">
            <v>2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0</v>
          </cell>
          <cell r="V1226">
            <v>0</v>
          </cell>
          <cell r="W1226">
            <v>1</v>
          </cell>
          <cell r="X1226">
            <v>0</v>
          </cell>
          <cell r="Y1226">
            <v>0</v>
          </cell>
          <cell r="Z1226">
            <v>1</v>
          </cell>
          <cell r="AA1226">
            <v>0</v>
          </cell>
          <cell r="AD1226"/>
          <cell r="AE1226"/>
          <cell r="AF1226"/>
        </row>
        <row r="1227">
          <cell r="A1227"/>
          <cell r="B1227"/>
          <cell r="C1227"/>
          <cell r="D1227" t="str">
            <v>F</v>
          </cell>
          <cell r="E1227" t="str">
            <v>-</v>
          </cell>
          <cell r="F1227">
            <v>0</v>
          </cell>
          <cell r="G1227">
            <v>0</v>
          </cell>
          <cell r="H1227">
            <v>0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>
            <v>0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  <cell r="AA1227">
            <v>0</v>
          </cell>
          <cell r="AD1227"/>
          <cell r="AE1227"/>
          <cell r="AF1227"/>
        </row>
        <row r="1228">
          <cell r="A1228"/>
          <cell r="B1228" t="str">
            <v>N28</v>
          </cell>
          <cell r="C1228" t="str">
            <v>Other disorders of kidney and ureter, not elsewhere classified</v>
          </cell>
          <cell r="D1228" t="str">
            <v>M</v>
          </cell>
          <cell r="E1228">
            <v>3</v>
          </cell>
          <cell r="F1228">
            <v>3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>
            <v>3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/>
          <cell r="AC1228"/>
          <cell r="AD1228"/>
          <cell r="AF1228"/>
        </row>
        <row r="1229">
          <cell r="A1229"/>
          <cell r="B1229"/>
          <cell r="C1229"/>
          <cell r="D1229" t="str">
            <v>F</v>
          </cell>
          <cell r="E1229">
            <v>6</v>
          </cell>
          <cell r="F1229">
            <v>2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2</v>
          </cell>
          <cell r="V1229">
            <v>0</v>
          </cell>
          <cell r="W1229">
            <v>0</v>
          </cell>
          <cell r="X1229">
            <v>3</v>
          </cell>
          <cell r="Y1229">
            <v>0</v>
          </cell>
          <cell r="Z1229">
            <v>1</v>
          </cell>
          <cell r="AA1229">
            <v>0</v>
          </cell>
          <cell r="AB1229"/>
          <cell r="AC1229"/>
          <cell r="AD1229"/>
          <cell r="AF1229"/>
        </row>
        <row r="1230">
          <cell r="A1230"/>
          <cell r="B1230" t="str">
            <v>N30-39</v>
          </cell>
          <cell r="C1230" t="str">
            <v>Other diseases of urinary system</v>
          </cell>
          <cell r="D1230" t="str">
            <v>M</v>
          </cell>
          <cell r="E1230">
            <v>177</v>
          </cell>
          <cell r="F1230">
            <v>35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1</v>
          </cell>
          <cell r="O1230">
            <v>0</v>
          </cell>
          <cell r="P1230">
            <v>0</v>
          </cell>
          <cell r="Q1230">
            <v>0</v>
          </cell>
          <cell r="R1230">
            <v>2</v>
          </cell>
          <cell r="S1230">
            <v>0</v>
          </cell>
          <cell r="T1230">
            <v>7</v>
          </cell>
          <cell r="U1230">
            <v>11</v>
          </cell>
          <cell r="V1230">
            <v>14</v>
          </cell>
          <cell r="W1230">
            <v>30</v>
          </cell>
          <cell r="X1230">
            <v>30</v>
          </cell>
          <cell r="Y1230">
            <v>0</v>
          </cell>
          <cell r="Z1230">
            <v>40</v>
          </cell>
          <cell r="AA1230">
            <v>42</v>
          </cell>
          <cell r="AD1230"/>
          <cell r="AF1230"/>
        </row>
        <row r="1231">
          <cell r="A1231"/>
          <cell r="B1231"/>
          <cell r="C1231"/>
          <cell r="D1231" t="str">
            <v>F</v>
          </cell>
          <cell r="E1231">
            <v>286</v>
          </cell>
          <cell r="F1231">
            <v>36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1</v>
          </cell>
          <cell r="N1231">
            <v>0</v>
          </cell>
          <cell r="O1231">
            <v>0</v>
          </cell>
          <cell r="P1231">
            <v>0</v>
          </cell>
          <cell r="Q1231">
            <v>1</v>
          </cell>
          <cell r="R1231">
            <v>1</v>
          </cell>
          <cell r="S1231">
            <v>0</v>
          </cell>
          <cell r="T1231">
            <v>8</v>
          </cell>
          <cell r="U1231">
            <v>9</v>
          </cell>
          <cell r="V1231">
            <v>16</v>
          </cell>
          <cell r="W1231">
            <v>31</v>
          </cell>
          <cell r="X1231">
            <v>66</v>
          </cell>
          <cell r="Y1231">
            <v>0</v>
          </cell>
          <cell r="Z1231">
            <v>57</v>
          </cell>
          <cell r="AA1231">
            <v>96</v>
          </cell>
          <cell r="AD1231"/>
          <cell r="AF1231"/>
        </row>
        <row r="1232">
          <cell r="A1232"/>
          <cell r="B1232" t="str">
            <v>N30</v>
          </cell>
          <cell r="C1232" t="str">
            <v>Cystitis</v>
          </cell>
          <cell r="D1232" t="str">
            <v>M</v>
          </cell>
          <cell r="E1232">
            <v>3</v>
          </cell>
          <cell r="F1232">
            <v>1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1</v>
          </cell>
          <cell r="V1232">
            <v>0</v>
          </cell>
          <cell r="W1232">
            <v>1</v>
          </cell>
          <cell r="X1232">
            <v>1</v>
          </cell>
          <cell r="Y1232">
            <v>0</v>
          </cell>
          <cell r="Z1232">
            <v>0</v>
          </cell>
          <cell r="AA1232">
            <v>0</v>
          </cell>
          <cell r="AD1232"/>
          <cell r="AE1232"/>
          <cell r="AF1232"/>
        </row>
        <row r="1233">
          <cell r="A1233"/>
          <cell r="B1233"/>
          <cell r="C1233"/>
          <cell r="D1233" t="str">
            <v>F</v>
          </cell>
          <cell r="E1233">
            <v>3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2</v>
          </cell>
          <cell r="AA1233">
            <v>1</v>
          </cell>
          <cell r="AD1233"/>
          <cell r="AE1233"/>
          <cell r="AF1233"/>
        </row>
        <row r="1234">
          <cell r="A1234"/>
          <cell r="B1234" t="str">
            <v>N32</v>
          </cell>
          <cell r="C1234" t="str">
            <v>Other disorders of bladder</v>
          </cell>
          <cell r="D1234" t="str">
            <v>M</v>
          </cell>
          <cell r="E1234">
            <v>8</v>
          </cell>
          <cell r="F1234">
            <v>1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1</v>
          </cell>
          <cell r="U1234">
            <v>0</v>
          </cell>
          <cell r="V1234">
            <v>0</v>
          </cell>
          <cell r="W1234">
            <v>1</v>
          </cell>
          <cell r="X1234">
            <v>2</v>
          </cell>
          <cell r="Y1234">
            <v>0</v>
          </cell>
          <cell r="Z1234">
            <v>3</v>
          </cell>
          <cell r="AA1234">
            <v>1</v>
          </cell>
          <cell r="AD1234"/>
          <cell r="AF1234"/>
        </row>
        <row r="1235">
          <cell r="A1235"/>
          <cell r="B1235"/>
          <cell r="C1235"/>
          <cell r="D1235" t="str">
            <v>F</v>
          </cell>
          <cell r="E1235">
            <v>6</v>
          </cell>
          <cell r="F1235">
            <v>2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1</v>
          </cell>
          <cell r="S1235">
            <v>0</v>
          </cell>
          <cell r="T1235">
            <v>0</v>
          </cell>
          <cell r="U1235">
            <v>0</v>
          </cell>
          <cell r="V1235">
            <v>1</v>
          </cell>
          <cell r="W1235">
            <v>3</v>
          </cell>
          <cell r="X1235">
            <v>0</v>
          </cell>
          <cell r="Y1235">
            <v>0</v>
          </cell>
          <cell r="Z1235">
            <v>0</v>
          </cell>
          <cell r="AA1235">
            <v>1</v>
          </cell>
          <cell r="AD1235"/>
          <cell r="AF1235"/>
        </row>
        <row r="1236">
          <cell r="A1236"/>
          <cell r="B1236" t="str">
            <v>N39</v>
          </cell>
          <cell r="C1236" t="str">
            <v>Other disorders of urinary system</v>
          </cell>
          <cell r="D1236" t="str">
            <v>M</v>
          </cell>
          <cell r="E1236">
            <v>166</v>
          </cell>
          <cell r="F1236">
            <v>33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  <cell r="L1236">
            <v>0</v>
          </cell>
          <cell r="M1236">
            <v>0</v>
          </cell>
          <cell r="N1236">
            <v>1</v>
          </cell>
          <cell r="O1236">
            <v>0</v>
          </cell>
          <cell r="P1236">
            <v>0</v>
          </cell>
          <cell r="Q1236">
            <v>0</v>
          </cell>
          <cell r="R1236">
            <v>2</v>
          </cell>
          <cell r="S1236">
            <v>0</v>
          </cell>
          <cell r="T1236">
            <v>6</v>
          </cell>
          <cell r="U1236">
            <v>10</v>
          </cell>
          <cell r="V1236">
            <v>14</v>
          </cell>
          <cell r="W1236">
            <v>28</v>
          </cell>
          <cell r="X1236">
            <v>27</v>
          </cell>
          <cell r="Y1236">
            <v>0</v>
          </cell>
          <cell r="Z1236">
            <v>37</v>
          </cell>
          <cell r="AA1236">
            <v>41</v>
          </cell>
          <cell r="AD1236"/>
          <cell r="AE1236"/>
          <cell r="AF1236"/>
        </row>
        <row r="1237">
          <cell r="A1237"/>
          <cell r="B1237"/>
          <cell r="C1237"/>
          <cell r="D1237" t="str">
            <v>F</v>
          </cell>
          <cell r="E1237">
            <v>277</v>
          </cell>
          <cell r="F1237">
            <v>34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  <cell r="M1237">
            <v>1</v>
          </cell>
          <cell r="N1237">
            <v>0</v>
          </cell>
          <cell r="O1237">
            <v>0</v>
          </cell>
          <cell r="P1237">
            <v>0</v>
          </cell>
          <cell r="Q1237">
            <v>1</v>
          </cell>
          <cell r="R1237">
            <v>0</v>
          </cell>
          <cell r="S1237">
            <v>0</v>
          </cell>
          <cell r="T1237">
            <v>8</v>
          </cell>
          <cell r="U1237">
            <v>9</v>
          </cell>
          <cell r="V1237">
            <v>15</v>
          </cell>
          <cell r="W1237">
            <v>28</v>
          </cell>
          <cell r="X1237">
            <v>66</v>
          </cell>
          <cell r="Y1237">
            <v>0</v>
          </cell>
          <cell r="Z1237">
            <v>55</v>
          </cell>
          <cell r="AA1237">
            <v>94</v>
          </cell>
          <cell r="AB1237"/>
          <cell r="AC1237"/>
          <cell r="AD1237"/>
          <cell r="AF1237"/>
        </row>
        <row r="1238">
          <cell r="A1238"/>
          <cell r="B1238" t="str">
            <v>N40-51</v>
          </cell>
          <cell r="C1238" t="str">
            <v>Diseases of male genital organs</v>
          </cell>
          <cell r="D1238" t="str">
            <v>M</v>
          </cell>
          <cell r="E1238">
            <v>21</v>
          </cell>
          <cell r="F1238">
            <v>5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  <cell r="R1238">
            <v>1</v>
          </cell>
          <cell r="S1238">
            <v>1</v>
          </cell>
          <cell r="T1238">
            <v>1</v>
          </cell>
          <cell r="U1238">
            <v>0</v>
          </cell>
          <cell r="V1238">
            <v>2</v>
          </cell>
          <cell r="W1238">
            <v>1</v>
          </cell>
          <cell r="X1238">
            <v>6</v>
          </cell>
          <cell r="Y1238">
            <v>0</v>
          </cell>
          <cell r="Z1238">
            <v>7</v>
          </cell>
          <cell r="AA1238">
            <v>2</v>
          </cell>
          <cell r="AD1238"/>
          <cell r="AF1238"/>
        </row>
        <row r="1239">
          <cell r="A1239"/>
          <cell r="B1239" t="str">
            <v>N40</v>
          </cell>
          <cell r="C1239" t="str">
            <v>Hyperplasia of prostate</v>
          </cell>
          <cell r="D1239" t="str">
            <v>M</v>
          </cell>
          <cell r="E1239">
            <v>15</v>
          </cell>
          <cell r="F1239">
            <v>1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  <cell r="O1239">
            <v>0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1</v>
          </cell>
          <cell r="W1239">
            <v>1</v>
          </cell>
          <cell r="X1239">
            <v>5</v>
          </cell>
          <cell r="Y1239">
            <v>0</v>
          </cell>
          <cell r="Z1239">
            <v>6</v>
          </cell>
          <cell r="AA1239">
            <v>2</v>
          </cell>
          <cell r="AB1239"/>
          <cell r="AC1239"/>
          <cell r="AD1239"/>
          <cell r="AF1239"/>
        </row>
        <row r="1240">
          <cell r="A1240"/>
          <cell r="B1240" t="str">
            <v>N41</v>
          </cell>
          <cell r="C1240" t="str">
            <v>Inflammatory diseases of prostate</v>
          </cell>
          <cell r="D1240" t="str">
            <v>M</v>
          </cell>
          <cell r="E1240">
            <v>1</v>
          </cell>
          <cell r="F1240">
            <v>1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1</v>
          </cell>
          <cell r="U1240">
            <v>0</v>
          </cell>
          <cell r="V1240">
            <v>0</v>
          </cell>
          <cell r="W1240">
            <v>0</v>
          </cell>
          <cell r="X1240">
            <v>0</v>
          </cell>
          <cell r="Y1240">
            <v>0</v>
          </cell>
          <cell r="Z1240">
            <v>0</v>
          </cell>
          <cell r="AA1240">
            <v>0</v>
          </cell>
          <cell r="AB1240"/>
          <cell r="AC1240"/>
          <cell r="AD1240"/>
          <cell r="AF1240"/>
        </row>
        <row r="1241">
          <cell r="A1241"/>
          <cell r="B1241" t="str">
            <v>N49</v>
          </cell>
          <cell r="C1241" t="str">
            <v>Inflammatory disorders of male genital organs, not elsewhere classified</v>
          </cell>
          <cell r="D1241" t="str">
            <v>M</v>
          </cell>
          <cell r="E1241">
            <v>5</v>
          </cell>
          <cell r="F1241">
            <v>3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  <cell r="M1241">
            <v>0</v>
          </cell>
          <cell r="N1241">
            <v>0</v>
          </cell>
          <cell r="O1241">
            <v>0</v>
          </cell>
          <cell r="P1241">
            <v>0</v>
          </cell>
          <cell r="Q1241">
            <v>0</v>
          </cell>
          <cell r="R1241">
            <v>1</v>
          </cell>
          <cell r="S1241">
            <v>1</v>
          </cell>
          <cell r="T1241">
            <v>0</v>
          </cell>
          <cell r="U1241">
            <v>0</v>
          </cell>
          <cell r="V1241">
            <v>1</v>
          </cell>
          <cell r="W1241">
            <v>0</v>
          </cell>
          <cell r="X1241">
            <v>1</v>
          </cell>
          <cell r="Y1241">
            <v>0</v>
          </cell>
          <cell r="Z1241">
            <v>1</v>
          </cell>
          <cell r="AA1241">
            <v>0</v>
          </cell>
          <cell r="AB1241"/>
          <cell r="AC1241"/>
          <cell r="AD1241"/>
          <cell r="AF1241"/>
        </row>
        <row r="1242">
          <cell r="A1242"/>
          <cell r="B1242" t="str">
            <v>N70-77</v>
          </cell>
          <cell r="C1242" t="str">
            <v>Inflammatory diseases of female pelvic organs</v>
          </cell>
          <cell r="D1242" t="str">
            <v>F</v>
          </cell>
          <cell r="E1242">
            <v>3</v>
          </cell>
          <cell r="F1242">
            <v>2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1</v>
          </cell>
          <cell r="Q1242">
            <v>0</v>
          </cell>
          <cell r="R1242">
            <v>0</v>
          </cell>
          <cell r="S1242">
            <v>0</v>
          </cell>
          <cell r="T1242">
            <v>1</v>
          </cell>
          <cell r="U1242">
            <v>0</v>
          </cell>
          <cell r="V1242">
            <v>0</v>
          </cell>
          <cell r="W1242">
            <v>0</v>
          </cell>
          <cell r="X1242">
            <v>1</v>
          </cell>
          <cell r="Y1242">
            <v>0</v>
          </cell>
          <cell r="Z1242">
            <v>0</v>
          </cell>
          <cell r="AA1242">
            <v>0</v>
          </cell>
          <cell r="AD1242"/>
          <cell r="AF1242"/>
        </row>
        <row r="1243">
          <cell r="A1243"/>
          <cell r="B1243" t="str">
            <v>N71</v>
          </cell>
          <cell r="C1243" t="str">
            <v>Inflammatory disease of uterus, except cervix</v>
          </cell>
          <cell r="D1243" t="str">
            <v>F</v>
          </cell>
          <cell r="E1243">
            <v>1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>
            <v>0</v>
          </cell>
          <cell r="W1243">
            <v>0</v>
          </cell>
          <cell r="X1243">
            <v>1</v>
          </cell>
          <cell r="Y1243">
            <v>0</v>
          </cell>
          <cell r="Z1243">
            <v>0</v>
          </cell>
          <cell r="AA1243">
            <v>0</v>
          </cell>
          <cell r="AB1243"/>
          <cell r="AC1243"/>
          <cell r="AD1243"/>
          <cell r="AF1243"/>
        </row>
        <row r="1244">
          <cell r="A1244"/>
          <cell r="B1244" t="str">
            <v>N73</v>
          </cell>
          <cell r="C1244" t="str">
            <v>Other female pelvic inflammatory diseases</v>
          </cell>
          <cell r="D1244" t="str">
            <v>F</v>
          </cell>
          <cell r="E1244">
            <v>2</v>
          </cell>
          <cell r="F1244">
            <v>2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0</v>
          </cell>
          <cell r="P1244">
            <v>1</v>
          </cell>
          <cell r="Q1244">
            <v>0</v>
          </cell>
          <cell r="R1244">
            <v>0</v>
          </cell>
          <cell r="S1244">
            <v>0</v>
          </cell>
          <cell r="T1244">
            <v>1</v>
          </cell>
          <cell r="U1244">
            <v>0</v>
          </cell>
          <cell r="V1244">
            <v>0</v>
          </cell>
          <cell r="W1244">
            <v>0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D1244"/>
          <cell r="AF1244"/>
        </row>
        <row r="1245">
          <cell r="A1245"/>
          <cell r="B1245" t="str">
            <v>N80-98</v>
          </cell>
          <cell r="C1245" t="str">
            <v>Noninflammatory disorders of female genital tract</v>
          </cell>
          <cell r="D1245" t="str">
            <v>F</v>
          </cell>
          <cell r="E1245">
            <v>11</v>
          </cell>
          <cell r="F1245">
            <v>2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  <cell r="O1245">
            <v>0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1</v>
          </cell>
          <cell r="U1245">
            <v>0</v>
          </cell>
          <cell r="V1245">
            <v>1</v>
          </cell>
          <cell r="W1245">
            <v>3</v>
          </cell>
          <cell r="X1245">
            <v>2</v>
          </cell>
          <cell r="Y1245">
            <v>0</v>
          </cell>
          <cell r="Z1245">
            <v>1</v>
          </cell>
          <cell r="AA1245">
            <v>3</v>
          </cell>
          <cell r="AD1245"/>
          <cell r="AF1245"/>
        </row>
        <row r="1246">
          <cell r="A1246"/>
          <cell r="B1246" t="str">
            <v>N81</v>
          </cell>
          <cell r="C1246" t="str">
            <v>Female genital prolapse</v>
          </cell>
          <cell r="D1246" t="str">
            <v>F</v>
          </cell>
          <cell r="E1246">
            <v>1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  <cell r="X1246">
            <v>1</v>
          </cell>
          <cell r="Y1246">
            <v>0</v>
          </cell>
          <cell r="Z1246">
            <v>0</v>
          </cell>
          <cell r="AA1246">
            <v>0</v>
          </cell>
          <cell r="AD1246"/>
          <cell r="AF1246"/>
        </row>
        <row r="1247">
          <cell r="A1247"/>
          <cell r="B1247" t="str">
            <v>N82</v>
          </cell>
          <cell r="C1247" t="str">
            <v>Fistulae involving female genital tract</v>
          </cell>
          <cell r="D1247" t="str">
            <v>F</v>
          </cell>
          <cell r="E1247">
            <v>5</v>
          </cell>
          <cell r="F1247">
            <v>1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  <cell r="N1247">
            <v>0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>
            <v>1</v>
          </cell>
          <cell r="W1247">
            <v>1</v>
          </cell>
          <cell r="X1247">
            <v>1</v>
          </cell>
          <cell r="Y1247">
            <v>0</v>
          </cell>
          <cell r="Z1247">
            <v>0</v>
          </cell>
          <cell r="AA1247">
            <v>2</v>
          </cell>
          <cell r="AD1247"/>
          <cell r="AE1247"/>
          <cell r="AF1247"/>
        </row>
        <row r="1248">
          <cell r="A1248"/>
          <cell r="B1248" t="str">
            <v>N83</v>
          </cell>
          <cell r="C1248" t="str">
            <v>Noninflammatory disorders of ovary, fallopian tube and broad ligament</v>
          </cell>
          <cell r="D1248" t="str">
            <v>F</v>
          </cell>
          <cell r="E1248">
            <v>2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0</v>
          </cell>
          <cell r="V1248">
            <v>0</v>
          </cell>
          <cell r="W1248">
            <v>1</v>
          </cell>
          <cell r="X1248">
            <v>0</v>
          </cell>
          <cell r="Y1248">
            <v>0</v>
          </cell>
          <cell r="Z1248">
            <v>0</v>
          </cell>
          <cell r="AA1248">
            <v>1</v>
          </cell>
          <cell r="AB1248"/>
          <cell r="AC1248"/>
          <cell r="AD1248"/>
          <cell r="AF1248"/>
        </row>
        <row r="1249">
          <cell r="A1249"/>
          <cell r="B1249" t="str">
            <v>N85</v>
          </cell>
          <cell r="C1249" t="str">
            <v>Other noninflammatory disorders of uterus, except cervix</v>
          </cell>
          <cell r="D1249" t="str">
            <v>F</v>
          </cell>
          <cell r="E1249">
            <v>1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  <cell r="L1249">
            <v>0</v>
          </cell>
          <cell r="M1249">
            <v>0</v>
          </cell>
          <cell r="N1249">
            <v>0</v>
          </cell>
          <cell r="O1249">
            <v>0</v>
          </cell>
          <cell r="P1249">
            <v>0</v>
          </cell>
          <cell r="Q1249">
            <v>0</v>
          </cell>
          <cell r="R1249">
            <v>0</v>
          </cell>
          <cell r="S1249">
            <v>0</v>
          </cell>
          <cell r="T1249">
            <v>0</v>
          </cell>
          <cell r="U1249">
            <v>0</v>
          </cell>
          <cell r="V1249">
            <v>0</v>
          </cell>
          <cell r="W1249">
            <v>1</v>
          </cell>
          <cell r="X1249">
            <v>0</v>
          </cell>
          <cell r="Y1249">
            <v>0</v>
          </cell>
          <cell r="Z1249">
            <v>0</v>
          </cell>
          <cell r="AA1249">
            <v>0</v>
          </cell>
          <cell r="AB1249"/>
          <cell r="AC1249"/>
          <cell r="AD1249"/>
          <cell r="AF1249"/>
        </row>
        <row r="1250">
          <cell r="A1250"/>
          <cell r="B1250" t="str">
            <v>N94</v>
          </cell>
          <cell r="C1250" t="str">
            <v>Pain and other conditions associated with female genital organs and menstrual cycle</v>
          </cell>
          <cell r="D1250" t="str">
            <v>F</v>
          </cell>
          <cell r="E1250">
            <v>2</v>
          </cell>
          <cell r="F1250">
            <v>1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  <cell r="L1250">
            <v>0</v>
          </cell>
          <cell r="M1250">
            <v>0</v>
          </cell>
          <cell r="N1250">
            <v>0</v>
          </cell>
          <cell r="O1250">
            <v>0</v>
          </cell>
          <cell r="P1250">
            <v>0</v>
          </cell>
          <cell r="Q1250">
            <v>0</v>
          </cell>
          <cell r="R1250">
            <v>0</v>
          </cell>
          <cell r="S1250">
            <v>0</v>
          </cell>
          <cell r="T1250">
            <v>1</v>
          </cell>
          <cell r="U1250">
            <v>0</v>
          </cell>
          <cell r="V1250">
            <v>0</v>
          </cell>
          <cell r="W1250">
            <v>0</v>
          </cell>
          <cell r="X1250">
            <v>0</v>
          </cell>
          <cell r="Y1250">
            <v>0</v>
          </cell>
          <cell r="Z1250">
            <v>1</v>
          </cell>
          <cell r="AA1250">
            <v>0</v>
          </cell>
          <cell r="AD1250"/>
          <cell r="AE1250"/>
          <cell r="AF1250"/>
        </row>
        <row r="1251">
          <cell r="A1251"/>
          <cell r="B1251" t="str">
            <v>O00-O99</v>
          </cell>
          <cell r="C1251" t="str">
            <v>XV. PREGNANCY, CHILDBIRTH AND THE PUERPERIUM</v>
          </cell>
          <cell r="D1251" t="str">
            <v>F</v>
          </cell>
          <cell r="E1251">
            <v>5</v>
          </cell>
          <cell r="F1251">
            <v>5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  <cell r="L1251">
            <v>1</v>
          </cell>
          <cell r="M1251">
            <v>1</v>
          </cell>
          <cell r="N1251">
            <v>3</v>
          </cell>
          <cell r="O1251">
            <v>0</v>
          </cell>
          <cell r="P1251">
            <v>0</v>
          </cell>
          <cell r="Q1251">
            <v>0</v>
          </cell>
          <cell r="R1251">
            <v>0</v>
          </cell>
          <cell r="S1251">
            <v>0</v>
          </cell>
          <cell r="T1251">
            <v>0</v>
          </cell>
          <cell r="U1251">
            <v>0</v>
          </cell>
          <cell r="V1251">
            <v>0</v>
          </cell>
          <cell r="W1251">
            <v>0</v>
          </cell>
          <cell r="X1251">
            <v>0</v>
          </cell>
          <cell r="Y1251">
            <v>0</v>
          </cell>
          <cell r="Z1251">
            <v>0</v>
          </cell>
          <cell r="AA1251">
            <v>0</v>
          </cell>
          <cell r="AD1251"/>
          <cell r="AF1251"/>
        </row>
        <row r="1252">
          <cell r="A1252"/>
          <cell r="B1252" t="str">
            <v>O10-16</v>
          </cell>
          <cell r="C1252" t="str">
            <v>Oedema, proteinuria and hypertensive disorders in pregnancy, childbirth and the puerperium</v>
          </cell>
          <cell r="D1252" t="str">
            <v>F</v>
          </cell>
          <cell r="E1252">
            <v>1</v>
          </cell>
          <cell r="F1252">
            <v>1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  <cell r="L1252">
            <v>0</v>
          </cell>
          <cell r="M1252">
            <v>0</v>
          </cell>
          <cell r="N1252">
            <v>1</v>
          </cell>
          <cell r="O1252">
            <v>0</v>
          </cell>
          <cell r="P1252">
            <v>0</v>
          </cell>
          <cell r="Q1252">
            <v>0</v>
          </cell>
          <cell r="R1252">
            <v>0</v>
          </cell>
          <cell r="S1252">
            <v>0</v>
          </cell>
          <cell r="T1252">
            <v>0</v>
          </cell>
          <cell r="U1252">
            <v>0</v>
          </cell>
          <cell r="V1252">
            <v>0</v>
          </cell>
          <cell r="W1252">
            <v>0</v>
          </cell>
          <cell r="X1252">
            <v>0</v>
          </cell>
          <cell r="Y1252">
            <v>0</v>
          </cell>
          <cell r="Z1252">
            <v>0</v>
          </cell>
          <cell r="AA1252">
            <v>0</v>
          </cell>
          <cell r="AD1252"/>
          <cell r="AF1252"/>
        </row>
        <row r="1253">
          <cell r="A1253"/>
          <cell r="B1253" t="str">
            <v>O16</v>
          </cell>
          <cell r="C1253" t="str">
            <v>Unspecified maternal hypertension</v>
          </cell>
          <cell r="D1253" t="str">
            <v>F</v>
          </cell>
          <cell r="E1253">
            <v>1</v>
          </cell>
          <cell r="F1253">
            <v>1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  <cell r="L1253">
            <v>0</v>
          </cell>
          <cell r="M1253">
            <v>0</v>
          </cell>
          <cell r="N1253">
            <v>1</v>
          </cell>
          <cell r="O1253">
            <v>0</v>
          </cell>
          <cell r="P1253">
            <v>0</v>
          </cell>
          <cell r="Q1253">
            <v>0</v>
          </cell>
          <cell r="R1253">
            <v>0</v>
          </cell>
          <cell r="S1253">
            <v>0</v>
          </cell>
          <cell r="T1253">
            <v>0</v>
          </cell>
          <cell r="U1253">
            <v>0</v>
          </cell>
          <cell r="V1253">
            <v>0</v>
          </cell>
          <cell r="W1253">
            <v>0</v>
          </cell>
          <cell r="X1253">
            <v>0</v>
          </cell>
          <cell r="Y1253">
            <v>0</v>
          </cell>
          <cell r="Z1253">
            <v>0</v>
          </cell>
          <cell r="AA1253">
            <v>0</v>
          </cell>
          <cell r="AD1253"/>
          <cell r="AF1253"/>
        </row>
        <row r="1254">
          <cell r="A1254"/>
          <cell r="B1254" t="str">
            <v>O20-O29</v>
          </cell>
          <cell r="C1254" t="str">
            <v>Other maternal disorders predominantly related to pregnancy</v>
          </cell>
          <cell r="D1254" t="str">
            <v>F</v>
          </cell>
          <cell r="E1254">
            <v>1</v>
          </cell>
          <cell r="F1254">
            <v>1</v>
          </cell>
          <cell r="G1254">
            <v>0</v>
          </cell>
          <cell r="H1254">
            <v>0</v>
          </cell>
          <cell r="I1254">
            <v>0</v>
          </cell>
          <cell r="J1254">
            <v>0</v>
          </cell>
          <cell r="K1254">
            <v>0</v>
          </cell>
          <cell r="L1254">
            <v>1</v>
          </cell>
          <cell r="M1254">
            <v>0</v>
          </cell>
          <cell r="N1254">
            <v>0</v>
          </cell>
          <cell r="O1254">
            <v>0</v>
          </cell>
          <cell r="P1254">
            <v>0</v>
          </cell>
          <cell r="Q1254">
            <v>0</v>
          </cell>
          <cell r="R1254">
            <v>0</v>
          </cell>
          <cell r="S1254">
            <v>0</v>
          </cell>
          <cell r="T1254">
            <v>0</v>
          </cell>
          <cell r="U1254">
            <v>0</v>
          </cell>
          <cell r="V1254">
            <v>0</v>
          </cell>
          <cell r="W1254">
            <v>0</v>
          </cell>
          <cell r="X1254">
            <v>0</v>
          </cell>
          <cell r="Y1254">
            <v>0</v>
          </cell>
          <cell r="Z1254">
            <v>0</v>
          </cell>
          <cell r="AA1254">
            <v>0</v>
          </cell>
          <cell r="AD1254"/>
          <cell r="AF1254"/>
        </row>
        <row r="1255">
          <cell r="A1255"/>
          <cell r="B1255" t="str">
            <v>O22</v>
          </cell>
          <cell r="C1255" t="str">
            <v>Venous complications in pregnancy</v>
          </cell>
          <cell r="D1255" t="str">
            <v>F</v>
          </cell>
          <cell r="E1255">
            <v>1</v>
          </cell>
          <cell r="F1255">
            <v>1</v>
          </cell>
          <cell r="G1255">
            <v>0</v>
          </cell>
          <cell r="H1255">
            <v>0</v>
          </cell>
          <cell r="I1255">
            <v>0</v>
          </cell>
          <cell r="J1255">
            <v>0</v>
          </cell>
          <cell r="K1255">
            <v>0</v>
          </cell>
          <cell r="L1255">
            <v>1</v>
          </cell>
          <cell r="M1255">
            <v>0</v>
          </cell>
          <cell r="N1255">
            <v>0</v>
          </cell>
          <cell r="O1255">
            <v>0</v>
          </cell>
          <cell r="P1255">
            <v>0</v>
          </cell>
          <cell r="Q1255">
            <v>0</v>
          </cell>
          <cell r="R1255">
            <v>0</v>
          </cell>
          <cell r="S1255">
            <v>0</v>
          </cell>
          <cell r="T1255">
            <v>0</v>
          </cell>
          <cell r="U1255">
            <v>0</v>
          </cell>
          <cell r="V1255">
            <v>0</v>
          </cell>
          <cell r="W1255">
            <v>0</v>
          </cell>
          <cell r="X1255">
            <v>0</v>
          </cell>
          <cell r="Y1255">
            <v>0</v>
          </cell>
          <cell r="Z1255">
            <v>0</v>
          </cell>
          <cell r="AA1255">
            <v>0</v>
          </cell>
          <cell r="AD1255"/>
          <cell r="AE1255"/>
          <cell r="AF1255"/>
        </row>
        <row r="1256">
          <cell r="A1256"/>
          <cell r="B1256" t="str">
            <v>O94-99</v>
          </cell>
          <cell r="C1256" t="str">
            <v>Other obstetric conditions, not elsewhere classified</v>
          </cell>
          <cell r="D1256" t="str">
            <v>F</v>
          </cell>
          <cell r="E1256">
            <v>3</v>
          </cell>
          <cell r="F1256">
            <v>3</v>
          </cell>
          <cell r="G1256">
            <v>0</v>
          </cell>
          <cell r="H1256">
            <v>0</v>
          </cell>
          <cell r="I1256">
            <v>0</v>
          </cell>
          <cell r="J1256">
            <v>0</v>
          </cell>
          <cell r="K1256">
            <v>0</v>
          </cell>
          <cell r="L1256">
            <v>0</v>
          </cell>
          <cell r="M1256">
            <v>1</v>
          </cell>
          <cell r="N1256">
            <v>2</v>
          </cell>
          <cell r="O1256">
            <v>0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0</v>
          </cell>
          <cell r="V1256">
            <v>0</v>
          </cell>
          <cell r="W1256">
            <v>0</v>
          </cell>
          <cell r="X1256">
            <v>0</v>
          </cell>
          <cell r="Y1256">
            <v>0</v>
          </cell>
          <cell r="Z1256">
            <v>0</v>
          </cell>
          <cell r="AA1256">
            <v>0</v>
          </cell>
          <cell r="AD1256"/>
          <cell r="AF1256"/>
        </row>
        <row r="1257">
          <cell r="A1257"/>
          <cell r="B1257" t="str">
            <v>O98</v>
          </cell>
          <cell r="C1257" t="str">
            <v>Maternal infectious and parasitic diseases classifiable elsewhere but complicating pregnancy, childbirth and the puerperium</v>
          </cell>
          <cell r="D1257" t="str">
            <v>F</v>
          </cell>
          <cell r="E1257">
            <v>1</v>
          </cell>
          <cell r="F1257">
            <v>1</v>
          </cell>
          <cell r="G1257">
            <v>0</v>
          </cell>
          <cell r="H1257">
            <v>0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  <cell r="M1257">
            <v>0</v>
          </cell>
          <cell r="N1257">
            <v>1</v>
          </cell>
          <cell r="O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>
            <v>0</v>
          </cell>
          <cell r="W1257">
            <v>0</v>
          </cell>
          <cell r="X1257">
            <v>0</v>
          </cell>
          <cell r="Y1257">
            <v>0</v>
          </cell>
          <cell r="Z1257">
            <v>0</v>
          </cell>
          <cell r="AA1257">
            <v>0</v>
          </cell>
          <cell r="AD1257"/>
          <cell r="AE1257"/>
          <cell r="AF1257"/>
        </row>
        <row r="1258">
          <cell r="A1258"/>
          <cell r="B1258" t="str">
            <v>O99</v>
          </cell>
          <cell r="C1258" t="str">
            <v>Other maternal diseases classifiable elsewhere but complicating pregnancy, childbirth and the puerperium</v>
          </cell>
          <cell r="D1258" t="str">
            <v>F</v>
          </cell>
          <cell r="E1258">
            <v>2</v>
          </cell>
          <cell r="F1258">
            <v>2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  <cell r="M1258">
            <v>1</v>
          </cell>
          <cell r="N1258">
            <v>1</v>
          </cell>
          <cell r="O1258">
            <v>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>
            <v>0</v>
          </cell>
          <cell r="W1258">
            <v>0</v>
          </cell>
          <cell r="X1258">
            <v>0</v>
          </cell>
          <cell r="Y1258">
            <v>0</v>
          </cell>
          <cell r="Z1258">
            <v>0</v>
          </cell>
          <cell r="AA1258">
            <v>0</v>
          </cell>
          <cell r="AD1258"/>
          <cell r="AE1258"/>
          <cell r="AF1258"/>
        </row>
        <row r="1259">
          <cell r="A1259"/>
          <cell r="B1259" t="str">
            <v>P00-P96</v>
          </cell>
          <cell r="C1259" t="str">
            <v>XVI. CERTAIN CONDITIONS ORIGINATING IN THE PERINATAL PERIOD</v>
          </cell>
          <cell r="D1259" t="str">
            <v>M</v>
          </cell>
          <cell r="E1259">
            <v>48</v>
          </cell>
          <cell r="F1259">
            <v>48</v>
          </cell>
          <cell r="G1259">
            <v>47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  <cell r="O1259">
            <v>0</v>
          </cell>
          <cell r="P1259">
            <v>0</v>
          </cell>
          <cell r="Q1259">
            <v>0</v>
          </cell>
          <cell r="R1259">
            <v>0</v>
          </cell>
          <cell r="S1259">
            <v>1</v>
          </cell>
          <cell r="T1259">
            <v>0</v>
          </cell>
          <cell r="U1259">
            <v>0</v>
          </cell>
          <cell r="V1259">
            <v>0</v>
          </cell>
          <cell r="W1259">
            <v>0</v>
          </cell>
          <cell r="X1259">
            <v>0</v>
          </cell>
          <cell r="Y1259">
            <v>0</v>
          </cell>
          <cell r="Z1259">
            <v>0</v>
          </cell>
          <cell r="AA1259">
            <v>0</v>
          </cell>
          <cell r="AD1259"/>
          <cell r="AF1259"/>
        </row>
        <row r="1260">
          <cell r="A1260"/>
          <cell r="B1260"/>
          <cell r="C1260"/>
          <cell r="D1260" t="str">
            <v>F</v>
          </cell>
          <cell r="E1260">
            <v>49</v>
          </cell>
          <cell r="F1260">
            <v>49</v>
          </cell>
          <cell r="G1260">
            <v>47</v>
          </cell>
          <cell r="H1260">
            <v>2</v>
          </cell>
          <cell r="I1260">
            <v>0</v>
          </cell>
          <cell r="J1260">
            <v>0</v>
          </cell>
          <cell r="K1260">
            <v>0</v>
          </cell>
          <cell r="L1260">
            <v>0</v>
          </cell>
          <cell r="M1260">
            <v>0</v>
          </cell>
          <cell r="N1260">
            <v>0</v>
          </cell>
          <cell r="O1260">
            <v>0</v>
          </cell>
          <cell r="P1260">
            <v>0</v>
          </cell>
          <cell r="Q1260">
            <v>0</v>
          </cell>
          <cell r="R1260">
            <v>0</v>
          </cell>
          <cell r="S1260">
            <v>0</v>
          </cell>
          <cell r="T1260">
            <v>0</v>
          </cell>
          <cell r="U1260">
            <v>0</v>
          </cell>
          <cell r="V1260">
            <v>0</v>
          </cell>
          <cell r="W1260">
            <v>0</v>
          </cell>
          <cell r="X1260">
            <v>0</v>
          </cell>
          <cell r="Y1260">
            <v>0</v>
          </cell>
          <cell r="Z1260">
            <v>0</v>
          </cell>
          <cell r="AA1260">
            <v>0</v>
          </cell>
          <cell r="AD1260"/>
          <cell r="AF1260"/>
        </row>
        <row r="1261">
          <cell r="A1261"/>
          <cell r="B1261" t="str">
            <v>P00-04</v>
          </cell>
          <cell r="C1261" t="str">
            <v>Fetus and newborn affected by maternal factors and by complications of pregnancy, labour and delivery</v>
          </cell>
          <cell r="D1261" t="str">
            <v>M</v>
          </cell>
          <cell r="E1261">
            <v>7</v>
          </cell>
          <cell r="F1261">
            <v>7</v>
          </cell>
          <cell r="G1261">
            <v>7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  <cell r="L1261">
            <v>0</v>
          </cell>
          <cell r="M1261">
            <v>0</v>
          </cell>
          <cell r="N1261">
            <v>0</v>
          </cell>
          <cell r="O1261">
            <v>0</v>
          </cell>
          <cell r="P1261">
            <v>0</v>
          </cell>
          <cell r="Q1261">
            <v>0</v>
          </cell>
          <cell r="R1261">
            <v>0</v>
          </cell>
          <cell r="S1261">
            <v>0</v>
          </cell>
          <cell r="T1261">
            <v>0</v>
          </cell>
          <cell r="U1261">
            <v>0</v>
          </cell>
          <cell r="V1261">
            <v>0</v>
          </cell>
          <cell r="W1261">
            <v>0</v>
          </cell>
          <cell r="X1261">
            <v>0</v>
          </cell>
          <cell r="Y1261">
            <v>0</v>
          </cell>
          <cell r="Z1261">
            <v>0</v>
          </cell>
          <cell r="AA1261">
            <v>0</v>
          </cell>
          <cell r="AD1261"/>
          <cell r="AF1261"/>
        </row>
        <row r="1262">
          <cell r="A1262"/>
          <cell r="B1262"/>
          <cell r="C1262"/>
          <cell r="D1262" t="str">
            <v>F</v>
          </cell>
          <cell r="E1262">
            <v>9</v>
          </cell>
          <cell r="F1262">
            <v>9</v>
          </cell>
          <cell r="G1262">
            <v>9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  <cell r="L1262">
            <v>0</v>
          </cell>
          <cell r="M1262">
            <v>0</v>
          </cell>
          <cell r="N1262">
            <v>0</v>
          </cell>
          <cell r="O1262">
            <v>0</v>
          </cell>
          <cell r="P1262">
            <v>0</v>
          </cell>
          <cell r="Q1262">
            <v>0</v>
          </cell>
          <cell r="R1262">
            <v>0</v>
          </cell>
          <cell r="S1262">
            <v>0</v>
          </cell>
          <cell r="T1262">
            <v>0</v>
          </cell>
          <cell r="U1262">
            <v>0</v>
          </cell>
          <cell r="V1262">
            <v>0</v>
          </cell>
          <cell r="W1262">
            <v>0</v>
          </cell>
          <cell r="X1262">
            <v>0</v>
          </cell>
          <cell r="Y1262">
            <v>0</v>
          </cell>
          <cell r="Z1262">
            <v>0</v>
          </cell>
          <cell r="AA1262">
            <v>0</v>
          </cell>
          <cell r="AD1262"/>
          <cell r="AF1262"/>
        </row>
        <row r="1263">
          <cell r="A1263"/>
          <cell r="B1263" t="str">
            <v>P01</v>
          </cell>
          <cell r="C1263" t="str">
            <v>Fetus and newborn affected by maternal complications of pregnancy</v>
          </cell>
          <cell r="D1263" t="str">
            <v>M</v>
          </cell>
          <cell r="E1263">
            <v>6</v>
          </cell>
          <cell r="F1263">
            <v>6</v>
          </cell>
          <cell r="G1263">
            <v>6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  <cell r="L1263">
            <v>0</v>
          </cell>
          <cell r="M1263">
            <v>0</v>
          </cell>
          <cell r="N1263">
            <v>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  <cell r="S1263">
            <v>0</v>
          </cell>
          <cell r="T1263">
            <v>0</v>
          </cell>
          <cell r="U1263">
            <v>0</v>
          </cell>
          <cell r="V1263">
            <v>0</v>
          </cell>
          <cell r="W1263">
            <v>0</v>
          </cell>
          <cell r="X1263">
            <v>0</v>
          </cell>
          <cell r="Y1263">
            <v>0</v>
          </cell>
          <cell r="Z1263">
            <v>0</v>
          </cell>
          <cell r="AA1263">
            <v>0</v>
          </cell>
          <cell r="AD1263"/>
          <cell r="AF1263"/>
        </row>
        <row r="1264">
          <cell r="A1264"/>
          <cell r="B1264"/>
          <cell r="C1264"/>
          <cell r="D1264" t="str">
            <v>F</v>
          </cell>
          <cell r="E1264">
            <v>4</v>
          </cell>
          <cell r="F1264">
            <v>4</v>
          </cell>
          <cell r="G1264">
            <v>4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0</v>
          </cell>
          <cell r="W1264">
            <v>0</v>
          </cell>
          <cell r="X1264">
            <v>0</v>
          </cell>
          <cell r="Y1264">
            <v>0</v>
          </cell>
          <cell r="Z1264">
            <v>0</v>
          </cell>
          <cell r="AA1264">
            <v>0</v>
          </cell>
          <cell r="AB1264"/>
          <cell r="AC1264"/>
          <cell r="AD1264"/>
          <cell r="AF1264"/>
        </row>
        <row r="1265">
          <cell r="A1265"/>
          <cell r="B1265" t="str">
            <v>P02</v>
          </cell>
          <cell r="C1265" t="str">
            <v>Fetus and newborn affected by complications of placenta, cord and membranes</v>
          </cell>
          <cell r="D1265" t="str">
            <v>M</v>
          </cell>
          <cell r="E1265">
            <v>1</v>
          </cell>
          <cell r="F1265">
            <v>1</v>
          </cell>
          <cell r="G1265">
            <v>1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X1265">
            <v>0</v>
          </cell>
          <cell r="Y1265">
            <v>0</v>
          </cell>
          <cell r="Z1265">
            <v>0</v>
          </cell>
          <cell r="AA1265">
            <v>0</v>
          </cell>
          <cell r="AB1265"/>
          <cell r="AC1265"/>
          <cell r="AD1265"/>
          <cell r="AF1265"/>
        </row>
        <row r="1266">
          <cell r="A1266"/>
          <cell r="B1266"/>
          <cell r="C1266"/>
          <cell r="D1266" t="str">
            <v>F</v>
          </cell>
          <cell r="E1266">
            <v>3</v>
          </cell>
          <cell r="F1266">
            <v>3</v>
          </cell>
          <cell r="G1266">
            <v>3</v>
          </cell>
          <cell r="H1266">
            <v>0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D1266"/>
          <cell r="AE1266"/>
          <cell r="AF1266"/>
        </row>
        <row r="1267">
          <cell r="A1267"/>
          <cell r="B1267" t="str">
            <v>P03</v>
          </cell>
          <cell r="C1267" t="str">
            <v>Fetus and newborn affected by other complications of labour and delivery</v>
          </cell>
          <cell r="D1267" t="str">
            <v>M</v>
          </cell>
          <cell r="E1267" t="str">
            <v>-</v>
          </cell>
          <cell r="F1267">
            <v>0</v>
          </cell>
          <cell r="G1267">
            <v>0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  <cell r="M1267">
            <v>0</v>
          </cell>
          <cell r="N1267">
            <v>0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D1267"/>
          <cell r="AE1267"/>
          <cell r="AF1267"/>
        </row>
        <row r="1268">
          <cell r="A1268"/>
          <cell r="B1268"/>
          <cell r="C1268"/>
          <cell r="D1268" t="str">
            <v>F</v>
          </cell>
          <cell r="E1268">
            <v>2</v>
          </cell>
          <cell r="F1268">
            <v>2</v>
          </cell>
          <cell r="G1268">
            <v>2</v>
          </cell>
          <cell r="H1268">
            <v>0</v>
          </cell>
          <cell r="I1268">
            <v>0</v>
          </cell>
          <cell r="J1268">
            <v>0</v>
          </cell>
          <cell r="K1268">
            <v>0</v>
          </cell>
          <cell r="L1268">
            <v>0</v>
          </cell>
          <cell r="M1268">
            <v>0</v>
          </cell>
          <cell r="N1268">
            <v>0</v>
          </cell>
          <cell r="O1268">
            <v>0</v>
          </cell>
          <cell r="P1268">
            <v>0</v>
          </cell>
          <cell r="Q1268">
            <v>0</v>
          </cell>
          <cell r="R1268">
            <v>0</v>
          </cell>
          <cell r="S1268">
            <v>0</v>
          </cell>
          <cell r="T1268">
            <v>0</v>
          </cell>
          <cell r="U1268">
            <v>0</v>
          </cell>
          <cell r="V1268">
            <v>0</v>
          </cell>
          <cell r="W1268">
            <v>0</v>
          </cell>
          <cell r="X1268">
            <v>0</v>
          </cell>
          <cell r="Y1268">
            <v>0</v>
          </cell>
          <cell r="Z1268">
            <v>0</v>
          </cell>
          <cell r="AA1268">
            <v>0</v>
          </cell>
          <cell r="AD1268"/>
          <cell r="AE1268"/>
          <cell r="AF1268"/>
        </row>
        <row r="1269">
          <cell r="A1269"/>
          <cell r="B1269" t="str">
            <v>P05-08</v>
          </cell>
          <cell r="C1269" t="str">
            <v>Disorders related to length of gestation and fetal growth</v>
          </cell>
          <cell r="D1269" t="str">
            <v>M</v>
          </cell>
          <cell r="E1269">
            <v>12</v>
          </cell>
          <cell r="F1269">
            <v>12</v>
          </cell>
          <cell r="G1269">
            <v>12</v>
          </cell>
          <cell r="H1269">
            <v>0</v>
          </cell>
          <cell r="I1269">
            <v>0</v>
          </cell>
          <cell r="J1269">
            <v>0</v>
          </cell>
          <cell r="K1269">
            <v>0</v>
          </cell>
          <cell r="L1269">
            <v>0</v>
          </cell>
          <cell r="M1269">
            <v>0</v>
          </cell>
          <cell r="N1269">
            <v>0</v>
          </cell>
          <cell r="O1269">
            <v>0</v>
          </cell>
          <cell r="P1269">
            <v>0</v>
          </cell>
          <cell r="Q1269">
            <v>0</v>
          </cell>
          <cell r="R1269">
            <v>0</v>
          </cell>
          <cell r="S1269">
            <v>0</v>
          </cell>
          <cell r="T1269">
            <v>0</v>
          </cell>
          <cell r="U1269">
            <v>0</v>
          </cell>
          <cell r="V1269">
            <v>0</v>
          </cell>
          <cell r="W1269">
            <v>0</v>
          </cell>
          <cell r="X1269">
            <v>0</v>
          </cell>
          <cell r="Y1269">
            <v>0</v>
          </cell>
          <cell r="Z1269">
            <v>0</v>
          </cell>
          <cell r="AA1269">
            <v>0</v>
          </cell>
          <cell r="AD1269"/>
          <cell r="AF1269"/>
        </row>
        <row r="1270">
          <cell r="A1270"/>
          <cell r="B1270"/>
          <cell r="C1270"/>
          <cell r="D1270" t="str">
            <v>F</v>
          </cell>
          <cell r="E1270">
            <v>5</v>
          </cell>
          <cell r="F1270">
            <v>5</v>
          </cell>
          <cell r="G1270">
            <v>5</v>
          </cell>
          <cell r="H1270">
            <v>0</v>
          </cell>
          <cell r="I1270">
            <v>0</v>
          </cell>
          <cell r="J1270">
            <v>0</v>
          </cell>
          <cell r="K1270">
            <v>0</v>
          </cell>
          <cell r="L1270">
            <v>0</v>
          </cell>
          <cell r="M1270">
            <v>0</v>
          </cell>
          <cell r="N1270">
            <v>0</v>
          </cell>
          <cell r="O1270">
            <v>0</v>
          </cell>
          <cell r="P1270">
            <v>0</v>
          </cell>
          <cell r="Q1270">
            <v>0</v>
          </cell>
          <cell r="R1270">
            <v>0</v>
          </cell>
          <cell r="S1270">
            <v>0</v>
          </cell>
          <cell r="T1270">
            <v>0</v>
          </cell>
          <cell r="U1270">
            <v>0</v>
          </cell>
          <cell r="V1270">
            <v>0</v>
          </cell>
          <cell r="W1270">
            <v>0</v>
          </cell>
          <cell r="X1270">
            <v>0</v>
          </cell>
          <cell r="Y1270">
            <v>0</v>
          </cell>
          <cell r="Z1270">
            <v>0</v>
          </cell>
          <cell r="AA1270">
            <v>0</v>
          </cell>
          <cell r="AD1270"/>
          <cell r="AF1270"/>
        </row>
        <row r="1271">
          <cell r="A1271"/>
          <cell r="B1271" t="str">
            <v>P05</v>
          </cell>
          <cell r="C1271" t="str">
            <v>Slow fetal growth and fetal malnutrition</v>
          </cell>
          <cell r="D1271" t="str">
            <v>M</v>
          </cell>
          <cell r="E1271">
            <v>1</v>
          </cell>
          <cell r="F1271">
            <v>1</v>
          </cell>
          <cell r="G1271">
            <v>1</v>
          </cell>
          <cell r="H1271">
            <v>0</v>
          </cell>
          <cell r="I1271">
            <v>0</v>
          </cell>
          <cell r="J1271">
            <v>0</v>
          </cell>
          <cell r="K1271">
            <v>0</v>
          </cell>
          <cell r="L1271">
            <v>0</v>
          </cell>
          <cell r="M1271">
            <v>0</v>
          </cell>
          <cell r="N1271">
            <v>0</v>
          </cell>
          <cell r="O1271">
            <v>0</v>
          </cell>
          <cell r="P1271">
            <v>0</v>
          </cell>
          <cell r="Q1271">
            <v>0</v>
          </cell>
          <cell r="R1271">
            <v>0</v>
          </cell>
          <cell r="S1271">
            <v>0</v>
          </cell>
          <cell r="T1271">
            <v>0</v>
          </cell>
          <cell r="U1271">
            <v>0</v>
          </cell>
          <cell r="V1271">
            <v>0</v>
          </cell>
          <cell r="W1271">
            <v>0</v>
          </cell>
          <cell r="X1271">
            <v>0</v>
          </cell>
          <cell r="Y1271">
            <v>0</v>
          </cell>
          <cell r="Z1271">
            <v>0</v>
          </cell>
          <cell r="AA1271">
            <v>0</v>
          </cell>
          <cell r="AD1271"/>
          <cell r="AE1271"/>
          <cell r="AF1271"/>
        </row>
        <row r="1272">
          <cell r="A1272"/>
          <cell r="B1272"/>
          <cell r="C1272"/>
          <cell r="D1272" t="str">
            <v>F</v>
          </cell>
          <cell r="E1272">
            <v>1</v>
          </cell>
          <cell r="F1272">
            <v>1</v>
          </cell>
          <cell r="G1272">
            <v>1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  <cell r="L1272">
            <v>0</v>
          </cell>
          <cell r="M1272">
            <v>0</v>
          </cell>
          <cell r="N1272">
            <v>0</v>
          </cell>
          <cell r="O1272">
            <v>0</v>
          </cell>
          <cell r="P1272">
            <v>0</v>
          </cell>
          <cell r="Q1272">
            <v>0</v>
          </cell>
          <cell r="R1272">
            <v>0</v>
          </cell>
          <cell r="S1272">
            <v>0</v>
          </cell>
          <cell r="T1272">
            <v>0</v>
          </cell>
          <cell r="U1272">
            <v>0</v>
          </cell>
          <cell r="V1272">
            <v>0</v>
          </cell>
          <cell r="W1272">
            <v>0</v>
          </cell>
          <cell r="X1272">
            <v>0</v>
          </cell>
          <cell r="Y1272">
            <v>0</v>
          </cell>
          <cell r="Z1272">
            <v>0</v>
          </cell>
          <cell r="AA1272">
            <v>0</v>
          </cell>
          <cell r="AD1272"/>
          <cell r="AE1272"/>
          <cell r="AF1272"/>
        </row>
        <row r="1273">
          <cell r="A1273"/>
          <cell r="B1273" t="str">
            <v>P07</v>
          </cell>
          <cell r="C1273" t="str">
            <v>Disorders related to short gestation and low birth weight, not elsewhere classified</v>
          </cell>
          <cell r="D1273" t="str">
            <v>M</v>
          </cell>
          <cell r="E1273">
            <v>11</v>
          </cell>
          <cell r="F1273">
            <v>11</v>
          </cell>
          <cell r="G1273">
            <v>11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  <cell r="M1273">
            <v>0</v>
          </cell>
          <cell r="N1273">
            <v>0</v>
          </cell>
          <cell r="O1273">
            <v>0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  <cell r="T1273">
            <v>0</v>
          </cell>
          <cell r="U1273">
            <v>0</v>
          </cell>
          <cell r="V1273">
            <v>0</v>
          </cell>
          <cell r="W1273">
            <v>0</v>
          </cell>
          <cell r="X1273">
            <v>0</v>
          </cell>
          <cell r="Y1273">
            <v>0</v>
          </cell>
          <cell r="Z1273">
            <v>0</v>
          </cell>
          <cell r="AA1273">
            <v>0</v>
          </cell>
          <cell r="AD1273"/>
          <cell r="AE1273"/>
          <cell r="AF1273"/>
        </row>
        <row r="1274">
          <cell r="A1274"/>
          <cell r="B1274"/>
          <cell r="C1274"/>
          <cell r="D1274" t="str">
            <v>F</v>
          </cell>
          <cell r="E1274">
            <v>4</v>
          </cell>
          <cell r="F1274">
            <v>4</v>
          </cell>
          <cell r="G1274">
            <v>4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  <cell r="L1274">
            <v>0</v>
          </cell>
          <cell r="M1274">
            <v>0</v>
          </cell>
          <cell r="N1274">
            <v>0</v>
          </cell>
          <cell r="O1274">
            <v>0</v>
          </cell>
          <cell r="P1274">
            <v>0</v>
          </cell>
          <cell r="Q1274">
            <v>0</v>
          </cell>
          <cell r="R1274">
            <v>0</v>
          </cell>
          <cell r="S1274">
            <v>0</v>
          </cell>
          <cell r="T1274">
            <v>0</v>
          </cell>
          <cell r="U1274">
            <v>0</v>
          </cell>
          <cell r="V1274">
            <v>0</v>
          </cell>
          <cell r="W1274">
            <v>0</v>
          </cell>
          <cell r="X1274">
            <v>0</v>
          </cell>
          <cell r="Y1274">
            <v>0</v>
          </cell>
          <cell r="Z1274">
            <v>0</v>
          </cell>
          <cell r="AA1274">
            <v>0</v>
          </cell>
          <cell r="AD1274"/>
          <cell r="AF1274"/>
        </row>
        <row r="1275">
          <cell r="A1275"/>
          <cell r="B1275" t="str">
            <v>P20-29</v>
          </cell>
          <cell r="C1275" t="str">
            <v>Respiratory and cardiovascular disorders specific to the perinatal period</v>
          </cell>
          <cell r="D1275" t="str">
            <v>M</v>
          </cell>
          <cell r="E1275">
            <v>14</v>
          </cell>
          <cell r="F1275">
            <v>14</v>
          </cell>
          <cell r="G1275">
            <v>13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  <cell r="L1275">
            <v>0</v>
          </cell>
          <cell r="M1275">
            <v>0</v>
          </cell>
          <cell r="N1275">
            <v>0</v>
          </cell>
          <cell r="O1275">
            <v>0</v>
          </cell>
          <cell r="P1275">
            <v>0</v>
          </cell>
          <cell r="Q1275">
            <v>0</v>
          </cell>
          <cell r="R1275">
            <v>0</v>
          </cell>
          <cell r="S1275">
            <v>1</v>
          </cell>
          <cell r="T1275">
            <v>0</v>
          </cell>
          <cell r="U1275">
            <v>0</v>
          </cell>
          <cell r="V1275">
            <v>0</v>
          </cell>
          <cell r="W1275">
            <v>0</v>
          </cell>
          <cell r="X1275">
            <v>0</v>
          </cell>
          <cell r="Y1275">
            <v>0</v>
          </cell>
          <cell r="Z1275">
            <v>0</v>
          </cell>
          <cell r="AA1275">
            <v>0</v>
          </cell>
          <cell r="AD1275"/>
          <cell r="AF1275"/>
        </row>
        <row r="1276">
          <cell r="A1276"/>
          <cell r="B1276"/>
          <cell r="C1276"/>
          <cell r="D1276" t="str">
            <v>F</v>
          </cell>
          <cell r="E1276">
            <v>11</v>
          </cell>
          <cell r="F1276">
            <v>11</v>
          </cell>
          <cell r="G1276">
            <v>9</v>
          </cell>
          <cell r="H1276">
            <v>2</v>
          </cell>
          <cell r="I1276">
            <v>0</v>
          </cell>
          <cell r="J1276">
            <v>0</v>
          </cell>
          <cell r="K1276">
            <v>0</v>
          </cell>
          <cell r="L1276">
            <v>0</v>
          </cell>
          <cell r="M1276">
            <v>0</v>
          </cell>
          <cell r="N1276">
            <v>0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  <cell r="S1276">
            <v>0</v>
          </cell>
          <cell r="T1276">
            <v>0</v>
          </cell>
          <cell r="U1276">
            <v>0</v>
          </cell>
          <cell r="V1276">
            <v>0</v>
          </cell>
          <cell r="W1276">
            <v>0</v>
          </cell>
          <cell r="X1276">
            <v>0</v>
          </cell>
          <cell r="Y1276">
            <v>0</v>
          </cell>
          <cell r="Z1276">
            <v>0</v>
          </cell>
          <cell r="AA1276">
            <v>0</v>
          </cell>
          <cell r="AD1276"/>
          <cell r="AF1276"/>
        </row>
        <row r="1277">
          <cell r="A1277"/>
          <cell r="B1277" t="str">
            <v>P20</v>
          </cell>
          <cell r="C1277" t="str">
            <v>Intrauterine hypoxia</v>
          </cell>
          <cell r="D1277" t="str">
            <v>M</v>
          </cell>
          <cell r="E1277">
            <v>2</v>
          </cell>
          <cell r="F1277">
            <v>2</v>
          </cell>
          <cell r="G1277">
            <v>2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  <cell r="L1277">
            <v>0</v>
          </cell>
          <cell r="M1277">
            <v>0</v>
          </cell>
          <cell r="N1277">
            <v>0</v>
          </cell>
          <cell r="O1277">
            <v>0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  <cell r="T1277">
            <v>0</v>
          </cell>
          <cell r="U1277">
            <v>0</v>
          </cell>
          <cell r="V1277">
            <v>0</v>
          </cell>
          <cell r="W1277">
            <v>0</v>
          </cell>
          <cell r="X1277">
            <v>0</v>
          </cell>
          <cell r="Y1277">
            <v>0</v>
          </cell>
          <cell r="Z1277">
            <v>0</v>
          </cell>
          <cell r="AA1277">
            <v>0</v>
          </cell>
          <cell r="AB1277"/>
          <cell r="AC1277"/>
          <cell r="AD1277"/>
          <cell r="AF1277"/>
        </row>
        <row r="1278">
          <cell r="A1278"/>
          <cell r="B1278"/>
          <cell r="C1278"/>
          <cell r="D1278" t="str">
            <v>F</v>
          </cell>
          <cell r="E1278" t="str">
            <v>-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  <cell r="L1278">
            <v>0</v>
          </cell>
          <cell r="M1278">
            <v>0</v>
          </cell>
          <cell r="N1278">
            <v>0</v>
          </cell>
          <cell r="O1278">
            <v>0</v>
          </cell>
          <cell r="P1278">
            <v>0</v>
          </cell>
          <cell r="Q1278">
            <v>0</v>
          </cell>
          <cell r="R1278">
            <v>0</v>
          </cell>
          <cell r="S1278">
            <v>0</v>
          </cell>
          <cell r="T1278">
            <v>0</v>
          </cell>
          <cell r="U1278">
            <v>0</v>
          </cell>
          <cell r="V1278">
            <v>0</v>
          </cell>
          <cell r="W1278">
            <v>0</v>
          </cell>
          <cell r="X1278">
            <v>0</v>
          </cell>
          <cell r="Y1278">
            <v>0</v>
          </cell>
          <cell r="Z1278">
            <v>0</v>
          </cell>
          <cell r="AA1278">
            <v>0</v>
          </cell>
          <cell r="AB1278"/>
          <cell r="AC1278"/>
          <cell r="AD1278"/>
          <cell r="AF1278"/>
        </row>
        <row r="1279">
          <cell r="A1279"/>
          <cell r="B1279" t="str">
            <v>P21</v>
          </cell>
          <cell r="C1279" t="str">
            <v>Birth asphyxia</v>
          </cell>
          <cell r="D1279" t="str">
            <v>M</v>
          </cell>
          <cell r="E1279">
            <v>4</v>
          </cell>
          <cell r="F1279">
            <v>4</v>
          </cell>
          <cell r="G1279">
            <v>3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  <cell r="L1279">
            <v>0</v>
          </cell>
          <cell r="M1279">
            <v>0</v>
          </cell>
          <cell r="N1279">
            <v>0</v>
          </cell>
          <cell r="O1279">
            <v>0</v>
          </cell>
          <cell r="P1279">
            <v>0</v>
          </cell>
          <cell r="Q1279">
            <v>0</v>
          </cell>
          <cell r="R1279">
            <v>0</v>
          </cell>
          <cell r="S1279">
            <v>1</v>
          </cell>
          <cell r="T1279">
            <v>0</v>
          </cell>
          <cell r="U1279">
            <v>0</v>
          </cell>
          <cell r="V1279">
            <v>0</v>
          </cell>
          <cell r="W1279">
            <v>0</v>
          </cell>
          <cell r="X1279">
            <v>0</v>
          </cell>
          <cell r="Y1279">
            <v>0</v>
          </cell>
          <cell r="Z1279">
            <v>0</v>
          </cell>
          <cell r="AA1279">
            <v>0</v>
          </cell>
          <cell r="AB1279"/>
          <cell r="AC1279"/>
          <cell r="AD1279"/>
          <cell r="AF1279"/>
        </row>
        <row r="1280">
          <cell r="A1280"/>
          <cell r="B1280"/>
          <cell r="C1280"/>
          <cell r="D1280" t="str">
            <v>F</v>
          </cell>
          <cell r="E1280">
            <v>1</v>
          </cell>
          <cell r="F1280">
            <v>1</v>
          </cell>
          <cell r="G1280">
            <v>1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  <cell r="L1280">
            <v>0</v>
          </cell>
          <cell r="M1280">
            <v>0</v>
          </cell>
          <cell r="N1280">
            <v>0</v>
          </cell>
          <cell r="O1280">
            <v>0</v>
          </cell>
          <cell r="P1280">
            <v>0</v>
          </cell>
          <cell r="Q1280">
            <v>0</v>
          </cell>
          <cell r="R1280">
            <v>0</v>
          </cell>
          <cell r="S1280">
            <v>0</v>
          </cell>
          <cell r="T1280">
            <v>0</v>
          </cell>
          <cell r="U1280">
            <v>0</v>
          </cell>
          <cell r="V1280">
            <v>0</v>
          </cell>
          <cell r="W1280">
            <v>0</v>
          </cell>
          <cell r="X1280">
            <v>0</v>
          </cell>
          <cell r="Y1280">
            <v>0</v>
          </cell>
          <cell r="Z1280">
            <v>0</v>
          </cell>
          <cell r="AA1280">
            <v>0</v>
          </cell>
          <cell r="AB1280"/>
          <cell r="AC1280"/>
          <cell r="AD1280"/>
          <cell r="AF1280"/>
        </row>
        <row r="1281">
          <cell r="A1281"/>
          <cell r="B1281" t="str">
            <v>P22</v>
          </cell>
          <cell r="C1281" t="str">
            <v>Respiratory distress of newborn</v>
          </cell>
          <cell r="D1281" t="str">
            <v>M</v>
          </cell>
          <cell r="E1281">
            <v>2</v>
          </cell>
          <cell r="F1281">
            <v>2</v>
          </cell>
          <cell r="G1281">
            <v>2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  <cell r="L1281">
            <v>0</v>
          </cell>
          <cell r="M1281">
            <v>0</v>
          </cell>
          <cell r="N1281">
            <v>0</v>
          </cell>
          <cell r="O1281">
            <v>0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  <cell r="T1281">
            <v>0</v>
          </cell>
          <cell r="U1281">
            <v>0</v>
          </cell>
          <cell r="V1281">
            <v>0</v>
          </cell>
          <cell r="W1281">
            <v>0</v>
          </cell>
          <cell r="X1281">
            <v>0</v>
          </cell>
          <cell r="Y1281">
            <v>0</v>
          </cell>
          <cell r="Z1281">
            <v>0</v>
          </cell>
          <cell r="AA1281">
            <v>0</v>
          </cell>
          <cell r="AD1281"/>
          <cell r="AF1281"/>
        </row>
        <row r="1282">
          <cell r="A1282"/>
          <cell r="B1282"/>
          <cell r="C1282"/>
          <cell r="D1282" t="str">
            <v>F</v>
          </cell>
          <cell r="E1282">
            <v>2</v>
          </cell>
          <cell r="F1282">
            <v>2</v>
          </cell>
          <cell r="G1282">
            <v>2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  <cell r="L1282">
            <v>0</v>
          </cell>
          <cell r="M1282">
            <v>0</v>
          </cell>
          <cell r="N1282">
            <v>0</v>
          </cell>
          <cell r="O1282">
            <v>0</v>
          </cell>
          <cell r="P1282">
            <v>0</v>
          </cell>
          <cell r="Q1282">
            <v>0</v>
          </cell>
          <cell r="R1282">
            <v>0</v>
          </cell>
          <cell r="S1282">
            <v>0</v>
          </cell>
          <cell r="T1282">
            <v>0</v>
          </cell>
          <cell r="U1282">
            <v>0</v>
          </cell>
          <cell r="V1282">
            <v>0</v>
          </cell>
          <cell r="W1282">
            <v>0</v>
          </cell>
          <cell r="X1282">
            <v>0</v>
          </cell>
          <cell r="Y1282">
            <v>0</v>
          </cell>
          <cell r="Z1282">
            <v>0</v>
          </cell>
          <cell r="AA1282">
            <v>0</v>
          </cell>
          <cell r="AB1282"/>
          <cell r="AC1282"/>
          <cell r="AD1282"/>
          <cell r="AF1282"/>
        </row>
        <row r="1283">
          <cell r="A1283"/>
          <cell r="B1283" t="str">
            <v>P27</v>
          </cell>
          <cell r="C1283" t="str">
            <v>Chronic respiratory disease originating in the perinatal period</v>
          </cell>
          <cell r="D1283" t="str">
            <v>M</v>
          </cell>
          <cell r="E1283">
            <v>2</v>
          </cell>
          <cell r="F1283">
            <v>2</v>
          </cell>
          <cell r="G1283">
            <v>2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0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/>
          <cell r="AC1283"/>
          <cell r="AD1283"/>
          <cell r="AF1283"/>
        </row>
        <row r="1284">
          <cell r="A1284"/>
          <cell r="B1284"/>
          <cell r="C1284"/>
          <cell r="D1284" t="str">
            <v>F</v>
          </cell>
          <cell r="E1284">
            <v>4</v>
          </cell>
          <cell r="F1284">
            <v>4</v>
          </cell>
          <cell r="G1284">
            <v>2</v>
          </cell>
          <cell r="H1284">
            <v>2</v>
          </cell>
          <cell r="I1284">
            <v>0</v>
          </cell>
          <cell r="J1284">
            <v>0</v>
          </cell>
          <cell r="K1284">
            <v>0</v>
          </cell>
          <cell r="L1284">
            <v>0</v>
          </cell>
          <cell r="M1284">
            <v>0</v>
          </cell>
          <cell r="N1284">
            <v>0</v>
          </cell>
          <cell r="O1284">
            <v>0</v>
          </cell>
          <cell r="P1284">
            <v>0</v>
          </cell>
          <cell r="Q1284">
            <v>0</v>
          </cell>
          <cell r="R1284">
            <v>0</v>
          </cell>
          <cell r="S1284">
            <v>0</v>
          </cell>
          <cell r="T1284">
            <v>0</v>
          </cell>
          <cell r="U1284">
            <v>0</v>
          </cell>
          <cell r="V1284">
            <v>0</v>
          </cell>
          <cell r="W1284">
            <v>0</v>
          </cell>
          <cell r="X1284">
            <v>0</v>
          </cell>
          <cell r="Y1284">
            <v>0</v>
          </cell>
          <cell r="Z1284">
            <v>0</v>
          </cell>
          <cell r="AA1284">
            <v>0</v>
          </cell>
          <cell r="AD1284"/>
          <cell r="AE1284"/>
          <cell r="AF1284"/>
        </row>
        <row r="1285">
          <cell r="A1285"/>
          <cell r="B1285" t="str">
            <v>P28</v>
          </cell>
          <cell r="C1285" t="str">
            <v>Other respiratory conditions originating in the perinatal period</v>
          </cell>
          <cell r="D1285" t="str">
            <v>M</v>
          </cell>
          <cell r="E1285">
            <v>3</v>
          </cell>
          <cell r="F1285">
            <v>3</v>
          </cell>
          <cell r="G1285">
            <v>3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X1285">
            <v>0</v>
          </cell>
          <cell r="Y1285">
            <v>0</v>
          </cell>
          <cell r="Z1285">
            <v>0</v>
          </cell>
          <cell r="AA1285">
            <v>0</v>
          </cell>
          <cell r="AD1285"/>
          <cell r="AE1285"/>
          <cell r="AF1285"/>
        </row>
        <row r="1286">
          <cell r="A1286"/>
          <cell r="B1286"/>
          <cell r="C1286"/>
          <cell r="D1286" t="str">
            <v>F</v>
          </cell>
          <cell r="E1286">
            <v>3</v>
          </cell>
          <cell r="F1286">
            <v>3</v>
          </cell>
          <cell r="G1286">
            <v>3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  <cell r="L1286">
            <v>0</v>
          </cell>
          <cell r="M1286">
            <v>0</v>
          </cell>
          <cell r="N1286">
            <v>0</v>
          </cell>
          <cell r="O1286">
            <v>0</v>
          </cell>
          <cell r="P1286">
            <v>0</v>
          </cell>
          <cell r="Q1286">
            <v>0</v>
          </cell>
          <cell r="R1286">
            <v>0</v>
          </cell>
          <cell r="S1286">
            <v>0</v>
          </cell>
          <cell r="T1286">
            <v>0</v>
          </cell>
          <cell r="U1286">
            <v>0</v>
          </cell>
          <cell r="V1286">
            <v>0</v>
          </cell>
          <cell r="W1286">
            <v>0</v>
          </cell>
          <cell r="X1286">
            <v>0</v>
          </cell>
          <cell r="Y1286">
            <v>0</v>
          </cell>
          <cell r="Z1286">
            <v>0</v>
          </cell>
          <cell r="AA1286">
            <v>0</v>
          </cell>
          <cell r="AD1286"/>
          <cell r="AF1286"/>
        </row>
        <row r="1287">
          <cell r="A1287"/>
          <cell r="B1287" t="str">
            <v>P29</v>
          </cell>
          <cell r="C1287" t="str">
            <v>Cardiovascular disorders originating in the perinatal period</v>
          </cell>
          <cell r="D1287" t="str">
            <v>M</v>
          </cell>
          <cell r="E1287">
            <v>1</v>
          </cell>
          <cell r="F1287">
            <v>1</v>
          </cell>
          <cell r="G1287">
            <v>1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  <cell r="T1287">
            <v>0</v>
          </cell>
          <cell r="U1287">
            <v>0</v>
          </cell>
          <cell r="V1287">
            <v>0</v>
          </cell>
          <cell r="W1287">
            <v>0</v>
          </cell>
          <cell r="X1287">
            <v>0</v>
          </cell>
          <cell r="Y1287">
            <v>0</v>
          </cell>
          <cell r="Z1287">
            <v>0</v>
          </cell>
          <cell r="AA1287">
            <v>0</v>
          </cell>
          <cell r="AD1287"/>
          <cell r="AF1287"/>
        </row>
        <row r="1288">
          <cell r="A1288"/>
          <cell r="B1288"/>
          <cell r="C1288"/>
          <cell r="D1288" t="str">
            <v>F</v>
          </cell>
          <cell r="E1288">
            <v>1</v>
          </cell>
          <cell r="F1288">
            <v>1</v>
          </cell>
          <cell r="G1288">
            <v>1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  <cell r="L1288">
            <v>0</v>
          </cell>
          <cell r="M1288">
            <v>0</v>
          </cell>
          <cell r="N1288">
            <v>0</v>
          </cell>
          <cell r="O1288">
            <v>0</v>
          </cell>
          <cell r="P1288">
            <v>0</v>
          </cell>
          <cell r="Q1288">
            <v>0</v>
          </cell>
          <cell r="R1288">
            <v>0</v>
          </cell>
          <cell r="S1288">
            <v>0</v>
          </cell>
          <cell r="T1288">
            <v>0</v>
          </cell>
          <cell r="U1288">
            <v>0</v>
          </cell>
          <cell r="V1288">
            <v>0</v>
          </cell>
          <cell r="W1288">
            <v>0</v>
          </cell>
          <cell r="X1288">
            <v>0</v>
          </cell>
          <cell r="Y1288">
            <v>0</v>
          </cell>
          <cell r="Z1288">
            <v>0</v>
          </cell>
          <cell r="AA1288">
            <v>0</v>
          </cell>
          <cell r="AD1288"/>
          <cell r="AF1288"/>
        </row>
        <row r="1289">
          <cell r="A1289"/>
          <cell r="B1289" t="str">
            <v>P35-39</v>
          </cell>
          <cell r="C1289" t="str">
            <v>Infections specific to the perinatal period</v>
          </cell>
          <cell r="D1289" t="str">
            <v>M</v>
          </cell>
          <cell r="E1289">
            <v>2</v>
          </cell>
          <cell r="F1289">
            <v>2</v>
          </cell>
          <cell r="G1289">
            <v>2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  <cell r="L1289">
            <v>0</v>
          </cell>
          <cell r="M1289">
            <v>0</v>
          </cell>
          <cell r="N1289">
            <v>0</v>
          </cell>
          <cell r="O1289">
            <v>0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  <cell r="T1289">
            <v>0</v>
          </cell>
          <cell r="U1289">
            <v>0</v>
          </cell>
          <cell r="V1289">
            <v>0</v>
          </cell>
          <cell r="W1289">
            <v>0</v>
          </cell>
          <cell r="X1289">
            <v>0</v>
          </cell>
          <cell r="Y1289">
            <v>0</v>
          </cell>
          <cell r="Z1289">
            <v>0</v>
          </cell>
          <cell r="AA1289">
            <v>0</v>
          </cell>
          <cell r="AD1289"/>
          <cell r="AF1289"/>
        </row>
        <row r="1290">
          <cell r="A1290"/>
          <cell r="B1290"/>
          <cell r="C1290"/>
          <cell r="D1290" t="str">
            <v>F</v>
          </cell>
          <cell r="E1290">
            <v>11</v>
          </cell>
          <cell r="F1290">
            <v>11</v>
          </cell>
          <cell r="G1290">
            <v>11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  <cell r="L1290">
            <v>0</v>
          </cell>
          <cell r="M1290">
            <v>0</v>
          </cell>
          <cell r="N1290">
            <v>0</v>
          </cell>
          <cell r="O1290">
            <v>0</v>
          </cell>
          <cell r="P1290">
            <v>0</v>
          </cell>
          <cell r="Q1290">
            <v>0</v>
          </cell>
          <cell r="R1290">
            <v>0</v>
          </cell>
          <cell r="S1290">
            <v>0</v>
          </cell>
          <cell r="T1290">
            <v>0</v>
          </cell>
          <cell r="U1290">
            <v>0</v>
          </cell>
          <cell r="V1290">
            <v>0</v>
          </cell>
          <cell r="W1290">
            <v>0</v>
          </cell>
          <cell r="X1290">
            <v>0</v>
          </cell>
          <cell r="Y1290">
            <v>0</v>
          </cell>
          <cell r="Z1290">
            <v>0</v>
          </cell>
          <cell r="AA1290">
            <v>0</v>
          </cell>
          <cell r="AD1290"/>
          <cell r="AF1290"/>
        </row>
        <row r="1291">
          <cell r="A1291"/>
          <cell r="B1291" t="str">
            <v>P35</v>
          </cell>
          <cell r="C1291" t="str">
            <v>Congenital viral diseases</v>
          </cell>
          <cell r="D1291" t="str">
            <v>M</v>
          </cell>
          <cell r="E1291" t="str">
            <v>-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  <cell r="L1291">
            <v>0</v>
          </cell>
          <cell r="M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>
            <v>0</v>
          </cell>
          <cell r="U1291">
            <v>0</v>
          </cell>
          <cell r="V1291">
            <v>0</v>
          </cell>
          <cell r="W1291">
            <v>0</v>
          </cell>
          <cell r="X1291">
            <v>0</v>
          </cell>
          <cell r="Y1291">
            <v>0</v>
          </cell>
          <cell r="Z1291">
            <v>0</v>
          </cell>
          <cell r="AA1291">
            <v>0</v>
          </cell>
          <cell r="AD1291"/>
          <cell r="AE1291"/>
          <cell r="AF1291"/>
        </row>
        <row r="1292">
          <cell r="A1292"/>
          <cell r="B1292"/>
          <cell r="C1292"/>
          <cell r="D1292" t="str">
            <v>F</v>
          </cell>
          <cell r="E1292">
            <v>1</v>
          </cell>
          <cell r="F1292">
            <v>1</v>
          </cell>
          <cell r="G1292">
            <v>1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  <cell r="L1292">
            <v>0</v>
          </cell>
          <cell r="M1292">
            <v>0</v>
          </cell>
          <cell r="N1292">
            <v>0</v>
          </cell>
          <cell r="O1292">
            <v>0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>
            <v>0</v>
          </cell>
          <cell r="W1292">
            <v>0</v>
          </cell>
          <cell r="X1292">
            <v>0</v>
          </cell>
          <cell r="Y1292">
            <v>0</v>
          </cell>
          <cell r="Z1292">
            <v>0</v>
          </cell>
          <cell r="AA1292">
            <v>0</v>
          </cell>
          <cell r="AD1292"/>
          <cell r="AF1292"/>
        </row>
        <row r="1293">
          <cell r="A1293"/>
          <cell r="B1293" t="str">
            <v>P36</v>
          </cell>
          <cell r="C1293" t="str">
            <v>Bacterial sepsis of newborn</v>
          </cell>
          <cell r="D1293" t="str">
            <v>M</v>
          </cell>
          <cell r="E1293">
            <v>2</v>
          </cell>
          <cell r="F1293">
            <v>2</v>
          </cell>
          <cell r="G1293">
            <v>2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  <cell r="M1293">
            <v>0</v>
          </cell>
          <cell r="N1293">
            <v>0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>
            <v>0</v>
          </cell>
          <cell r="W1293">
            <v>0</v>
          </cell>
          <cell r="X1293">
            <v>0</v>
          </cell>
          <cell r="Y1293">
            <v>0</v>
          </cell>
          <cell r="Z1293">
            <v>0</v>
          </cell>
          <cell r="AA1293">
            <v>0</v>
          </cell>
          <cell r="AD1293"/>
          <cell r="AE1293"/>
          <cell r="AF1293"/>
        </row>
        <row r="1294">
          <cell r="A1294"/>
          <cell r="B1294"/>
          <cell r="C1294"/>
          <cell r="D1294" t="str">
            <v>F</v>
          </cell>
          <cell r="E1294">
            <v>8</v>
          </cell>
          <cell r="F1294">
            <v>8</v>
          </cell>
          <cell r="G1294">
            <v>8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  <cell r="L1294">
            <v>0</v>
          </cell>
          <cell r="M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0</v>
          </cell>
          <cell r="V1294">
            <v>0</v>
          </cell>
          <cell r="W1294">
            <v>0</v>
          </cell>
          <cell r="X1294">
            <v>0</v>
          </cell>
          <cell r="Y1294">
            <v>0</v>
          </cell>
          <cell r="Z1294">
            <v>0</v>
          </cell>
          <cell r="AA1294">
            <v>0</v>
          </cell>
          <cell r="AD1294"/>
          <cell r="AF1294"/>
        </row>
        <row r="1295">
          <cell r="A1295"/>
          <cell r="B1295" t="str">
            <v>P37</v>
          </cell>
          <cell r="C1295" t="str">
            <v>Other congenital infectious and parasitic diseases</v>
          </cell>
          <cell r="D1295" t="str">
            <v>M</v>
          </cell>
          <cell r="E1295" t="str">
            <v>-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  <cell r="O1295">
            <v>0</v>
          </cell>
          <cell r="P1295">
            <v>0</v>
          </cell>
          <cell r="Q1295">
            <v>0</v>
          </cell>
          <cell r="R1295">
            <v>0</v>
          </cell>
          <cell r="S1295">
            <v>0</v>
          </cell>
          <cell r="T1295">
            <v>0</v>
          </cell>
          <cell r="U1295">
            <v>0</v>
          </cell>
          <cell r="V1295">
            <v>0</v>
          </cell>
          <cell r="W1295">
            <v>0</v>
          </cell>
          <cell r="X1295">
            <v>0</v>
          </cell>
          <cell r="Y1295">
            <v>0</v>
          </cell>
          <cell r="Z1295">
            <v>0</v>
          </cell>
          <cell r="AA1295">
            <v>0</v>
          </cell>
          <cell r="AD1295"/>
          <cell r="AF1295"/>
        </row>
        <row r="1296">
          <cell r="A1296"/>
          <cell r="B1296"/>
          <cell r="C1296"/>
          <cell r="D1296" t="str">
            <v>F</v>
          </cell>
          <cell r="E1296">
            <v>1</v>
          </cell>
          <cell r="F1296">
            <v>1</v>
          </cell>
          <cell r="G1296">
            <v>1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  <cell r="L1296">
            <v>0</v>
          </cell>
          <cell r="M1296">
            <v>0</v>
          </cell>
          <cell r="N1296">
            <v>0</v>
          </cell>
          <cell r="O1296">
            <v>0</v>
          </cell>
          <cell r="P1296">
            <v>0</v>
          </cell>
          <cell r="Q1296">
            <v>0</v>
          </cell>
          <cell r="R1296">
            <v>0</v>
          </cell>
          <cell r="S1296">
            <v>0</v>
          </cell>
          <cell r="T1296">
            <v>0</v>
          </cell>
          <cell r="U1296">
            <v>0</v>
          </cell>
          <cell r="V1296">
            <v>0</v>
          </cell>
          <cell r="W1296">
            <v>0</v>
          </cell>
          <cell r="X1296">
            <v>0</v>
          </cell>
          <cell r="Y1296">
            <v>0</v>
          </cell>
          <cell r="Z1296">
            <v>0</v>
          </cell>
          <cell r="AA1296">
            <v>0</v>
          </cell>
          <cell r="AD1296"/>
          <cell r="AF1296"/>
        </row>
        <row r="1297">
          <cell r="A1297"/>
          <cell r="B1297" t="str">
            <v>P39</v>
          </cell>
          <cell r="C1297" t="str">
            <v>Other infections specific to the perinatal period</v>
          </cell>
          <cell r="D1297" t="str">
            <v>M</v>
          </cell>
          <cell r="E1297" t="str">
            <v>-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  <cell r="L1297">
            <v>0</v>
          </cell>
          <cell r="M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  <cell r="S1297">
            <v>0</v>
          </cell>
          <cell r="T1297">
            <v>0</v>
          </cell>
          <cell r="U1297">
            <v>0</v>
          </cell>
          <cell r="V1297">
            <v>0</v>
          </cell>
          <cell r="W1297">
            <v>0</v>
          </cell>
          <cell r="X1297">
            <v>0</v>
          </cell>
          <cell r="Y1297">
            <v>0</v>
          </cell>
          <cell r="Z1297">
            <v>0</v>
          </cell>
          <cell r="AA1297">
            <v>0</v>
          </cell>
          <cell r="AD1297"/>
          <cell r="AF1297"/>
        </row>
        <row r="1298">
          <cell r="A1298"/>
          <cell r="B1298"/>
          <cell r="C1298"/>
          <cell r="D1298" t="str">
            <v>F</v>
          </cell>
          <cell r="E1298">
            <v>1</v>
          </cell>
          <cell r="F1298">
            <v>1</v>
          </cell>
          <cell r="G1298">
            <v>1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  <cell r="L1298">
            <v>0</v>
          </cell>
          <cell r="M1298">
            <v>0</v>
          </cell>
          <cell r="N1298">
            <v>0</v>
          </cell>
          <cell r="O1298">
            <v>0</v>
          </cell>
          <cell r="P1298">
            <v>0</v>
          </cell>
          <cell r="Q1298">
            <v>0</v>
          </cell>
          <cell r="R1298">
            <v>0</v>
          </cell>
          <cell r="S1298">
            <v>0</v>
          </cell>
          <cell r="T1298">
            <v>0</v>
          </cell>
          <cell r="U1298">
            <v>0</v>
          </cell>
          <cell r="V1298">
            <v>0</v>
          </cell>
          <cell r="W1298">
            <v>0</v>
          </cell>
          <cell r="X1298">
            <v>0</v>
          </cell>
          <cell r="Y1298">
            <v>0</v>
          </cell>
          <cell r="Z1298">
            <v>0</v>
          </cell>
          <cell r="AA1298">
            <v>0</v>
          </cell>
          <cell r="AD1298"/>
          <cell r="AF1298"/>
        </row>
        <row r="1299">
          <cell r="A1299"/>
          <cell r="B1299" t="str">
            <v>P50-61</v>
          </cell>
          <cell r="C1299" t="str">
            <v>Haemorrhagic and haematological disorders of fetus and newborn</v>
          </cell>
          <cell r="D1299" t="str">
            <v>M</v>
          </cell>
          <cell r="E1299">
            <v>3</v>
          </cell>
          <cell r="F1299">
            <v>3</v>
          </cell>
          <cell r="G1299">
            <v>3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0</v>
          </cell>
          <cell r="P1299">
            <v>0</v>
          </cell>
          <cell r="Q1299">
            <v>0</v>
          </cell>
          <cell r="R1299">
            <v>0</v>
          </cell>
          <cell r="S1299">
            <v>0</v>
          </cell>
          <cell r="T1299">
            <v>0</v>
          </cell>
          <cell r="U1299">
            <v>0</v>
          </cell>
          <cell r="V1299">
            <v>0</v>
          </cell>
          <cell r="W1299">
            <v>0</v>
          </cell>
          <cell r="X1299">
            <v>0</v>
          </cell>
          <cell r="Y1299">
            <v>0</v>
          </cell>
          <cell r="Z1299">
            <v>0</v>
          </cell>
          <cell r="AA1299">
            <v>0</v>
          </cell>
          <cell r="AD1299"/>
          <cell r="AF1299"/>
        </row>
        <row r="1300">
          <cell r="A1300"/>
          <cell r="B1300"/>
          <cell r="C1300"/>
          <cell r="D1300" t="str">
            <v>F</v>
          </cell>
          <cell r="E1300">
            <v>3</v>
          </cell>
          <cell r="F1300">
            <v>3</v>
          </cell>
          <cell r="G1300">
            <v>3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  <cell r="L1300">
            <v>0</v>
          </cell>
          <cell r="M1300">
            <v>0</v>
          </cell>
          <cell r="N1300">
            <v>0</v>
          </cell>
          <cell r="O1300">
            <v>0</v>
          </cell>
          <cell r="P1300">
            <v>0</v>
          </cell>
          <cell r="Q1300">
            <v>0</v>
          </cell>
          <cell r="R1300">
            <v>0</v>
          </cell>
          <cell r="S1300">
            <v>0</v>
          </cell>
          <cell r="T1300">
            <v>0</v>
          </cell>
          <cell r="U1300">
            <v>0</v>
          </cell>
          <cell r="V1300">
            <v>0</v>
          </cell>
          <cell r="W1300">
            <v>0</v>
          </cell>
          <cell r="X1300">
            <v>0</v>
          </cell>
          <cell r="Y1300">
            <v>0</v>
          </cell>
          <cell r="Z1300">
            <v>0</v>
          </cell>
          <cell r="AA1300">
            <v>0</v>
          </cell>
          <cell r="AD1300"/>
          <cell r="AF1300"/>
        </row>
        <row r="1301">
          <cell r="A1301"/>
          <cell r="B1301" t="str">
            <v>P52</v>
          </cell>
          <cell r="C1301" t="str">
            <v>Intracranial nontraumatic haemorrhage of fetus and newborn</v>
          </cell>
          <cell r="D1301" t="str">
            <v>M</v>
          </cell>
          <cell r="E1301">
            <v>3</v>
          </cell>
          <cell r="F1301">
            <v>3</v>
          </cell>
          <cell r="G1301">
            <v>3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0</v>
          </cell>
          <cell r="P1301">
            <v>0</v>
          </cell>
          <cell r="Q1301">
            <v>0</v>
          </cell>
          <cell r="R1301">
            <v>0</v>
          </cell>
          <cell r="S1301">
            <v>0</v>
          </cell>
          <cell r="T1301">
            <v>0</v>
          </cell>
          <cell r="U1301">
            <v>0</v>
          </cell>
          <cell r="V1301">
            <v>0</v>
          </cell>
          <cell r="W1301">
            <v>0</v>
          </cell>
          <cell r="X1301">
            <v>0</v>
          </cell>
          <cell r="Y1301">
            <v>0</v>
          </cell>
          <cell r="Z1301">
            <v>0</v>
          </cell>
          <cell r="AA1301">
            <v>0</v>
          </cell>
          <cell r="AD1301"/>
          <cell r="AE1301"/>
          <cell r="AF1301"/>
        </row>
        <row r="1302">
          <cell r="A1302"/>
          <cell r="B1302"/>
          <cell r="C1302"/>
          <cell r="D1302" t="str">
            <v>F</v>
          </cell>
          <cell r="E1302">
            <v>2</v>
          </cell>
          <cell r="F1302">
            <v>2</v>
          </cell>
          <cell r="G1302">
            <v>2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  <cell r="L1302">
            <v>0</v>
          </cell>
          <cell r="M1302">
            <v>0</v>
          </cell>
          <cell r="N1302">
            <v>0</v>
          </cell>
          <cell r="O1302">
            <v>0</v>
          </cell>
          <cell r="P1302">
            <v>0</v>
          </cell>
          <cell r="Q1302">
            <v>0</v>
          </cell>
          <cell r="R1302">
            <v>0</v>
          </cell>
          <cell r="S1302">
            <v>0</v>
          </cell>
          <cell r="T1302">
            <v>0</v>
          </cell>
          <cell r="U1302">
            <v>0</v>
          </cell>
          <cell r="V1302">
            <v>0</v>
          </cell>
          <cell r="W1302">
            <v>0</v>
          </cell>
          <cell r="X1302">
            <v>0</v>
          </cell>
          <cell r="Y1302">
            <v>0</v>
          </cell>
          <cell r="Z1302">
            <v>0</v>
          </cell>
          <cell r="AA1302">
            <v>0</v>
          </cell>
          <cell r="AD1302"/>
          <cell r="AE1302"/>
          <cell r="AF1302"/>
        </row>
        <row r="1303">
          <cell r="A1303"/>
          <cell r="B1303" t="str">
            <v>P56</v>
          </cell>
          <cell r="C1303" t="str">
            <v>Hydrops fetalis due to haemolytic disease</v>
          </cell>
          <cell r="D1303" t="str">
            <v>M</v>
          </cell>
          <cell r="E1303" t="str">
            <v>-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  <cell r="L1303">
            <v>0</v>
          </cell>
          <cell r="M1303">
            <v>0</v>
          </cell>
          <cell r="N1303">
            <v>0</v>
          </cell>
          <cell r="O1303">
            <v>0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D1303"/>
          <cell r="AF1303"/>
        </row>
        <row r="1304">
          <cell r="A1304"/>
          <cell r="B1304"/>
          <cell r="C1304"/>
          <cell r="D1304" t="str">
            <v>F</v>
          </cell>
          <cell r="E1304">
            <v>1</v>
          </cell>
          <cell r="F1304">
            <v>1</v>
          </cell>
          <cell r="G1304">
            <v>1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M1304">
            <v>0</v>
          </cell>
          <cell r="N1304">
            <v>0</v>
          </cell>
          <cell r="O1304">
            <v>0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0</v>
          </cell>
          <cell r="AD1304"/>
          <cell r="AF1304"/>
        </row>
        <row r="1305">
          <cell r="A1305"/>
          <cell r="B1305" t="str">
            <v>P75-78</v>
          </cell>
          <cell r="C1305" t="str">
            <v>Digestive system disorders of fetus and newborn</v>
          </cell>
          <cell r="D1305" t="str">
            <v>M</v>
          </cell>
          <cell r="E1305">
            <v>6</v>
          </cell>
          <cell r="F1305">
            <v>6</v>
          </cell>
          <cell r="G1305">
            <v>6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  <cell r="L1305">
            <v>0</v>
          </cell>
          <cell r="M1305">
            <v>0</v>
          </cell>
          <cell r="N1305">
            <v>0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0</v>
          </cell>
          <cell r="AD1305"/>
          <cell r="AF1305"/>
        </row>
        <row r="1306">
          <cell r="A1306"/>
          <cell r="B1306"/>
          <cell r="C1306"/>
          <cell r="D1306" t="str">
            <v>F</v>
          </cell>
          <cell r="E1306">
            <v>5</v>
          </cell>
          <cell r="F1306">
            <v>5</v>
          </cell>
          <cell r="G1306">
            <v>5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  <cell r="L1306">
            <v>0</v>
          </cell>
          <cell r="M1306">
            <v>0</v>
          </cell>
          <cell r="N1306">
            <v>0</v>
          </cell>
          <cell r="O1306">
            <v>0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0</v>
          </cell>
          <cell r="AD1306"/>
          <cell r="AF1306"/>
        </row>
        <row r="1307">
          <cell r="A1307"/>
          <cell r="B1307" t="str">
            <v>P77</v>
          </cell>
          <cell r="C1307" t="str">
            <v>Necrotizing enterocolitis of fetus and newborn</v>
          </cell>
          <cell r="D1307" t="str">
            <v>M</v>
          </cell>
          <cell r="E1307">
            <v>5</v>
          </cell>
          <cell r="F1307">
            <v>5</v>
          </cell>
          <cell r="G1307">
            <v>5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  <cell r="L1307">
            <v>0</v>
          </cell>
          <cell r="M1307">
            <v>0</v>
          </cell>
          <cell r="N1307">
            <v>0</v>
          </cell>
          <cell r="O1307">
            <v>0</v>
          </cell>
          <cell r="P1307">
            <v>0</v>
          </cell>
          <cell r="Q1307">
            <v>0</v>
          </cell>
          <cell r="R1307">
            <v>0</v>
          </cell>
          <cell r="S1307">
            <v>0</v>
          </cell>
          <cell r="T1307">
            <v>0</v>
          </cell>
          <cell r="U1307">
            <v>0</v>
          </cell>
          <cell r="V1307">
            <v>0</v>
          </cell>
          <cell r="W1307">
            <v>0</v>
          </cell>
          <cell r="X1307">
            <v>0</v>
          </cell>
          <cell r="Y1307">
            <v>0</v>
          </cell>
          <cell r="Z1307">
            <v>0</v>
          </cell>
          <cell r="AA1307">
            <v>0</v>
          </cell>
          <cell r="AB1307"/>
          <cell r="AC1307"/>
          <cell r="AD1307"/>
          <cell r="AF1307"/>
        </row>
        <row r="1308">
          <cell r="A1308"/>
          <cell r="B1308"/>
          <cell r="C1308"/>
          <cell r="D1308" t="str">
            <v>F</v>
          </cell>
          <cell r="E1308">
            <v>4</v>
          </cell>
          <cell r="F1308">
            <v>4</v>
          </cell>
          <cell r="G1308">
            <v>4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  <cell r="L1308">
            <v>0</v>
          </cell>
          <cell r="M1308">
            <v>0</v>
          </cell>
          <cell r="N1308">
            <v>0</v>
          </cell>
          <cell r="O1308">
            <v>0</v>
          </cell>
          <cell r="P1308">
            <v>0</v>
          </cell>
          <cell r="Q1308">
            <v>0</v>
          </cell>
          <cell r="R1308">
            <v>0</v>
          </cell>
          <cell r="S1308">
            <v>0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0</v>
          </cell>
          <cell r="AA1308">
            <v>0</v>
          </cell>
          <cell r="AB1308"/>
          <cell r="AC1308"/>
          <cell r="AD1308"/>
          <cell r="AF1308"/>
        </row>
        <row r="1309">
          <cell r="A1309"/>
          <cell r="B1309" t="str">
            <v>P78</v>
          </cell>
          <cell r="C1309" t="str">
            <v>Other perinatal digestive system disorders</v>
          </cell>
          <cell r="D1309" t="str">
            <v>M</v>
          </cell>
          <cell r="E1309">
            <v>1</v>
          </cell>
          <cell r="F1309">
            <v>1</v>
          </cell>
          <cell r="G1309">
            <v>1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  <cell r="L1309">
            <v>0</v>
          </cell>
          <cell r="M1309">
            <v>0</v>
          </cell>
          <cell r="N1309">
            <v>0</v>
          </cell>
          <cell r="O1309">
            <v>0</v>
          </cell>
          <cell r="P1309">
            <v>0</v>
          </cell>
          <cell r="Q1309">
            <v>0</v>
          </cell>
          <cell r="R1309">
            <v>0</v>
          </cell>
          <cell r="S1309">
            <v>0</v>
          </cell>
          <cell r="T1309">
            <v>0</v>
          </cell>
          <cell r="U1309">
            <v>0</v>
          </cell>
          <cell r="V1309">
            <v>0</v>
          </cell>
          <cell r="W1309">
            <v>0</v>
          </cell>
          <cell r="X1309">
            <v>0</v>
          </cell>
          <cell r="Y1309">
            <v>0</v>
          </cell>
          <cell r="Z1309">
            <v>0</v>
          </cell>
          <cell r="AA1309">
            <v>0</v>
          </cell>
          <cell r="AB1309"/>
          <cell r="AC1309"/>
          <cell r="AD1309"/>
          <cell r="AF1309"/>
        </row>
        <row r="1310">
          <cell r="A1310"/>
          <cell r="B1310"/>
          <cell r="C1310"/>
          <cell r="D1310" t="str">
            <v>F</v>
          </cell>
          <cell r="E1310">
            <v>1</v>
          </cell>
          <cell r="F1310">
            <v>1</v>
          </cell>
          <cell r="G1310">
            <v>1</v>
          </cell>
          <cell r="H1310">
            <v>0</v>
          </cell>
          <cell r="I1310">
            <v>0</v>
          </cell>
          <cell r="J1310">
            <v>0</v>
          </cell>
          <cell r="K1310">
            <v>0</v>
          </cell>
          <cell r="L1310">
            <v>0</v>
          </cell>
          <cell r="M1310">
            <v>0</v>
          </cell>
          <cell r="N1310">
            <v>0</v>
          </cell>
          <cell r="O1310">
            <v>0</v>
          </cell>
          <cell r="P1310">
            <v>0</v>
          </cell>
          <cell r="Q1310">
            <v>0</v>
          </cell>
          <cell r="R1310">
            <v>0</v>
          </cell>
          <cell r="S1310">
            <v>0</v>
          </cell>
          <cell r="T1310">
            <v>0</v>
          </cell>
          <cell r="U1310">
            <v>0</v>
          </cell>
          <cell r="V1310">
            <v>0</v>
          </cell>
          <cell r="W1310">
            <v>0</v>
          </cell>
          <cell r="X1310">
            <v>0</v>
          </cell>
          <cell r="Y1310">
            <v>0</v>
          </cell>
          <cell r="Z1310">
            <v>0</v>
          </cell>
          <cell r="AA1310">
            <v>0</v>
          </cell>
          <cell r="AB1310"/>
          <cell r="AC1310"/>
          <cell r="AD1310"/>
          <cell r="AF1310"/>
        </row>
        <row r="1311">
          <cell r="A1311"/>
          <cell r="B1311" t="str">
            <v>P80-83</v>
          </cell>
          <cell r="C1311" t="str">
            <v>Conditions involving the integument and temperature regulation of fetus and newborn</v>
          </cell>
          <cell r="D1311" t="str">
            <v>M</v>
          </cell>
          <cell r="E1311" t="str">
            <v>-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  <cell r="L1311">
            <v>0</v>
          </cell>
          <cell r="M1311">
            <v>0</v>
          </cell>
          <cell r="N1311">
            <v>0</v>
          </cell>
          <cell r="O1311">
            <v>0</v>
          </cell>
          <cell r="P1311">
            <v>0</v>
          </cell>
          <cell r="Q1311">
            <v>0</v>
          </cell>
          <cell r="R1311">
            <v>0</v>
          </cell>
          <cell r="S1311">
            <v>0</v>
          </cell>
          <cell r="T1311">
            <v>0</v>
          </cell>
          <cell r="U1311">
            <v>0</v>
          </cell>
          <cell r="V1311">
            <v>0</v>
          </cell>
          <cell r="W1311">
            <v>0</v>
          </cell>
          <cell r="X1311">
            <v>0</v>
          </cell>
          <cell r="Y1311">
            <v>0</v>
          </cell>
          <cell r="Z1311">
            <v>0</v>
          </cell>
          <cell r="AA1311">
            <v>0</v>
          </cell>
          <cell r="AD1311"/>
          <cell r="AF1311"/>
        </row>
        <row r="1312">
          <cell r="A1312"/>
          <cell r="B1312"/>
          <cell r="C1312"/>
          <cell r="D1312" t="str">
            <v>F</v>
          </cell>
          <cell r="E1312">
            <v>2</v>
          </cell>
          <cell r="F1312">
            <v>2</v>
          </cell>
          <cell r="G1312">
            <v>2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  <cell r="L1312">
            <v>0</v>
          </cell>
          <cell r="M1312">
            <v>0</v>
          </cell>
          <cell r="N1312">
            <v>0</v>
          </cell>
          <cell r="O1312">
            <v>0</v>
          </cell>
          <cell r="P1312">
            <v>0</v>
          </cell>
          <cell r="Q1312">
            <v>0</v>
          </cell>
          <cell r="R1312">
            <v>0</v>
          </cell>
          <cell r="S1312">
            <v>0</v>
          </cell>
          <cell r="T1312">
            <v>0</v>
          </cell>
          <cell r="U1312">
            <v>0</v>
          </cell>
          <cell r="V1312">
            <v>0</v>
          </cell>
          <cell r="W1312">
            <v>0</v>
          </cell>
          <cell r="X1312">
            <v>0</v>
          </cell>
          <cell r="Y1312">
            <v>0</v>
          </cell>
          <cell r="Z1312">
            <v>0</v>
          </cell>
          <cell r="AA1312">
            <v>0</v>
          </cell>
          <cell r="AD1312"/>
          <cell r="AF1312"/>
        </row>
        <row r="1313">
          <cell r="A1313"/>
          <cell r="B1313" t="str">
            <v>P83</v>
          </cell>
          <cell r="C1313" t="str">
            <v>Other conditions of integument specific to fetus and newborn</v>
          </cell>
          <cell r="D1313" t="str">
            <v>M</v>
          </cell>
          <cell r="E1313" t="str">
            <v>-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  <cell r="L1313">
            <v>0</v>
          </cell>
          <cell r="M1313">
            <v>0</v>
          </cell>
          <cell r="N1313">
            <v>0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  <cell r="T1313">
            <v>0</v>
          </cell>
          <cell r="U1313">
            <v>0</v>
          </cell>
          <cell r="V1313">
            <v>0</v>
          </cell>
          <cell r="W1313">
            <v>0</v>
          </cell>
          <cell r="X1313">
            <v>0</v>
          </cell>
          <cell r="Y1313">
            <v>0</v>
          </cell>
          <cell r="Z1313">
            <v>0</v>
          </cell>
          <cell r="AA1313">
            <v>0</v>
          </cell>
          <cell r="AB1313"/>
          <cell r="AC1313"/>
          <cell r="AD1313"/>
          <cell r="AF1313"/>
        </row>
        <row r="1314">
          <cell r="A1314"/>
          <cell r="B1314"/>
          <cell r="C1314"/>
          <cell r="D1314" t="str">
            <v>F</v>
          </cell>
          <cell r="E1314">
            <v>2</v>
          </cell>
          <cell r="F1314">
            <v>2</v>
          </cell>
          <cell r="G1314">
            <v>2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  <cell r="L1314">
            <v>0</v>
          </cell>
          <cell r="M1314">
            <v>0</v>
          </cell>
          <cell r="N1314">
            <v>0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  <cell r="S1314">
            <v>0</v>
          </cell>
          <cell r="T1314">
            <v>0</v>
          </cell>
          <cell r="U1314">
            <v>0</v>
          </cell>
          <cell r="V1314">
            <v>0</v>
          </cell>
          <cell r="W1314">
            <v>0</v>
          </cell>
          <cell r="X1314">
            <v>0</v>
          </cell>
          <cell r="Y1314">
            <v>0</v>
          </cell>
          <cell r="Z1314">
            <v>0</v>
          </cell>
          <cell r="AA1314">
            <v>0</v>
          </cell>
          <cell r="AB1314"/>
          <cell r="AC1314"/>
          <cell r="AD1314"/>
          <cell r="AF1314"/>
        </row>
        <row r="1315">
          <cell r="A1315"/>
          <cell r="B1315" t="str">
            <v>P90-96</v>
          </cell>
          <cell r="C1315" t="str">
            <v>Other disorders originating in the perinatal period</v>
          </cell>
          <cell r="D1315" t="str">
            <v>M</v>
          </cell>
          <cell r="E1315">
            <v>4</v>
          </cell>
          <cell r="F1315">
            <v>4</v>
          </cell>
          <cell r="G1315">
            <v>4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  <cell r="L1315">
            <v>0</v>
          </cell>
          <cell r="M1315">
            <v>0</v>
          </cell>
          <cell r="N1315">
            <v>0</v>
          </cell>
          <cell r="O1315">
            <v>0</v>
          </cell>
          <cell r="P1315">
            <v>0</v>
          </cell>
          <cell r="Q1315">
            <v>0</v>
          </cell>
          <cell r="R1315">
            <v>0</v>
          </cell>
          <cell r="S1315">
            <v>0</v>
          </cell>
          <cell r="T1315">
            <v>0</v>
          </cell>
          <cell r="U1315">
            <v>0</v>
          </cell>
          <cell r="V1315">
            <v>0</v>
          </cell>
          <cell r="W1315">
            <v>0</v>
          </cell>
          <cell r="X1315">
            <v>0</v>
          </cell>
          <cell r="Y1315">
            <v>0</v>
          </cell>
          <cell r="Z1315">
            <v>0</v>
          </cell>
          <cell r="AA1315">
            <v>0</v>
          </cell>
          <cell r="AD1315"/>
          <cell r="AF1315"/>
        </row>
        <row r="1316">
          <cell r="A1316"/>
          <cell r="B1316"/>
          <cell r="C1316"/>
          <cell r="D1316" t="str">
            <v>F</v>
          </cell>
          <cell r="E1316">
            <v>3</v>
          </cell>
          <cell r="F1316">
            <v>3</v>
          </cell>
          <cell r="G1316">
            <v>3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  <cell r="L1316">
            <v>0</v>
          </cell>
          <cell r="M1316">
            <v>0</v>
          </cell>
          <cell r="N1316">
            <v>0</v>
          </cell>
          <cell r="O1316">
            <v>0</v>
          </cell>
          <cell r="P1316">
            <v>0</v>
          </cell>
          <cell r="Q1316">
            <v>0</v>
          </cell>
          <cell r="R1316">
            <v>0</v>
          </cell>
          <cell r="S1316">
            <v>0</v>
          </cell>
          <cell r="T1316">
            <v>0</v>
          </cell>
          <cell r="U1316">
            <v>0</v>
          </cell>
          <cell r="V1316">
            <v>0</v>
          </cell>
          <cell r="W1316">
            <v>0</v>
          </cell>
          <cell r="X1316">
            <v>0</v>
          </cell>
          <cell r="Y1316">
            <v>0</v>
          </cell>
          <cell r="Z1316">
            <v>0</v>
          </cell>
          <cell r="AA1316">
            <v>0</v>
          </cell>
          <cell r="AD1316"/>
          <cell r="AF1316"/>
        </row>
        <row r="1317">
          <cell r="A1317"/>
          <cell r="B1317" t="str">
            <v>P91</v>
          </cell>
          <cell r="C1317" t="str">
            <v>Other disturbances of cerebral status of newborn</v>
          </cell>
          <cell r="D1317" t="str">
            <v>M</v>
          </cell>
          <cell r="E1317">
            <v>4</v>
          </cell>
          <cell r="F1317">
            <v>4</v>
          </cell>
          <cell r="G1317">
            <v>4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  <cell r="L1317">
            <v>0</v>
          </cell>
          <cell r="M1317">
            <v>0</v>
          </cell>
          <cell r="N1317">
            <v>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  <cell r="S1317">
            <v>0</v>
          </cell>
          <cell r="T1317">
            <v>0</v>
          </cell>
          <cell r="U1317">
            <v>0</v>
          </cell>
          <cell r="V1317">
            <v>0</v>
          </cell>
          <cell r="W1317">
            <v>0</v>
          </cell>
          <cell r="X1317">
            <v>0</v>
          </cell>
          <cell r="Y1317">
            <v>0</v>
          </cell>
          <cell r="Z1317">
            <v>0</v>
          </cell>
          <cell r="AA1317">
            <v>0</v>
          </cell>
          <cell r="AB1317"/>
          <cell r="AC1317"/>
          <cell r="AD1317"/>
          <cell r="AF1317"/>
        </row>
        <row r="1318">
          <cell r="A1318"/>
          <cell r="B1318"/>
          <cell r="C1318"/>
          <cell r="D1318" t="str">
            <v>F</v>
          </cell>
          <cell r="E1318">
            <v>2</v>
          </cell>
          <cell r="F1318">
            <v>2</v>
          </cell>
          <cell r="G1318">
            <v>2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  <cell r="L1318">
            <v>0</v>
          </cell>
          <cell r="M1318">
            <v>0</v>
          </cell>
          <cell r="N1318">
            <v>0</v>
          </cell>
          <cell r="O1318">
            <v>0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  <cell r="AA1318">
            <v>0</v>
          </cell>
          <cell r="AB1318"/>
          <cell r="AC1318"/>
          <cell r="AD1318"/>
          <cell r="AF1318"/>
        </row>
        <row r="1319">
          <cell r="A1319"/>
          <cell r="B1319" t="str">
            <v>P96</v>
          </cell>
          <cell r="C1319" t="str">
            <v>Other conditions originating in the perinatal period</v>
          </cell>
          <cell r="D1319" t="str">
            <v>M</v>
          </cell>
          <cell r="E1319" t="str">
            <v>-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  <cell r="L1319">
            <v>0</v>
          </cell>
          <cell r="M1319">
            <v>0</v>
          </cell>
          <cell r="N1319">
            <v>0</v>
          </cell>
          <cell r="O1319">
            <v>0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0</v>
          </cell>
          <cell r="V1319">
            <v>0</v>
          </cell>
          <cell r="W1319">
            <v>0</v>
          </cell>
          <cell r="X1319">
            <v>0</v>
          </cell>
          <cell r="Y1319">
            <v>0</v>
          </cell>
          <cell r="Z1319">
            <v>0</v>
          </cell>
          <cell r="AA1319">
            <v>0</v>
          </cell>
          <cell r="AB1319"/>
          <cell r="AC1319"/>
          <cell r="AD1319"/>
          <cell r="AF1319"/>
        </row>
        <row r="1320">
          <cell r="A1320"/>
          <cell r="B1320"/>
          <cell r="C1320"/>
          <cell r="D1320" t="str">
            <v>F</v>
          </cell>
          <cell r="E1320">
            <v>1</v>
          </cell>
          <cell r="F1320">
            <v>1</v>
          </cell>
          <cell r="G1320">
            <v>1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  <cell r="L1320">
            <v>0</v>
          </cell>
          <cell r="M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0</v>
          </cell>
          <cell r="V1320">
            <v>0</v>
          </cell>
          <cell r="W1320">
            <v>0</v>
          </cell>
          <cell r="X1320">
            <v>0</v>
          </cell>
          <cell r="Y1320">
            <v>0</v>
          </cell>
          <cell r="Z1320">
            <v>0</v>
          </cell>
          <cell r="AA1320">
            <v>0</v>
          </cell>
          <cell r="AB1320"/>
          <cell r="AC1320"/>
          <cell r="AD1320"/>
          <cell r="AF1320"/>
        </row>
        <row r="1321">
          <cell r="A1321"/>
          <cell r="B1321" t="str">
            <v>Q00-Q99</v>
          </cell>
          <cell r="C1321" t="str">
            <v>XVII. CONGENITAL MALFORMATIONS, DEFORMATIONS AND CHROMOSOMAL ABNORMALITIES</v>
          </cell>
          <cell r="D1321" t="str">
            <v>M</v>
          </cell>
          <cell r="E1321">
            <v>100</v>
          </cell>
          <cell r="F1321">
            <v>96</v>
          </cell>
          <cell r="G1321">
            <v>33</v>
          </cell>
          <cell r="H1321">
            <v>3</v>
          </cell>
          <cell r="I1321">
            <v>2</v>
          </cell>
          <cell r="J1321">
            <v>1</v>
          </cell>
          <cell r="K1321">
            <v>4</v>
          </cell>
          <cell r="L1321">
            <v>2</v>
          </cell>
          <cell r="M1321">
            <v>4</v>
          </cell>
          <cell r="N1321">
            <v>4</v>
          </cell>
          <cell r="O1321">
            <v>4</v>
          </cell>
          <cell r="P1321">
            <v>5</v>
          </cell>
          <cell r="Q1321">
            <v>5</v>
          </cell>
          <cell r="R1321">
            <v>5</v>
          </cell>
          <cell r="S1321">
            <v>7</v>
          </cell>
          <cell r="T1321">
            <v>4</v>
          </cell>
          <cell r="U1321">
            <v>10</v>
          </cell>
          <cell r="V1321">
            <v>3</v>
          </cell>
          <cell r="W1321">
            <v>2</v>
          </cell>
          <cell r="X1321">
            <v>1</v>
          </cell>
          <cell r="Y1321">
            <v>4</v>
          </cell>
          <cell r="Z1321">
            <v>1</v>
          </cell>
          <cell r="AA1321">
            <v>0</v>
          </cell>
          <cell r="AD1321"/>
          <cell r="AF1321"/>
        </row>
        <row r="1322">
          <cell r="A1322"/>
          <cell r="B1322"/>
          <cell r="C1322"/>
          <cell r="D1322" t="str">
            <v>F</v>
          </cell>
          <cell r="E1322">
            <v>80</v>
          </cell>
          <cell r="F1322">
            <v>72</v>
          </cell>
          <cell r="G1322">
            <v>23</v>
          </cell>
          <cell r="H1322">
            <v>3</v>
          </cell>
          <cell r="I1322">
            <v>0</v>
          </cell>
          <cell r="J1322">
            <v>0</v>
          </cell>
          <cell r="K1322">
            <v>1</v>
          </cell>
          <cell r="L1322">
            <v>4</v>
          </cell>
          <cell r="M1322">
            <v>0</v>
          </cell>
          <cell r="N1322">
            <v>0</v>
          </cell>
          <cell r="O1322">
            <v>1</v>
          </cell>
          <cell r="P1322">
            <v>1</v>
          </cell>
          <cell r="Q1322">
            <v>4</v>
          </cell>
          <cell r="R1322">
            <v>9</v>
          </cell>
          <cell r="S1322">
            <v>12</v>
          </cell>
          <cell r="T1322">
            <v>5</v>
          </cell>
          <cell r="U1322">
            <v>5</v>
          </cell>
          <cell r="V1322">
            <v>4</v>
          </cell>
          <cell r="W1322">
            <v>5</v>
          </cell>
          <cell r="X1322">
            <v>2</v>
          </cell>
          <cell r="Y1322">
            <v>1</v>
          </cell>
          <cell r="Z1322">
            <v>0</v>
          </cell>
          <cell r="AA1322">
            <v>1</v>
          </cell>
          <cell r="AD1322"/>
          <cell r="AF1322"/>
        </row>
        <row r="1323">
          <cell r="A1323"/>
          <cell r="B1323" t="str">
            <v>Q00-07</v>
          </cell>
          <cell r="C1323" t="str">
            <v>Congenital malformations of the nervous system</v>
          </cell>
          <cell r="D1323" t="str">
            <v>M</v>
          </cell>
          <cell r="E1323">
            <v>11</v>
          </cell>
          <cell r="F1323">
            <v>11</v>
          </cell>
          <cell r="G1323">
            <v>4</v>
          </cell>
          <cell r="H1323">
            <v>1</v>
          </cell>
          <cell r="I1323">
            <v>0</v>
          </cell>
          <cell r="J1323">
            <v>0</v>
          </cell>
          <cell r="K1323">
            <v>2</v>
          </cell>
          <cell r="L1323">
            <v>0</v>
          </cell>
          <cell r="M1323">
            <v>0</v>
          </cell>
          <cell r="N1323">
            <v>1</v>
          </cell>
          <cell r="O1323">
            <v>0</v>
          </cell>
          <cell r="P1323">
            <v>0</v>
          </cell>
          <cell r="Q1323">
            <v>1</v>
          </cell>
          <cell r="R1323">
            <v>1</v>
          </cell>
          <cell r="S1323">
            <v>0</v>
          </cell>
          <cell r="T1323">
            <v>1</v>
          </cell>
          <cell r="U1323">
            <v>0</v>
          </cell>
          <cell r="V1323">
            <v>0</v>
          </cell>
          <cell r="W1323">
            <v>0</v>
          </cell>
          <cell r="X1323">
            <v>0</v>
          </cell>
          <cell r="Y1323">
            <v>0</v>
          </cell>
          <cell r="Z1323">
            <v>0</v>
          </cell>
          <cell r="AA1323">
            <v>0</v>
          </cell>
          <cell r="AD1323"/>
          <cell r="AF1323"/>
        </row>
        <row r="1324">
          <cell r="A1324"/>
          <cell r="B1324"/>
          <cell r="C1324"/>
          <cell r="D1324" t="str">
            <v>F</v>
          </cell>
          <cell r="E1324">
            <v>11</v>
          </cell>
          <cell r="F1324">
            <v>10</v>
          </cell>
          <cell r="G1324">
            <v>2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  <cell r="L1324">
            <v>1</v>
          </cell>
          <cell r="M1324">
            <v>0</v>
          </cell>
          <cell r="N1324">
            <v>0</v>
          </cell>
          <cell r="O1324">
            <v>1</v>
          </cell>
          <cell r="P1324">
            <v>0</v>
          </cell>
          <cell r="Q1324">
            <v>2</v>
          </cell>
          <cell r="R1324">
            <v>1</v>
          </cell>
          <cell r="S1324">
            <v>1</v>
          </cell>
          <cell r="T1324">
            <v>0</v>
          </cell>
          <cell r="U1324">
            <v>2</v>
          </cell>
          <cell r="V1324">
            <v>0</v>
          </cell>
          <cell r="W1324">
            <v>1</v>
          </cell>
          <cell r="X1324">
            <v>0</v>
          </cell>
          <cell r="Y1324">
            <v>1</v>
          </cell>
          <cell r="Z1324">
            <v>0</v>
          </cell>
          <cell r="AA1324">
            <v>0</v>
          </cell>
          <cell r="AD1324"/>
          <cell r="AF1324"/>
        </row>
        <row r="1325">
          <cell r="A1325"/>
          <cell r="B1325" t="str">
            <v>Q00</v>
          </cell>
          <cell r="C1325" t="str">
            <v>Anencephaly and similar malformations</v>
          </cell>
          <cell r="D1325" t="str">
            <v>M</v>
          </cell>
          <cell r="E1325" t="str">
            <v>-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  <cell r="M1325">
            <v>0</v>
          </cell>
          <cell r="N1325">
            <v>0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0</v>
          </cell>
          <cell r="V1325">
            <v>0</v>
          </cell>
          <cell r="W1325">
            <v>0</v>
          </cell>
          <cell r="X1325">
            <v>0</v>
          </cell>
          <cell r="Y1325">
            <v>0</v>
          </cell>
          <cell r="Z1325">
            <v>0</v>
          </cell>
          <cell r="AA1325">
            <v>0</v>
          </cell>
          <cell r="AD1325"/>
          <cell r="AE1325"/>
          <cell r="AF1325"/>
        </row>
        <row r="1326">
          <cell r="A1326"/>
          <cell r="B1326"/>
          <cell r="C1326"/>
          <cell r="D1326" t="str">
            <v>F</v>
          </cell>
          <cell r="E1326">
            <v>1</v>
          </cell>
          <cell r="F1326">
            <v>1</v>
          </cell>
          <cell r="G1326">
            <v>1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  <cell r="M1326">
            <v>0</v>
          </cell>
          <cell r="N1326">
            <v>0</v>
          </cell>
          <cell r="O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0</v>
          </cell>
          <cell r="T1326">
            <v>0</v>
          </cell>
          <cell r="U1326">
            <v>0</v>
          </cell>
          <cell r="V1326">
            <v>0</v>
          </cell>
          <cell r="W1326">
            <v>0</v>
          </cell>
          <cell r="X1326">
            <v>0</v>
          </cell>
          <cell r="Y1326">
            <v>0</v>
          </cell>
          <cell r="Z1326">
            <v>0</v>
          </cell>
          <cell r="AA1326">
            <v>0</v>
          </cell>
          <cell r="AD1326"/>
          <cell r="AE1326"/>
          <cell r="AF1326"/>
        </row>
        <row r="1327">
          <cell r="A1327"/>
          <cell r="B1327" t="str">
            <v>Q02</v>
          </cell>
          <cell r="C1327" t="str">
            <v>Microcephaly</v>
          </cell>
          <cell r="D1327" t="str">
            <v>M</v>
          </cell>
          <cell r="E1327">
            <v>1</v>
          </cell>
          <cell r="F1327">
            <v>1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  <cell r="M1327">
            <v>0</v>
          </cell>
          <cell r="N1327">
            <v>1</v>
          </cell>
          <cell r="O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0</v>
          </cell>
          <cell r="V1327">
            <v>0</v>
          </cell>
          <cell r="W1327">
            <v>0</v>
          </cell>
          <cell r="X1327">
            <v>0</v>
          </cell>
          <cell r="Y1327">
            <v>0</v>
          </cell>
          <cell r="Z1327">
            <v>0</v>
          </cell>
          <cell r="AA1327">
            <v>0</v>
          </cell>
          <cell r="AB1327"/>
          <cell r="AC1327"/>
          <cell r="AD1327"/>
          <cell r="AF1327"/>
        </row>
        <row r="1328">
          <cell r="A1328"/>
          <cell r="B1328"/>
          <cell r="C1328"/>
          <cell r="D1328" t="str">
            <v>F</v>
          </cell>
          <cell r="E1328" t="str">
            <v>-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  <cell r="L1328">
            <v>0</v>
          </cell>
          <cell r="M1328">
            <v>0</v>
          </cell>
          <cell r="N1328">
            <v>0</v>
          </cell>
          <cell r="O1328">
            <v>0</v>
          </cell>
          <cell r="P1328">
            <v>0</v>
          </cell>
          <cell r="Q1328">
            <v>0</v>
          </cell>
          <cell r="R1328">
            <v>0</v>
          </cell>
          <cell r="S1328">
            <v>0</v>
          </cell>
          <cell r="T1328">
            <v>0</v>
          </cell>
          <cell r="U1328">
            <v>0</v>
          </cell>
          <cell r="V1328">
            <v>0</v>
          </cell>
          <cell r="W1328">
            <v>0</v>
          </cell>
          <cell r="X1328">
            <v>0</v>
          </cell>
          <cell r="Y1328">
            <v>0</v>
          </cell>
          <cell r="Z1328">
            <v>0</v>
          </cell>
          <cell r="AA1328">
            <v>0</v>
          </cell>
          <cell r="AB1328"/>
          <cell r="AC1328"/>
          <cell r="AD1328"/>
          <cell r="AF1328"/>
        </row>
        <row r="1329">
          <cell r="A1329"/>
          <cell r="B1329" t="str">
            <v>Q03</v>
          </cell>
          <cell r="C1329" t="str">
            <v>Congenital hydrocephalus</v>
          </cell>
          <cell r="D1329" t="str">
            <v>M</v>
          </cell>
          <cell r="E1329">
            <v>2</v>
          </cell>
          <cell r="F1329">
            <v>2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1</v>
          </cell>
          <cell r="L1329">
            <v>0</v>
          </cell>
          <cell r="M1329">
            <v>0</v>
          </cell>
          <cell r="N1329">
            <v>0</v>
          </cell>
          <cell r="O1329">
            <v>0</v>
          </cell>
          <cell r="P1329">
            <v>0</v>
          </cell>
          <cell r="Q1329">
            <v>1</v>
          </cell>
          <cell r="R1329">
            <v>0</v>
          </cell>
          <cell r="S1329">
            <v>0</v>
          </cell>
          <cell r="T1329">
            <v>0</v>
          </cell>
          <cell r="U1329">
            <v>0</v>
          </cell>
          <cell r="V1329">
            <v>0</v>
          </cell>
          <cell r="W1329">
            <v>0</v>
          </cell>
          <cell r="X1329">
            <v>0</v>
          </cell>
          <cell r="Y1329">
            <v>0</v>
          </cell>
          <cell r="Z1329">
            <v>0</v>
          </cell>
          <cell r="AA1329">
            <v>0</v>
          </cell>
          <cell r="AB1329"/>
          <cell r="AC1329"/>
          <cell r="AD1329"/>
          <cell r="AF1329"/>
        </row>
        <row r="1330">
          <cell r="A1330"/>
          <cell r="B1330"/>
          <cell r="C1330"/>
          <cell r="D1330" t="str">
            <v>F</v>
          </cell>
          <cell r="E1330">
            <v>2</v>
          </cell>
          <cell r="F1330">
            <v>1</v>
          </cell>
          <cell r="G1330">
            <v>0</v>
          </cell>
          <cell r="H1330">
            <v>0</v>
          </cell>
          <cell r="I1330">
            <v>0</v>
          </cell>
          <cell r="J1330">
            <v>0</v>
          </cell>
          <cell r="K1330">
            <v>0</v>
          </cell>
          <cell r="L1330">
            <v>0</v>
          </cell>
          <cell r="M1330">
            <v>0</v>
          </cell>
          <cell r="N1330">
            <v>0</v>
          </cell>
          <cell r="O1330">
            <v>0</v>
          </cell>
          <cell r="P1330">
            <v>0</v>
          </cell>
          <cell r="Q1330">
            <v>0</v>
          </cell>
          <cell r="R1330">
            <v>0</v>
          </cell>
          <cell r="S1330">
            <v>0</v>
          </cell>
          <cell r="T1330">
            <v>0</v>
          </cell>
          <cell r="U1330">
            <v>1</v>
          </cell>
          <cell r="V1330">
            <v>0</v>
          </cell>
          <cell r="W1330">
            <v>1</v>
          </cell>
          <cell r="X1330">
            <v>0</v>
          </cell>
          <cell r="Y1330">
            <v>0</v>
          </cell>
          <cell r="Z1330">
            <v>0</v>
          </cell>
          <cell r="AA1330">
            <v>0</v>
          </cell>
          <cell r="AB1330"/>
          <cell r="AC1330"/>
          <cell r="AD1330"/>
          <cell r="AF1330"/>
        </row>
        <row r="1331">
          <cell r="A1331"/>
          <cell r="B1331" t="str">
            <v>Q04</v>
          </cell>
          <cell r="C1331" t="str">
            <v>Other congenital malformations of brain</v>
          </cell>
          <cell r="D1331" t="str">
            <v>M</v>
          </cell>
          <cell r="E1331">
            <v>3</v>
          </cell>
          <cell r="F1331">
            <v>3</v>
          </cell>
          <cell r="G1331">
            <v>2</v>
          </cell>
          <cell r="H1331">
            <v>1</v>
          </cell>
          <cell r="I1331">
            <v>0</v>
          </cell>
          <cell r="J1331">
            <v>0</v>
          </cell>
          <cell r="K1331">
            <v>0</v>
          </cell>
          <cell r="L1331">
            <v>0</v>
          </cell>
          <cell r="M1331">
            <v>0</v>
          </cell>
          <cell r="N1331">
            <v>0</v>
          </cell>
          <cell r="O1331">
            <v>0</v>
          </cell>
          <cell r="P1331">
            <v>0</v>
          </cell>
          <cell r="Q1331">
            <v>0</v>
          </cell>
          <cell r="R1331">
            <v>0</v>
          </cell>
          <cell r="S1331">
            <v>0</v>
          </cell>
          <cell r="T1331">
            <v>0</v>
          </cell>
          <cell r="U1331">
            <v>0</v>
          </cell>
          <cell r="V1331">
            <v>0</v>
          </cell>
          <cell r="W1331">
            <v>0</v>
          </cell>
          <cell r="X1331">
            <v>0</v>
          </cell>
          <cell r="Y1331">
            <v>0</v>
          </cell>
          <cell r="Z1331">
            <v>0</v>
          </cell>
          <cell r="AA1331">
            <v>0</v>
          </cell>
          <cell r="AB1331"/>
          <cell r="AC1331"/>
          <cell r="AD1331"/>
          <cell r="AF1331"/>
        </row>
        <row r="1332">
          <cell r="A1332"/>
          <cell r="B1332"/>
          <cell r="C1332"/>
          <cell r="D1332" t="str">
            <v>F</v>
          </cell>
          <cell r="E1332">
            <v>2</v>
          </cell>
          <cell r="F1332">
            <v>2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  <cell r="L1332">
            <v>1</v>
          </cell>
          <cell r="M1332">
            <v>0</v>
          </cell>
          <cell r="N1332">
            <v>0</v>
          </cell>
          <cell r="O1332">
            <v>1</v>
          </cell>
          <cell r="P1332">
            <v>0</v>
          </cell>
          <cell r="Q1332">
            <v>0</v>
          </cell>
          <cell r="R1332">
            <v>0</v>
          </cell>
          <cell r="S1332">
            <v>0</v>
          </cell>
          <cell r="T1332">
            <v>0</v>
          </cell>
          <cell r="U1332">
            <v>0</v>
          </cell>
          <cell r="V1332">
            <v>0</v>
          </cell>
          <cell r="W1332">
            <v>0</v>
          </cell>
          <cell r="X1332">
            <v>0</v>
          </cell>
          <cell r="Y1332">
            <v>1</v>
          </cell>
          <cell r="Z1332">
            <v>0</v>
          </cell>
          <cell r="AA1332">
            <v>0</v>
          </cell>
          <cell r="AB1332"/>
          <cell r="AC1332"/>
          <cell r="AD1332"/>
          <cell r="AF1332"/>
        </row>
        <row r="1333">
          <cell r="A1333"/>
          <cell r="B1333" t="str">
            <v>Q05</v>
          </cell>
          <cell r="C1333" t="str">
            <v>Spina bifida</v>
          </cell>
          <cell r="D1333" t="str">
            <v>M</v>
          </cell>
          <cell r="E1333">
            <v>5</v>
          </cell>
          <cell r="F1333">
            <v>5</v>
          </cell>
          <cell r="G1333">
            <v>2</v>
          </cell>
          <cell r="H1333">
            <v>0</v>
          </cell>
          <cell r="I1333">
            <v>0</v>
          </cell>
          <cell r="J1333">
            <v>0</v>
          </cell>
          <cell r="K1333">
            <v>1</v>
          </cell>
          <cell r="L1333">
            <v>0</v>
          </cell>
          <cell r="M1333">
            <v>0</v>
          </cell>
          <cell r="N1333">
            <v>0</v>
          </cell>
          <cell r="O1333">
            <v>0</v>
          </cell>
          <cell r="P1333">
            <v>0</v>
          </cell>
          <cell r="Q1333">
            <v>0</v>
          </cell>
          <cell r="R1333">
            <v>1</v>
          </cell>
          <cell r="S1333">
            <v>0</v>
          </cell>
          <cell r="T1333">
            <v>1</v>
          </cell>
          <cell r="U1333">
            <v>0</v>
          </cell>
          <cell r="V1333">
            <v>0</v>
          </cell>
          <cell r="W1333">
            <v>0</v>
          </cell>
          <cell r="X1333">
            <v>0</v>
          </cell>
          <cell r="Y1333">
            <v>0</v>
          </cell>
          <cell r="Z1333">
            <v>0</v>
          </cell>
          <cell r="AA1333">
            <v>0</v>
          </cell>
          <cell r="AB1333"/>
          <cell r="AC1333"/>
          <cell r="AD1333"/>
          <cell r="AF1333"/>
        </row>
        <row r="1334">
          <cell r="A1334"/>
          <cell r="B1334"/>
          <cell r="C1334"/>
          <cell r="D1334" t="str">
            <v>F</v>
          </cell>
          <cell r="E1334">
            <v>5</v>
          </cell>
          <cell r="F1334">
            <v>5</v>
          </cell>
          <cell r="G1334">
            <v>1</v>
          </cell>
          <cell r="H1334">
            <v>0</v>
          </cell>
          <cell r="I1334">
            <v>0</v>
          </cell>
          <cell r="J1334">
            <v>0</v>
          </cell>
          <cell r="K1334">
            <v>0</v>
          </cell>
          <cell r="L1334">
            <v>0</v>
          </cell>
          <cell r="M1334">
            <v>0</v>
          </cell>
          <cell r="N1334">
            <v>0</v>
          </cell>
          <cell r="O1334">
            <v>0</v>
          </cell>
          <cell r="P1334">
            <v>0</v>
          </cell>
          <cell r="Q1334">
            <v>2</v>
          </cell>
          <cell r="R1334">
            <v>1</v>
          </cell>
          <cell r="S1334">
            <v>0</v>
          </cell>
          <cell r="T1334">
            <v>0</v>
          </cell>
          <cell r="U1334">
            <v>1</v>
          </cell>
          <cell r="V1334">
            <v>0</v>
          </cell>
          <cell r="W1334">
            <v>0</v>
          </cell>
          <cell r="X1334">
            <v>0</v>
          </cell>
          <cell r="Y1334">
            <v>0</v>
          </cell>
          <cell r="Z1334">
            <v>0</v>
          </cell>
          <cell r="AA1334">
            <v>0</v>
          </cell>
          <cell r="AB1334"/>
          <cell r="AC1334"/>
          <cell r="AD1334"/>
          <cell r="AF1334"/>
        </row>
        <row r="1335">
          <cell r="A1335"/>
          <cell r="B1335" t="str">
            <v>Q07</v>
          </cell>
          <cell r="C1335" t="str">
            <v>Other congenital malformations of nervous system</v>
          </cell>
          <cell r="D1335" t="str">
            <v>M</v>
          </cell>
          <cell r="E1335" t="str">
            <v>-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0</v>
          </cell>
          <cell r="V1335">
            <v>0</v>
          </cell>
          <cell r="W1335">
            <v>0</v>
          </cell>
          <cell r="X1335">
            <v>0</v>
          </cell>
          <cell r="Y1335">
            <v>0</v>
          </cell>
          <cell r="Z1335">
            <v>0</v>
          </cell>
          <cell r="AA1335">
            <v>0</v>
          </cell>
          <cell r="AB1335"/>
          <cell r="AC1335"/>
          <cell r="AD1335"/>
          <cell r="AF1335"/>
        </row>
        <row r="1336">
          <cell r="A1336"/>
          <cell r="B1336"/>
          <cell r="C1336"/>
          <cell r="D1336" t="str">
            <v>F</v>
          </cell>
          <cell r="E1336">
            <v>1</v>
          </cell>
          <cell r="F1336">
            <v>1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  <cell r="L1336">
            <v>0</v>
          </cell>
          <cell r="M1336">
            <v>0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1</v>
          </cell>
          <cell r="T1336">
            <v>0</v>
          </cell>
          <cell r="U1336">
            <v>0</v>
          </cell>
          <cell r="V1336">
            <v>0</v>
          </cell>
          <cell r="W1336">
            <v>0</v>
          </cell>
          <cell r="X1336">
            <v>0</v>
          </cell>
          <cell r="Y1336">
            <v>0</v>
          </cell>
          <cell r="Z1336">
            <v>0</v>
          </cell>
          <cell r="AA1336">
            <v>0</v>
          </cell>
          <cell r="AB1336"/>
          <cell r="AC1336"/>
          <cell r="AD1336"/>
          <cell r="AF1336"/>
        </row>
        <row r="1337">
          <cell r="A1337"/>
          <cell r="B1337" t="str">
            <v>Q10-18</v>
          </cell>
          <cell r="C1337" t="str">
            <v>Congenital malformations of eye, ear, face and neck</v>
          </cell>
          <cell r="D1337" t="str">
            <v>M</v>
          </cell>
          <cell r="E1337" t="str">
            <v>-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  <cell r="L1337">
            <v>0</v>
          </cell>
          <cell r="M1337">
            <v>0</v>
          </cell>
          <cell r="N1337">
            <v>0</v>
          </cell>
          <cell r="O1337">
            <v>0</v>
          </cell>
          <cell r="P1337">
            <v>0</v>
          </cell>
          <cell r="Q1337">
            <v>0</v>
          </cell>
          <cell r="R1337">
            <v>0</v>
          </cell>
          <cell r="S1337">
            <v>0</v>
          </cell>
          <cell r="T1337">
            <v>0</v>
          </cell>
          <cell r="U1337">
            <v>0</v>
          </cell>
          <cell r="V1337">
            <v>0</v>
          </cell>
          <cell r="W1337">
            <v>0</v>
          </cell>
          <cell r="X1337">
            <v>0</v>
          </cell>
          <cell r="Y1337">
            <v>0</v>
          </cell>
          <cell r="Z1337">
            <v>0</v>
          </cell>
          <cell r="AA1337">
            <v>0</v>
          </cell>
          <cell r="AD1337"/>
          <cell r="AF1337"/>
        </row>
        <row r="1338">
          <cell r="A1338"/>
          <cell r="B1338"/>
          <cell r="C1338"/>
          <cell r="D1338" t="str">
            <v>F</v>
          </cell>
          <cell r="E1338">
            <v>1</v>
          </cell>
          <cell r="F1338">
            <v>1</v>
          </cell>
          <cell r="G1338">
            <v>1</v>
          </cell>
          <cell r="H1338">
            <v>0</v>
          </cell>
          <cell r="I1338">
            <v>0</v>
          </cell>
          <cell r="J1338">
            <v>0</v>
          </cell>
          <cell r="K1338">
            <v>0</v>
          </cell>
          <cell r="L1338">
            <v>0</v>
          </cell>
          <cell r="M1338">
            <v>0</v>
          </cell>
          <cell r="N1338">
            <v>0</v>
          </cell>
          <cell r="O1338">
            <v>0</v>
          </cell>
          <cell r="P1338">
            <v>0</v>
          </cell>
          <cell r="Q1338">
            <v>0</v>
          </cell>
          <cell r="R1338">
            <v>0</v>
          </cell>
          <cell r="S1338">
            <v>0</v>
          </cell>
          <cell r="T1338">
            <v>0</v>
          </cell>
          <cell r="U1338">
            <v>0</v>
          </cell>
          <cell r="V1338">
            <v>0</v>
          </cell>
          <cell r="W1338">
            <v>0</v>
          </cell>
          <cell r="X1338">
            <v>0</v>
          </cell>
          <cell r="Y1338">
            <v>0</v>
          </cell>
          <cell r="Z1338">
            <v>0</v>
          </cell>
          <cell r="AA1338">
            <v>0</v>
          </cell>
          <cell r="AD1338"/>
          <cell r="AF1338"/>
        </row>
        <row r="1339">
          <cell r="A1339"/>
          <cell r="B1339" t="str">
            <v>Q18</v>
          </cell>
          <cell r="C1339" t="str">
            <v>Other congenital malformations of face and neck</v>
          </cell>
          <cell r="D1339" t="str">
            <v>M</v>
          </cell>
          <cell r="E1339" t="str">
            <v>-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  <cell r="L1339">
            <v>0</v>
          </cell>
          <cell r="M1339">
            <v>0</v>
          </cell>
          <cell r="N1339">
            <v>0</v>
          </cell>
          <cell r="O1339">
            <v>0</v>
          </cell>
          <cell r="P1339">
            <v>0</v>
          </cell>
          <cell r="Q1339">
            <v>0</v>
          </cell>
          <cell r="R1339">
            <v>0</v>
          </cell>
          <cell r="S1339">
            <v>0</v>
          </cell>
          <cell r="T1339">
            <v>0</v>
          </cell>
          <cell r="U1339">
            <v>0</v>
          </cell>
          <cell r="V1339">
            <v>0</v>
          </cell>
          <cell r="W1339">
            <v>0</v>
          </cell>
          <cell r="X1339">
            <v>0</v>
          </cell>
          <cell r="Y1339">
            <v>0</v>
          </cell>
          <cell r="Z1339">
            <v>0</v>
          </cell>
          <cell r="AA1339">
            <v>0</v>
          </cell>
          <cell r="AB1339"/>
          <cell r="AC1339"/>
          <cell r="AD1339"/>
          <cell r="AF1339"/>
        </row>
        <row r="1340">
          <cell r="A1340"/>
          <cell r="B1340"/>
          <cell r="C1340"/>
          <cell r="D1340" t="str">
            <v>F</v>
          </cell>
          <cell r="E1340">
            <v>1</v>
          </cell>
          <cell r="F1340">
            <v>1</v>
          </cell>
          <cell r="G1340">
            <v>1</v>
          </cell>
          <cell r="H1340">
            <v>0</v>
          </cell>
          <cell r="I1340">
            <v>0</v>
          </cell>
          <cell r="J1340">
            <v>0</v>
          </cell>
          <cell r="K1340">
            <v>0</v>
          </cell>
          <cell r="L1340">
            <v>0</v>
          </cell>
          <cell r="M1340">
            <v>0</v>
          </cell>
          <cell r="N1340">
            <v>0</v>
          </cell>
          <cell r="O1340">
            <v>0</v>
          </cell>
          <cell r="P1340">
            <v>0</v>
          </cell>
          <cell r="Q1340">
            <v>0</v>
          </cell>
          <cell r="R1340">
            <v>0</v>
          </cell>
          <cell r="S1340">
            <v>0</v>
          </cell>
          <cell r="T1340">
            <v>0</v>
          </cell>
          <cell r="U1340">
            <v>0</v>
          </cell>
          <cell r="V1340">
            <v>0</v>
          </cell>
          <cell r="W1340">
            <v>0</v>
          </cell>
          <cell r="X1340">
            <v>0</v>
          </cell>
          <cell r="Y1340">
            <v>0</v>
          </cell>
          <cell r="Z1340">
            <v>0</v>
          </cell>
          <cell r="AA1340">
            <v>0</v>
          </cell>
          <cell r="AB1340"/>
          <cell r="AC1340"/>
          <cell r="AD1340"/>
          <cell r="AF1340"/>
        </row>
        <row r="1341">
          <cell r="A1341"/>
          <cell r="B1341" t="str">
            <v>Q20-28</v>
          </cell>
          <cell r="C1341" t="str">
            <v>Congenital malformations of the circulatory system</v>
          </cell>
          <cell r="D1341" t="str">
            <v>M</v>
          </cell>
          <cell r="E1341">
            <v>18</v>
          </cell>
          <cell r="F1341">
            <v>18</v>
          </cell>
          <cell r="G1341">
            <v>5</v>
          </cell>
          <cell r="H1341">
            <v>2</v>
          </cell>
          <cell r="I1341">
            <v>0</v>
          </cell>
          <cell r="J1341">
            <v>0</v>
          </cell>
          <cell r="K1341">
            <v>1</v>
          </cell>
          <cell r="L1341">
            <v>2</v>
          </cell>
          <cell r="M1341">
            <v>1</v>
          </cell>
          <cell r="N1341">
            <v>1</v>
          </cell>
          <cell r="O1341">
            <v>1</v>
          </cell>
          <cell r="P1341">
            <v>1</v>
          </cell>
          <cell r="Q1341">
            <v>2</v>
          </cell>
          <cell r="R1341">
            <v>1</v>
          </cell>
          <cell r="S1341">
            <v>0</v>
          </cell>
          <cell r="T1341">
            <v>1</v>
          </cell>
          <cell r="U1341">
            <v>0</v>
          </cell>
          <cell r="V1341">
            <v>0</v>
          </cell>
          <cell r="W1341">
            <v>0</v>
          </cell>
          <cell r="X1341">
            <v>0</v>
          </cell>
          <cell r="Y1341">
            <v>1</v>
          </cell>
          <cell r="Z1341">
            <v>0</v>
          </cell>
          <cell r="AA1341">
            <v>0</v>
          </cell>
          <cell r="AD1341"/>
          <cell r="AF1341"/>
        </row>
        <row r="1342">
          <cell r="A1342"/>
          <cell r="B1342"/>
          <cell r="C1342"/>
          <cell r="D1342" t="str">
            <v>F</v>
          </cell>
          <cell r="E1342">
            <v>19</v>
          </cell>
          <cell r="F1342">
            <v>19</v>
          </cell>
          <cell r="G1342">
            <v>10</v>
          </cell>
          <cell r="H1342">
            <v>1</v>
          </cell>
          <cell r="I1342">
            <v>0</v>
          </cell>
          <cell r="J1342">
            <v>0</v>
          </cell>
          <cell r="K1342">
            <v>0</v>
          </cell>
          <cell r="L1342">
            <v>2</v>
          </cell>
          <cell r="M1342">
            <v>0</v>
          </cell>
          <cell r="N1342">
            <v>0</v>
          </cell>
          <cell r="O1342">
            <v>0</v>
          </cell>
          <cell r="P1342">
            <v>0</v>
          </cell>
          <cell r="Q1342">
            <v>1</v>
          </cell>
          <cell r="R1342">
            <v>2</v>
          </cell>
          <cell r="S1342">
            <v>1</v>
          </cell>
          <cell r="T1342">
            <v>1</v>
          </cell>
          <cell r="U1342">
            <v>1</v>
          </cell>
          <cell r="V1342">
            <v>0</v>
          </cell>
          <cell r="W1342">
            <v>0</v>
          </cell>
          <cell r="X1342">
            <v>0</v>
          </cell>
          <cell r="Y1342">
            <v>0</v>
          </cell>
          <cell r="Z1342">
            <v>0</v>
          </cell>
          <cell r="AA1342">
            <v>0</v>
          </cell>
          <cell r="AD1342"/>
          <cell r="AF1342"/>
        </row>
        <row r="1343">
          <cell r="A1343"/>
          <cell r="B1343" t="str">
            <v>Q20</v>
          </cell>
          <cell r="C1343" t="str">
            <v>Congenital malformations of cardiac chambers and connections</v>
          </cell>
          <cell r="D1343" t="str">
            <v>M</v>
          </cell>
          <cell r="E1343">
            <v>1</v>
          </cell>
          <cell r="F1343">
            <v>1</v>
          </cell>
          <cell r="G1343">
            <v>1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  <cell r="L1343">
            <v>0</v>
          </cell>
          <cell r="M1343">
            <v>0</v>
          </cell>
          <cell r="N1343">
            <v>0</v>
          </cell>
          <cell r="O1343">
            <v>0</v>
          </cell>
          <cell r="P1343">
            <v>0</v>
          </cell>
          <cell r="Q1343">
            <v>0</v>
          </cell>
          <cell r="R1343">
            <v>0</v>
          </cell>
          <cell r="S1343">
            <v>0</v>
          </cell>
          <cell r="T1343">
            <v>0</v>
          </cell>
          <cell r="U1343">
            <v>0</v>
          </cell>
          <cell r="V1343">
            <v>0</v>
          </cell>
          <cell r="W1343">
            <v>0</v>
          </cell>
          <cell r="X1343">
            <v>0</v>
          </cell>
          <cell r="Y1343">
            <v>0</v>
          </cell>
          <cell r="Z1343">
            <v>0</v>
          </cell>
          <cell r="AA1343">
            <v>0</v>
          </cell>
          <cell r="AD1343"/>
          <cell r="AE1343"/>
          <cell r="AF1343"/>
        </row>
        <row r="1344">
          <cell r="A1344"/>
          <cell r="B1344"/>
          <cell r="C1344"/>
          <cell r="D1344" t="str">
            <v>F</v>
          </cell>
          <cell r="E1344">
            <v>1</v>
          </cell>
          <cell r="F1344">
            <v>1</v>
          </cell>
          <cell r="G1344">
            <v>0</v>
          </cell>
          <cell r="H1344">
            <v>1</v>
          </cell>
          <cell r="I1344">
            <v>0</v>
          </cell>
          <cell r="J1344">
            <v>0</v>
          </cell>
          <cell r="K1344">
            <v>0</v>
          </cell>
          <cell r="L1344">
            <v>0</v>
          </cell>
          <cell r="M1344">
            <v>0</v>
          </cell>
          <cell r="N1344">
            <v>0</v>
          </cell>
          <cell r="O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0</v>
          </cell>
          <cell r="T1344">
            <v>0</v>
          </cell>
          <cell r="U1344">
            <v>0</v>
          </cell>
          <cell r="V1344">
            <v>0</v>
          </cell>
          <cell r="W1344">
            <v>0</v>
          </cell>
          <cell r="X1344">
            <v>0</v>
          </cell>
          <cell r="Y1344">
            <v>0</v>
          </cell>
          <cell r="Z1344">
            <v>0</v>
          </cell>
          <cell r="AA1344">
            <v>0</v>
          </cell>
          <cell r="AD1344"/>
          <cell r="AE1344"/>
          <cell r="AF1344"/>
        </row>
        <row r="1345">
          <cell r="A1345"/>
          <cell r="B1345" t="str">
            <v>Q21</v>
          </cell>
          <cell r="C1345" t="str">
            <v>Congenital malformations of cardiac septa</v>
          </cell>
          <cell r="D1345" t="str">
            <v>M</v>
          </cell>
          <cell r="E1345">
            <v>4</v>
          </cell>
          <cell r="F1345">
            <v>4</v>
          </cell>
          <cell r="G1345">
            <v>1</v>
          </cell>
          <cell r="H1345">
            <v>0</v>
          </cell>
          <cell r="I1345">
            <v>0</v>
          </cell>
          <cell r="J1345">
            <v>0</v>
          </cell>
          <cell r="K1345">
            <v>1</v>
          </cell>
          <cell r="L1345">
            <v>1</v>
          </cell>
          <cell r="M1345">
            <v>0</v>
          </cell>
          <cell r="N1345">
            <v>0</v>
          </cell>
          <cell r="O1345">
            <v>0</v>
          </cell>
          <cell r="P1345">
            <v>0</v>
          </cell>
          <cell r="Q1345">
            <v>0</v>
          </cell>
          <cell r="R1345">
            <v>1</v>
          </cell>
          <cell r="S1345">
            <v>0</v>
          </cell>
          <cell r="T1345">
            <v>0</v>
          </cell>
          <cell r="U1345">
            <v>0</v>
          </cell>
          <cell r="V1345">
            <v>0</v>
          </cell>
          <cell r="W1345">
            <v>0</v>
          </cell>
          <cell r="X1345">
            <v>0</v>
          </cell>
          <cell r="Y1345">
            <v>0</v>
          </cell>
          <cell r="Z1345">
            <v>0</v>
          </cell>
          <cell r="AA1345">
            <v>0</v>
          </cell>
          <cell r="AB1345"/>
          <cell r="AC1345"/>
          <cell r="AD1345"/>
          <cell r="AF1345"/>
        </row>
        <row r="1346">
          <cell r="A1346"/>
          <cell r="B1346"/>
          <cell r="C1346"/>
          <cell r="D1346" t="str">
            <v>F</v>
          </cell>
          <cell r="E1346">
            <v>4</v>
          </cell>
          <cell r="F1346">
            <v>4</v>
          </cell>
          <cell r="G1346">
            <v>2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  <cell r="L1346">
            <v>0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  <cell r="T1346">
            <v>1</v>
          </cell>
          <cell r="U1346">
            <v>1</v>
          </cell>
          <cell r="V1346">
            <v>0</v>
          </cell>
          <cell r="W1346">
            <v>0</v>
          </cell>
          <cell r="X1346">
            <v>0</v>
          </cell>
          <cell r="Y1346">
            <v>0</v>
          </cell>
          <cell r="Z1346">
            <v>0</v>
          </cell>
          <cell r="AA1346">
            <v>0</v>
          </cell>
          <cell r="AB1346"/>
          <cell r="AC1346"/>
          <cell r="AD1346"/>
          <cell r="AF1346"/>
        </row>
        <row r="1347">
          <cell r="A1347"/>
          <cell r="B1347" t="str">
            <v>Q22</v>
          </cell>
          <cell r="C1347" t="str">
            <v>Congenital malformations of pulmonary and tricuspid valves</v>
          </cell>
          <cell r="D1347" t="str">
            <v>M</v>
          </cell>
          <cell r="E1347">
            <v>1</v>
          </cell>
          <cell r="F1347">
            <v>1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  <cell r="L1347">
            <v>1</v>
          </cell>
          <cell r="M1347">
            <v>0</v>
          </cell>
          <cell r="N1347">
            <v>0</v>
          </cell>
          <cell r="O1347">
            <v>0</v>
          </cell>
          <cell r="P1347">
            <v>0</v>
          </cell>
          <cell r="Q1347">
            <v>0</v>
          </cell>
          <cell r="R1347">
            <v>0</v>
          </cell>
          <cell r="S1347">
            <v>0</v>
          </cell>
          <cell r="T1347">
            <v>0</v>
          </cell>
          <cell r="U1347">
            <v>0</v>
          </cell>
          <cell r="V1347">
            <v>0</v>
          </cell>
          <cell r="W1347">
            <v>0</v>
          </cell>
          <cell r="X1347">
            <v>0</v>
          </cell>
          <cell r="Y1347">
            <v>0</v>
          </cell>
          <cell r="Z1347">
            <v>0</v>
          </cell>
          <cell r="AA1347">
            <v>0</v>
          </cell>
          <cell r="AB1347"/>
          <cell r="AC1347"/>
          <cell r="AD1347"/>
          <cell r="AF1347"/>
        </row>
        <row r="1348">
          <cell r="A1348"/>
          <cell r="B1348"/>
          <cell r="C1348"/>
          <cell r="D1348" t="str">
            <v>F</v>
          </cell>
          <cell r="E1348" t="str">
            <v>-</v>
          </cell>
          <cell r="F1348">
            <v>0</v>
          </cell>
          <cell r="G1348">
            <v>0</v>
          </cell>
          <cell r="H1348">
            <v>0</v>
          </cell>
          <cell r="I1348">
            <v>0</v>
          </cell>
          <cell r="J1348">
            <v>0</v>
          </cell>
          <cell r="K1348">
            <v>0</v>
          </cell>
          <cell r="L1348">
            <v>0</v>
          </cell>
          <cell r="M1348">
            <v>0</v>
          </cell>
          <cell r="N1348">
            <v>0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  <cell r="T1348">
            <v>0</v>
          </cell>
          <cell r="U1348">
            <v>0</v>
          </cell>
          <cell r="V1348">
            <v>0</v>
          </cell>
          <cell r="W1348">
            <v>0</v>
          </cell>
          <cell r="X1348">
            <v>0</v>
          </cell>
          <cell r="Y1348">
            <v>0</v>
          </cell>
          <cell r="Z1348">
            <v>0</v>
          </cell>
          <cell r="AA1348">
            <v>0</v>
          </cell>
          <cell r="AB1348"/>
          <cell r="AC1348"/>
          <cell r="AD1348"/>
          <cell r="AF1348"/>
        </row>
        <row r="1349">
          <cell r="A1349"/>
          <cell r="B1349" t="str">
            <v>Q23</v>
          </cell>
          <cell r="C1349" t="str">
            <v>Congenital malformations of aortic and mitral valves</v>
          </cell>
          <cell r="D1349" t="str">
            <v>M</v>
          </cell>
          <cell r="E1349">
            <v>3</v>
          </cell>
          <cell r="F1349">
            <v>3</v>
          </cell>
          <cell r="G1349">
            <v>1</v>
          </cell>
          <cell r="H1349">
            <v>1</v>
          </cell>
          <cell r="I1349">
            <v>0</v>
          </cell>
          <cell r="J1349">
            <v>0</v>
          </cell>
          <cell r="K1349">
            <v>0</v>
          </cell>
          <cell r="L1349">
            <v>0</v>
          </cell>
          <cell r="M1349">
            <v>1</v>
          </cell>
          <cell r="N1349">
            <v>0</v>
          </cell>
          <cell r="O1349">
            <v>0</v>
          </cell>
          <cell r="P1349">
            <v>0</v>
          </cell>
          <cell r="Q1349">
            <v>0</v>
          </cell>
          <cell r="R1349">
            <v>0</v>
          </cell>
          <cell r="S1349">
            <v>0</v>
          </cell>
          <cell r="T1349">
            <v>0</v>
          </cell>
          <cell r="U1349">
            <v>0</v>
          </cell>
          <cell r="V1349">
            <v>0</v>
          </cell>
          <cell r="W1349">
            <v>0</v>
          </cell>
          <cell r="X1349">
            <v>0</v>
          </cell>
          <cell r="Y1349">
            <v>0</v>
          </cell>
          <cell r="Z1349">
            <v>0</v>
          </cell>
          <cell r="AA1349">
            <v>0</v>
          </cell>
          <cell r="AB1349"/>
          <cell r="AC1349"/>
          <cell r="AD1349"/>
          <cell r="AF1349"/>
        </row>
        <row r="1350">
          <cell r="A1350"/>
          <cell r="B1350"/>
          <cell r="C1350"/>
          <cell r="D1350" t="str">
            <v>F</v>
          </cell>
          <cell r="E1350">
            <v>3</v>
          </cell>
          <cell r="F1350">
            <v>3</v>
          </cell>
          <cell r="G1350">
            <v>2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  <cell r="L1350">
            <v>0</v>
          </cell>
          <cell r="M1350">
            <v>0</v>
          </cell>
          <cell r="N1350">
            <v>0</v>
          </cell>
          <cell r="O1350">
            <v>0</v>
          </cell>
          <cell r="P1350">
            <v>0</v>
          </cell>
          <cell r="Q1350">
            <v>1</v>
          </cell>
          <cell r="R1350">
            <v>0</v>
          </cell>
          <cell r="S1350">
            <v>0</v>
          </cell>
          <cell r="T1350">
            <v>0</v>
          </cell>
          <cell r="U1350">
            <v>0</v>
          </cell>
          <cell r="V1350">
            <v>0</v>
          </cell>
          <cell r="W1350">
            <v>0</v>
          </cell>
          <cell r="X1350">
            <v>0</v>
          </cell>
          <cell r="Y1350">
            <v>0</v>
          </cell>
          <cell r="Z1350">
            <v>0</v>
          </cell>
          <cell r="AA1350">
            <v>0</v>
          </cell>
          <cell r="AB1350"/>
          <cell r="AC1350"/>
          <cell r="AD1350"/>
          <cell r="AF1350"/>
        </row>
        <row r="1351">
          <cell r="A1351"/>
          <cell r="B1351" t="str">
            <v>Q24</v>
          </cell>
          <cell r="C1351" t="str">
            <v>Other congenital malformations of heart</v>
          </cell>
          <cell r="D1351" t="str">
            <v>M</v>
          </cell>
          <cell r="E1351">
            <v>6</v>
          </cell>
          <cell r="F1351">
            <v>6</v>
          </cell>
          <cell r="G1351">
            <v>1</v>
          </cell>
          <cell r="H1351">
            <v>1</v>
          </cell>
          <cell r="I1351">
            <v>0</v>
          </cell>
          <cell r="J1351">
            <v>0</v>
          </cell>
          <cell r="K1351">
            <v>0</v>
          </cell>
          <cell r="L1351">
            <v>0</v>
          </cell>
          <cell r="M1351">
            <v>0</v>
          </cell>
          <cell r="N1351">
            <v>1</v>
          </cell>
          <cell r="O1351">
            <v>0</v>
          </cell>
          <cell r="P1351">
            <v>0</v>
          </cell>
          <cell r="Q1351">
            <v>2</v>
          </cell>
          <cell r="R1351">
            <v>0</v>
          </cell>
          <cell r="S1351">
            <v>0</v>
          </cell>
          <cell r="T1351">
            <v>1</v>
          </cell>
          <cell r="U1351">
            <v>0</v>
          </cell>
          <cell r="V1351">
            <v>0</v>
          </cell>
          <cell r="W1351">
            <v>0</v>
          </cell>
          <cell r="X1351">
            <v>0</v>
          </cell>
          <cell r="Y1351">
            <v>0</v>
          </cell>
          <cell r="Z1351">
            <v>0</v>
          </cell>
          <cell r="AA1351">
            <v>0</v>
          </cell>
          <cell r="AD1351"/>
          <cell r="AE1351"/>
          <cell r="AF1351"/>
        </row>
        <row r="1352">
          <cell r="A1352"/>
          <cell r="B1352"/>
          <cell r="C1352"/>
          <cell r="D1352" t="str">
            <v>F</v>
          </cell>
          <cell r="E1352">
            <v>10</v>
          </cell>
          <cell r="F1352">
            <v>10</v>
          </cell>
          <cell r="G1352">
            <v>5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  <cell r="L1352">
            <v>2</v>
          </cell>
          <cell r="M1352">
            <v>0</v>
          </cell>
          <cell r="N1352">
            <v>0</v>
          </cell>
          <cell r="O1352">
            <v>0</v>
          </cell>
          <cell r="P1352">
            <v>0</v>
          </cell>
          <cell r="Q1352">
            <v>0</v>
          </cell>
          <cell r="R1352">
            <v>2</v>
          </cell>
          <cell r="S1352">
            <v>1</v>
          </cell>
          <cell r="T1352">
            <v>0</v>
          </cell>
          <cell r="U1352">
            <v>0</v>
          </cell>
          <cell r="V1352">
            <v>0</v>
          </cell>
          <cell r="W1352">
            <v>0</v>
          </cell>
          <cell r="X1352">
            <v>0</v>
          </cell>
          <cell r="Y1352">
            <v>0</v>
          </cell>
          <cell r="Z1352">
            <v>0</v>
          </cell>
          <cell r="AA1352">
            <v>0</v>
          </cell>
          <cell r="AD1352"/>
          <cell r="AE1352"/>
          <cell r="AF1352"/>
        </row>
        <row r="1353">
          <cell r="A1353"/>
          <cell r="B1353" t="str">
            <v>Q25</v>
          </cell>
          <cell r="C1353" t="str">
            <v>Congenital malformations of great arteries</v>
          </cell>
          <cell r="D1353" t="str">
            <v>M</v>
          </cell>
          <cell r="E1353">
            <v>1</v>
          </cell>
          <cell r="F1353">
            <v>1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  <cell r="L1353">
            <v>0</v>
          </cell>
          <cell r="M1353">
            <v>0</v>
          </cell>
          <cell r="N1353">
            <v>0</v>
          </cell>
          <cell r="O1353">
            <v>0</v>
          </cell>
          <cell r="P1353">
            <v>1</v>
          </cell>
          <cell r="Q1353">
            <v>0</v>
          </cell>
          <cell r="R1353">
            <v>0</v>
          </cell>
          <cell r="S1353">
            <v>0</v>
          </cell>
          <cell r="T1353">
            <v>0</v>
          </cell>
          <cell r="U1353">
            <v>0</v>
          </cell>
          <cell r="V1353">
            <v>0</v>
          </cell>
          <cell r="W1353">
            <v>0</v>
          </cell>
          <cell r="X1353">
            <v>0</v>
          </cell>
          <cell r="Y1353">
            <v>0</v>
          </cell>
          <cell r="Z1353">
            <v>0</v>
          </cell>
          <cell r="AA1353">
            <v>0</v>
          </cell>
          <cell r="AD1353"/>
          <cell r="AE1353"/>
          <cell r="AF1353"/>
        </row>
        <row r="1354">
          <cell r="A1354"/>
          <cell r="B1354"/>
          <cell r="C1354"/>
          <cell r="D1354" t="str">
            <v>F</v>
          </cell>
          <cell r="E1354">
            <v>1</v>
          </cell>
          <cell r="F1354">
            <v>1</v>
          </cell>
          <cell r="G1354">
            <v>1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  <cell r="O1354">
            <v>0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  <cell r="T1354">
            <v>0</v>
          </cell>
          <cell r="U1354">
            <v>0</v>
          </cell>
          <cell r="V1354">
            <v>0</v>
          </cell>
          <cell r="W1354">
            <v>0</v>
          </cell>
          <cell r="X1354">
            <v>0</v>
          </cell>
          <cell r="Y1354">
            <v>0</v>
          </cell>
          <cell r="Z1354">
            <v>0</v>
          </cell>
          <cell r="AA1354">
            <v>0</v>
          </cell>
          <cell r="AB1354"/>
          <cell r="AC1354"/>
          <cell r="AD1354"/>
          <cell r="AF1354"/>
        </row>
        <row r="1355">
          <cell r="A1355"/>
          <cell r="B1355" t="str">
            <v>Q26</v>
          </cell>
          <cell r="C1355" t="str">
            <v>Congenital malformations of great veins</v>
          </cell>
          <cell r="D1355" t="str">
            <v>M</v>
          </cell>
          <cell r="E1355">
            <v>1</v>
          </cell>
          <cell r="F1355">
            <v>1</v>
          </cell>
          <cell r="G1355">
            <v>1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  <cell r="T1355">
            <v>0</v>
          </cell>
          <cell r="U1355">
            <v>0</v>
          </cell>
          <cell r="V1355">
            <v>0</v>
          </cell>
          <cell r="W1355">
            <v>0</v>
          </cell>
          <cell r="X1355">
            <v>0</v>
          </cell>
          <cell r="Y1355">
            <v>0</v>
          </cell>
          <cell r="Z1355">
            <v>0</v>
          </cell>
          <cell r="AA1355">
            <v>0</v>
          </cell>
          <cell r="AB1355"/>
          <cell r="AC1355"/>
          <cell r="AD1355"/>
          <cell r="AF1355"/>
        </row>
        <row r="1356">
          <cell r="A1356"/>
          <cell r="B1356"/>
          <cell r="C1356"/>
          <cell r="D1356" t="str">
            <v>F</v>
          </cell>
          <cell r="E1356" t="str">
            <v>-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0</v>
          </cell>
          <cell r="Y1356">
            <v>0</v>
          </cell>
          <cell r="Z1356">
            <v>0</v>
          </cell>
          <cell r="AA1356">
            <v>0</v>
          </cell>
          <cell r="AB1356"/>
          <cell r="AC1356"/>
          <cell r="AD1356"/>
          <cell r="AF1356"/>
        </row>
        <row r="1357">
          <cell r="A1357"/>
          <cell r="B1357" t="str">
            <v>Q28</v>
          </cell>
          <cell r="C1357" t="str">
            <v>Other congenital malformations of circulatory system</v>
          </cell>
          <cell r="D1357" t="str">
            <v>M</v>
          </cell>
          <cell r="E1357">
            <v>1</v>
          </cell>
          <cell r="F1357">
            <v>1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  <cell r="L1357">
            <v>0</v>
          </cell>
          <cell r="M1357">
            <v>0</v>
          </cell>
          <cell r="N1357">
            <v>0</v>
          </cell>
          <cell r="O1357">
            <v>1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0</v>
          </cell>
          <cell r="U1357">
            <v>0</v>
          </cell>
          <cell r="V1357">
            <v>0</v>
          </cell>
          <cell r="W1357">
            <v>0</v>
          </cell>
          <cell r="X1357">
            <v>0</v>
          </cell>
          <cell r="Y1357">
            <v>1</v>
          </cell>
          <cell r="Z1357">
            <v>0</v>
          </cell>
          <cell r="AA1357">
            <v>0</v>
          </cell>
          <cell r="AB1357"/>
          <cell r="AC1357"/>
          <cell r="AD1357"/>
          <cell r="AF1357"/>
        </row>
        <row r="1358">
          <cell r="A1358"/>
          <cell r="B1358"/>
          <cell r="C1358"/>
          <cell r="D1358" t="str">
            <v>F</v>
          </cell>
          <cell r="E1358" t="str">
            <v>-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  <cell r="L1358">
            <v>0</v>
          </cell>
          <cell r="M1358">
            <v>0</v>
          </cell>
          <cell r="N1358">
            <v>0</v>
          </cell>
          <cell r="O1358">
            <v>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0</v>
          </cell>
          <cell r="U1358">
            <v>0</v>
          </cell>
          <cell r="V1358">
            <v>0</v>
          </cell>
          <cell r="W1358">
            <v>0</v>
          </cell>
          <cell r="X1358">
            <v>0</v>
          </cell>
          <cell r="Y1358">
            <v>0</v>
          </cell>
          <cell r="Z1358">
            <v>0</v>
          </cell>
          <cell r="AA1358">
            <v>0</v>
          </cell>
          <cell r="AB1358"/>
          <cell r="AC1358"/>
          <cell r="AD1358"/>
          <cell r="AF1358"/>
        </row>
        <row r="1359">
          <cell r="A1359"/>
          <cell r="B1359" t="str">
            <v>Q30-34</v>
          </cell>
          <cell r="C1359" t="str">
            <v>Congenital malformations of the respiratory system</v>
          </cell>
          <cell r="D1359" t="str">
            <v>M</v>
          </cell>
          <cell r="E1359">
            <v>3</v>
          </cell>
          <cell r="F1359">
            <v>3</v>
          </cell>
          <cell r="G1359">
            <v>3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  <cell r="O1359">
            <v>0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  <cell r="AA1359">
            <v>0</v>
          </cell>
          <cell r="AD1359"/>
          <cell r="AF1359"/>
        </row>
        <row r="1360">
          <cell r="A1360"/>
          <cell r="B1360"/>
          <cell r="C1360"/>
          <cell r="D1360" t="str">
            <v>F</v>
          </cell>
          <cell r="E1360" t="str">
            <v>-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  <cell r="M1360">
            <v>0</v>
          </cell>
          <cell r="N1360">
            <v>0</v>
          </cell>
          <cell r="O1360">
            <v>0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  <cell r="AA1360">
            <v>0</v>
          </cell>
          <cell r="AD1360"/>
          <cell r="AF1360"/>
        </row>
        <row r="1361">
          <cell r="A1361"/>
          <cell r="B1361" t="str">
            <v>Q32</v>
          </cell>
          <cell r="C1361" t="str">
            <v>Congenital malformations of trachea and bronchus</v>
          </cell>
          <cell r="D1361" t="str">
            <v>M</v>
          </cell>
          <cell r="E1361">
            <v>2</v>
          </cell>
          <cell r="F1361">
            <v>2</v>
          </cell>
          <cell r="G1361">
            <v>2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  <cell r="AA1361">
            <v>0</v>
          </cell>
          <cell r="AD1361"/>
          <cell r="AF1361"/>
        </row>
        <row r="1362">
          <cell r="A1362"/>
          <cell r="B1362"/>
          <cell r="C1362"/>
          <cell r="D1362" t="str">
            <v>F</v>
          </cell>
          <cell r="E1362" t="str">
            <v>-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  <cell r="L1362">
            <v>0</v>
          </cell>
          <cell r="M1362">
            <v>0</v>
          </cell>
          <cell r="N1362">
            <v>0</v>
          </cell>
          <cell r="O1362">
            <v>0</v>
          </cell>
          <cell r="P1362">
            <v>0</v>
          </cell>
          <cell r="Q1362">
            <v>0</v>
          </cell>
          <cell r="R1362">
            <v>0</v>
          </cell>
          <cell r="S1362">
            <v>0</v>
          </cell>
          <cell r="T1362">
            <v>0</v>
          </cell>
          <cell r="U1362">
            <v>0</v>
          </cell>
          <cell r="V1362">
            <v>0</v>
          </cell>
          <cell r="W1362">
            <v>0</v>
          </cell>
          <cell r="X1362">
            <v>0</v>
          </cell>
          <cell r="Y1362">
            <v>0</v>
          </cell>
          <cell r="Z1362">
            <v>0</v>
          </cell>
          <cell r="AA1362">
            <v>0</v>
          </cell>
          <cell r="AD1362"/>
          <cell r="AF1362"/>
        </row>
        <row r="1363">
          <cell r="A1363"/>
          <cell r="B1363" t="str">
            <v>Q34</v>
          </cell>
          <cell r="C1363" t="str">
            <v>Other congenital malformations of respiratory system</v>
          </cell>
          <cell r="D1363" t="str">
            <v>M</v>
          </cell>
          <cell r="E1363">
            <v>1</v>
          </cell>
          <cell r="F1363">
            <v>1</v>
          </cell>
          <cell r="G1363">
            <v>1</v>
          </cell>
          <cell r="H1363">
            <v>0</v>
          </cell>
          <cell r="I1363">
            <v>0</v>
          </cell>
          <cell r="J1363">
            <v>0</v>
          </cell>
          <cell r="K1363">
            <v>0</v>
          </cell>
          <cell r="L1363">
            <v>0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  <cell r="T1363">
            <v>0</v>
          </cell>
          <cell r="U1363">
            <v>0</v>
          </cell>
          <cell r="V1363">
            <v>0</v>
          </cell>
          <cell r="W1363">
            <v>0</v>
          </cell>
          <cell r="X1363">
            <v>0</v>
          </cell>
          <cell r="Y1363">
            <v>0</v>
          </cell>
          <cell r="Z1363">
            <v>0</v>
          </cell>
          <cell r="AA1363">
            <v>0</v>
          </cell>
          <cell r="AD1363"/>
          <cell r="AF1363"/>
        </row>
        <row r="1364">
          <cell r="A1364"/>
          <cell r="B1364"/>
          <cell r="C1364"/>
          <cell r="D1364" t="str">
            <v>F</v>
          </cell>
          <cell r="E1364" t="str">
            <v>-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  <cell r="L1364">
            <v>0</v>
          </cell>
          <cell r="M1364">
            <v>0</v>
          </cell>
          <cell r="N1364">
            <v>0</v>
          </cell>
          <cell r="O1364">
            <v>0</v>
          </cell>
          <cell r="P1364">
            <v>0</v>
          </cell>
          <cell r="Q1364">
            <v>0</v>
          </cell>
          <cell r="R1364">
            <v>0</v>
          </cell>
          <cell r="S1364">
            <v>0</v>
          </cell>
          <cell r="T1364">
            <v>0</v>
          </cell>
          <cell r="U1364">
            <v>0</v>
          </cell>
          <cell r="V1364">
            <v>0</v>
          </cell>
          <cell r="W1364">
            <v>0</v>
          </cell>
          <cell r="X1364">
            <v>0</v>
          </cell>
          <cell r="Y1364">
            <v>0</v>
          </cell>
          <cell r="Z1364">
            <v>0</v>
          </cell>
          <cell r="AA1364">
            <v>0</v>
          </cell>
          <cell r="AD1364"/>
          <cell r="AF1364"/>
        </row>
        <row r="1365">
          <cell r="A1365"/>
          <cell r="B1365" t="str">
            <v>Q38-45</v>
          </cell>
          <cell r="C1365" t="str">
            <v>Other congenital malformations of the digestive system</v>
          </cell>
          <cell r="D1365" t="str">
            <v>M</v>
          </cell>
          <cell r="E1365">
            <v>2</v>
          </cell>
          <cell r="F1365">
            <v>2</v>
          </cell>
          <cell r="G1365">
            <v>0</v>
          </cell>
          <cell r="H1365">
            <v>0</v>
          </cell>
          <cell r="I1365">
            <v>1</v>
          </cell>
          <cell r="J1365">
            <v>0</v>
          </cell>
          <cell r="K1365">
            <v>0</v>
          </cell>
          <cell r="L1365">
            <v>0</v>
          </cell>
          <cell r="M1365">
            <v>0</v>
          </cell>
          <cell r="N1365">
            <v>0</v>
          </cell>
          <cell r="O1365">
            <v>1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0</v>
          </cell>
          <cell r="Y1365">
            <v>1</v>
          </cell>
          <cell r="Z1365">
            <v>0</v>
          </cell>
          <cell r="AA1365">
            <v>0</v>
          </cell>
          <cell r="AD1365"/>
          <cell r="AF1365"/>
        </row>
        <row r="1366">
          <cell r="A1366"/>
          <cell r="B1366"/>
          <cell r="C1366"/>
          <cell r="D1366" t="str">
            <v>F</v>
          </cell>
          <cell r="E1366">
            <v>1</v>
          </cell>
          <cell r="F1366">
            <v>1</v>
          </cell>
          <cell r="G1366">
            <v>0</v>
          </cell>
          <cell r="H1366">
            <v>0</v>
          </cell>
          <cell r="I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>
            <v>0</v>
          </cell>
          <cell r="P1366">
            <v>0</v>
          </cell>
          <cell r="Q1366">
            <v>0</v>
          </cell>
          <cell r="R1366">
            <v>0</v>
          </cell>
          <cell r="S1366">
            <v>0</v>
          </cell>
          <cell r="T1366">
            <v>0</v>
          </cell>
          <cell r="U1366">
            <v>0</v>
          </cell>
          <cell r="V1366">
            <v>1</v>
          </cell>
          <cell r="W1366">
            <v>0</v>
          </cell>
          <cell r="X1366">
            <v>0</v>
          </cell>
          <cell r="Y1366">
            <v>0</v>
          </cell>
          <cell r="Z1366">
            <v>0</v>
          </cell>
          <cell r="AA1366">
            <v>0</v>
          </cell>
          <cell r="AD1366"/>
          <cell r="AF1366"/>
        </row>
        <row r="1367">
          <cell r="A1367"/>
          <cell r="B1367" t="str">
            <v>Q39</v>
          </cell>
          <cell r="C1367" t="str">
            <v>Congenital malformations of oesophagus</v>
          </cell>
          <cell r="D1367" t="str">
            <v>M</v>
          </cell>
          <cell r="E1367" t="str">
            <v>-</v>
          </cell>
          <cell r="F1367">
            <v>0</v>
          </cell>
          <cell r="G1367">
            <v>0</v>
          </cell>
          <cell r="H1367">
            <v>0</v>
          </cell>
          <cell r="I1367">
            <v>0</v>
          </cell>
          <cell r="J1367">
            <v>0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0</v>
          </cell>
          <cell r="R1367">
            <v>0</v>
          </cell>
          <cell r="S1367">
            <v>0</v>
          </cell>
          <cell r="T1367">
            <v>0</v>
          </cell>
          <cell r="U1367">
            <v>0</v>
          </cell>
          <cell r="V1367">
            <v>0</v>
          </cell>
          <cell r="W1367">
            <v>0</v>
          </cell>
          <cell r="X1367">
            <v>0</v>
          </cell>
          <cell r="Y1367">
            <v>0</v>
          </cell>
          <cell r="Z1367">
            <v>0</v>
          </cell>
          <cell r="AA1367">
            <v>0</v>
          </cell>
          <cell r="AD1367"/>
          <cell r="AF1367"/>
        </row>
        <row r="1368">
          <cell r="A1368"/>
          <cell r="B1368"/>
          <cell r="C1368"/>
          <cell r="D1368" t="str">
            <v>F</v>
          </cell>
          <cell r="E1368">
            <v>1</v>
          </cell>
          <cell r="F1368">
            <v>1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  <cell r="L1368">
            <v>0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  <cell r="T1368">
            <v>0</v>
          </cell>
          <cell r="U1368">
            <v>0</v>
          </cell>
          <cell r="V1368">
            <v>1</v>
          </cell>
          <cell r="W1368">
            <v>0</v>
          </cell>
          <cell r="X1368">
            <v>0</v>
          </cell>
          <cell r="Y1368">
            <v>0</v>
          </cell>
          <cell r="Z1368">
            <v>0</v>
          </cell>
          <cell r="AA1368">
            <v>0</v>
          </cell>
          <cell r="AB1368"/>
          <cell r="AC1368"/>
          <cell r="AD1368"/>
          <cell r="AF1368"/>
        </row>
        <row r="1369">
          <cell r="A1369"/>
          <cell r="B1369" t="str">
            <v>Q44</v>
          </cell>
          <cell r="C1369" t="str">
            <v>Congenital malformations of gallbladder, bile ducts and liver</v>
          </cell>
          <cell r="D1369" t="str">
            <v>M</v>
          </cell>
          <cell r="E1369">
            <v>2</v>
          </cell>
          <cell r="F1369">
            <v>2</v>
          </cell>
          <cell r="G1369">
            <v>0</v>
          </cell>
          <cell r="H1369">
            <v>0</v>
          </cell>
          <cell r="I1369">
            <v>1</v>
          </cell>
          <cell r="J1369">
            <v>0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1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  <cell r="T1369">
            <v>0</v>
          </cell>
          <cell r="U1369">
            <v>0</v>
          </cell>
          <cell r="V1369">
            <v>0</v>
          </cell>
          <cell r="W1369">
            <v>0</v>
          </cell>
          <cell r="X1369">
            <v>0</v>
          </cell>
          <cell r="Y1369">
            <v>1</v>
          </cell>
          <cell r="Z1369">
            <v>0</v>
          </cell>
          <cell r="AA1369">
            <v>0</v>
          </cell>
          <cell r="AB1369"/>
          <cell r="AC1369"/>
          <cell r="AD1369"/>
          <cell r="AF1369"/>
        </row>
        <row r="1370">
          <cell r="A1370"/>
          <cell r="B1370"/>
          <cell r="C1370"/>
          <cell r="D1370" t="str">
            <v>F</v>
          </cell>
          <cell r="E1370" t="str">
            <v>-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  <cell r="L1370">
            <v>0</v>
          </cell>
          <cell r="M1370">
            <v>0</v>
          </cell>
          <cell r="N1370">
            <v>0</v>
          </cell>
          <cell r="O1370">
            <v>0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  <cell r="T1370">
            <v>0</v>
          </cell>
          <cell r="U1370">
            <v>0</v>
          </cell>
          <cell r="V1370">
            <v>0</v>
          </cell>
          <cell r="W1370">
            <v>0</v>
          </cell>
          <cell r="X1370">
            <v>0</v>
          </cell>
          <cell r="Y1370">
            <v>0</v>
          </cell>
          <cell r="Z1370">
            <v>0</v>
          </cell>
          <cell r="AA1370">
            <v>0</v>
          </cell>
          <cell r="AB1370"/>
          <cell r="AC1370"/>
          <cell r="AD1370"/>
          <cell r="AF1370"/>
        </row>
        <row r="1371">
          <cell r="A1371"/>
          <cell r="B1371" t="str">
            <v>Q60-64</v>
          </cell>
          <cell r="C1371" t="str">
            <v>Congenital malformations of the urinary system</v>
          </cell>
          <cell r="D1371" t="str">
            <v>M</v>
          </cell>
          <cell r="E1371">
            <v>11</v>
          </cell>
          <cell r="F1371">
            <v>10</v>
          </cell>
          <cell r="G1371">
            <v>5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  <cell r="L1371">
            <v>0</v>
          </cell>
          <cell r="M1371">
            <v>0</v>
          </cell>
          <cell r="N1371">
            <v>0</v>
          </cell>
          <cell r="O1371">
            <v>0</v>
          </cell>
          <cell r="P1371">
            <v>1</v>
          </cell>
          <cell r="Q1371">
            <v>1</v>
          </cell>
          <cell r="R1371">
            <v>0</v>
          </cell>
          <cell r="S1371">
            <v>1</v>
          </cell>
          <cell r="T1371">
            <v>0</v>
          </cell>
          <cell r="U1371">
            <v>0</v>
          </cell>
          <cell r="V1371">
            <v>2</v>
          </cell>
          <cell r="W1371">
            <v>0</v>
          </cell>
          <cell r="X1371">
            <v>0</v>
          </cell>
          <cell r="Y1371">
            <v>0</v>
          </cell>
          <cell r="Z1371">
            <v>1</v>
          </cell>
          <cell r="AA1371">
            <v>0</v>
          </cell>
          <cell r="AD1371"/>
          <cell r="AF1371"/>
        </row>
        <row r="1372">
          <cell r="A1372"/>
          <cell r="B1372"/>
          <cell r="C1372"/>
          <cell r="D1372" t="str">
            <v>F</v>
          </cell>
          <cell r="E1372">
            <v>8</v>
          </cell>
          <cell r="F1372">
            <v>5</v>
          </cell>
          <cell r="G1372">
            <v>1</v>
          </cell>
          <cell r="H1372">
            <v>0</v>
          </cell>
          <cell r="I1372">
            <v>0</v>
          </cell>
          <cell r="J1372">
            <v>0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  <cell r="Q1372">
            <v>1</v>
          </cell>
          <cell r="R1372">
            <v>0</v>
          </cell>
          <cell r="S1372">
            <v>1</v>
          </cell>
          <cell r="T1372">
            <v>1</v>
          </cell>
          <cell r="U1372">
            <v>0</v>
          </cell>
          <cell r="V1372">
            <v>1</v>
          </cell>
          <cell r="W1372">
            <v>2</v>
          </cell>
          <cell r="X1372">
            <v>1</v>
          </cell>
          <cell r="Y1372">
            <v>0</v>
          </cell>
          <cell r="Z1372">
            <v>0</v>
          </cell>
          <cell r="AA1372">
            <v>0</v>
          </cell>
          <cell r="AD1372"/>
          <cell r="AF1372"/>
        </row>
        <row r="1373">
          <cell r="A1373"/>
          <cell r="B1373" t="str">
            <v>Q60</v>
          </cell>
          <cell r="C1373" t="str">
            <v>Renal agenesis and other reduction defects of kidney</v>
          </cell>
          <cell r="D1373" t="str">
            <v>M</v>
          </cell>
          <cell r="E1373">
            <v>1</v>
          </cell>
          <cell r="F1373">
            <v>1</v>
          </cell>
          <cell r="G1373">
            <v>1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0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0</v>
          </cell>
          <cell r="V1373">
            <v>0</v>
          </cell>
          <cell r="W1373">
            <v>0</v>
          </cell>
          <cell r="X1373">
            <v>0</v>
          </cell>
          <cell r="Y1373">
            <v>0</v>
          </cell>
          <cell r="Z1373">
            <v>0</v>
          </cell>
          <cell r="AA1373">
            <v>0</v>
          </cell>
          <cell r="AD1373"/>
          <cell r="AF1373"/>
        </row>
        <row r="1374">
          <cell r="A1374"/>
          <cell r="B1374"/>
          <cell r="C1374"/>
          <cell r="D1374" t="str">
            <v>F</v>
          </cell>
          <cell r="E1374">
            <v>1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  <cell r="L1374">
            <v>0</v>
          </cell>
          <cell r="M1374">
            <v>0</v>
          </cell>
          <cell r="N1374">
            <v>0</v>
          </cell>
          <cell r="O1374">
            <v>0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  <cell r="T1374">
            <v>0</v>
          </cell>
          <cell r="U1374">
            <v>0</v>
          </cell>
          <cell r="V1374">
            <v>0</v>
          </cell>
          <cell r="W1374">
            <v>1</v>
          </cell>
          <cell r="X1374">
            <v>0</v>
          </cell>
          <cell r="Y1374">
            <v>0</v>
          </cell>
          <cell r="Z1374">
            <v>0</v>
          </cell>
          <cell r="AA1374">
            <v>0</v>
          </cell>
          <cell r="AD1374"/>
          <cell r="AF1374"/>
        </row>
        <row r="1375">
          <cell r="A1375"/>
          <cell r="B1375" t="str">
            <v>Q61</v>
          </cell>
          <cell r="C1375" t="str">
            <v>Cystic kidney disease</v>
          </cell>
          <cell r="D1375" t="str">
            <v>M</v>
          </cell>
          <cell r="E1375">
            <v>9</v>
          </cell>
          <cell r="F1375">
            <v>8</v>
          </cell>
          <cell r="G1375">
            <v>3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  <cell r="L1375">
            <v>0</v>
          </cell>
          <cell r="M1375">
            <v>0</v>
          </cell>
          <cell r="N1375">
            <v>0</v>
          </cell>
          <cell r="O1375">
            <v>0</v>
          </cell>
          <cell r="P1375">
            <v>1</v>
          </cell>
          <cell r="Q1375">
            <v>1</v>
          </cell>
          <cell r="R1375">
            <v>0</v>
          </cell>
          <cell r="S1375">
            <v>1</v>
          </cell>
          <cell r="T1375">
            <v>0</v>
          </cell>
          <cell r="U1375">
            <v>0</v>
          </cell>
          <cell r="V1375">
            <v>2</v>
          </cell>
          <cell r="W1375">
            <v>0</v>
          </cell>
          <cell r="X1375">
            <v>0</v>
          </cell>
          <cell r="Y1375">
            <v>0</v>
          </cell>
          <cell r="Z1375">
            <v>1</v>
          </cell>
          <cell r="AA1375">
            <v>0</v>
          </cell>
          <cell r="AD1375"/>
          <cell r="AF1375"/>
        </row>
        <row r="1376">
          <cell r="A1376"/>
          <cell r="B1376"/>
          <cell r="C1376"/>
          <cell r="D1376" t="str">
            <v>F</v>
          </cell>
          <cell r="E1376">
            <v>7</v>
          </cell>
          <cell r="F1376">
            <v>5</v>
          </cell>
          <cell r="G1376">
            <v>1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1</v>
          </cell>
          <cell r="R1376">
            <v>0</v>
          </cell>
          <cell r="S1376">
            <v>1</v>
          </cell>
          <cell r="T1376">
            <v>1</v>
          </cell>
          <cell r="U1376">
            <v>0</v>
          </cell>
          <cell r="V1376">
            <v>1</v>
          </cell>
          <cell r="W1376">
            <v>1</v>
          </cell>
          <cell r="X1376">
            <v>1</v>
          </cell>
          <cell r="Y1376">
            <v>0</v>
          </cell>
          <cell r="Z1376">
            <v>0</v>
          </cell>
          <cell r="AA1376">
            <v>0</v>
          </cell>
          <cell r="AD1376"/>
          <cell r="AE1376"/>
          <cell r="AF1376"/>
        </row>
        <row r="1377">
          <cell r="A1377"/>
          <cell r="B1377" t="str">
            <v>Q64</v>
          </cell>
          <cell r="C1377" t="str">
            <v>Other congenital malformations of urinary system</v>
          </cell>
          <cell r="D1377" t="str">
            <v>M</v>
          </cell>
          <cell r="E1377">
            <v>1</v>
          </cell>
          <cell r="F1377">
            <v>1</v>
          </cell>
          <cell r="G1377">
            <v>1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  <cell r="L1377">
            <v>0</v>
          </cell>
          <cell r="M1377">
            <v>0</v>
          </cell>
          <cell r="N1377">
            <v>0</v>
          </cell>
          <cell r="O1377">
            <v>0</v>
          </cell>
          <cell r="P1377">
            <v>0</v>
          </cell>
          <cell r="Q1377">
            <v>0</v>
          </cell>
          <cell r="R1377">
            <v>0</v>
          </cell>
          <cell r="S1377">
            <v>0</v>
          </cell>
          <cell r="T1377">
            <v>0</v>
          </cell>
          <cell r="U1377">
            <v>0</v>
          </cell>
          <cell r="V1377">
            <v>0</v>
          </cell>
          <cell r="W1377">
            <v>0</v>
          </cell>
          <cell r="X1377">
            <v>0</v>
          </cell>
          <cell r="Y1377">
            <v>0</v>
          </cell>
          <cell r="Z1377">
            <v>0</v>
          </cell>
          <cell r="AA1377">
            <v>0</v>
          </cell>
          <cell r="AB1377"/>
          <cell r="AC1377"/>
          <cell r="AD1377"/>
          <cell r="AF1377"/>
        </row>
        <row r="1378">
          <cell r="A1378"/>
          <cell r="B1378"/>
          <cell r="C1378"/>
          <cell r="D1378" t="str">
            <v>F</v>
          </cell>
          <cell r="E1378" t="str">
            <v>-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  <cell r="L1378">
            <v>0</v>
          </cell>
          <cell r="M1378">
            <v>0</v>
          </cell>
          <cell r="N1378">
            <v>0</v>
          </cell>
          <cell r="O1378">
            <v>0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0</v>
          </cell>
          <cell r="Y1378">
            <v>0</v>
          </cell>
          <cell r="Z1378">
            <v>0</v>
          </cell>
          <cell r="AA1378">
            <v>0</v>
          </cell>
          <cell r="AB1378"/>
          <cell r="AC1378"/>
          <cell r="AD1378"/>
          <cell r="AF1378"/>
        </row>
        <row r="1379">
          <cell r="A1379"/>
          <cell r="B1379" t="str">
            <v>Q65-79</v>
          </cell>
          <cell r="C1379" t="str">
            <v>Congenital malformations and deformations of the musculoskeletal system</v>
          </cell>
          <cell r="D1379" t="str">
            <v>M</v>
          </cell>
          <cell r="E1379">
            <v>12</v>
          </cell>
          <cell r="F1379">
            <v>10</v>
          </cell>
          <cell r="G1379">
            <v>8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  <cell r="O1379">
            <v>1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>
            <v>1</v>
          </cell>
          <cell r="W1379">
            <v>1</v>
          </cell>
          <cell r="X1379">
            <v>1</v>
          </cell>
          <cell r="Y1379">
            <v>1</v>
          </cell>
          <cell r="Z1379">
            <v>0</v>
          </cell>
          <cell r="AA1379">
            <v>0</v>
          </cell>
          <cell r="AD1379"/>
          <cell r="AF1379"/>
        </row>
        <row r="1380">
          <cell r="A1380"/>
          <cell r="B1380"/>
          <cell r="C1380"/>
          <cell r="D1380" t="str">
            <v>F</v>
          </cell>
          <cell r="E1380">
            <v>7</v>
          </cell>
          <cell r="F1380">
            <v>5</v>
          </cell>
          <cell r="G1380">
            <v>2</v>
          </cell>
          <cell r="H1380">
            <v>1</v>
          </cell>
          <cell r="I1380">
            <v>0</v>
          </cell>
          <cell r="J1380">
            <v>0</v>
          </cell>
          <cell r="K1380">
            <v>1</v>
          </cell>
          <cell r="L1380">
            <v>1</v>
          </cell>
          <cell r="M1380">
            <v>0</v>
          </cell>
          <cell r="N1380">
            <v>0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  <cell r="T1380">
            <v>0</v>
          </cell>
          <cell r="U1380">
            <v>0</v>
          </cell>
          <cell r="V1380">
            <v>0</v>
          </cell>
          <cell r="W1380">
            <v>1</v>
          </cell>
          <cell r="X1380">
            <v>1</v>
          </cell>
          <cell r="Y1380">
            <v>0</v>
          </cell>
          <cell r="Z1380">
            <v>0</v>
          </cell>
          <cell r="AA1380">
            <v>0</v>
          </cell>
          <cell r="AD1380"/>
          <cell r="AF1380"/>
        </row>
        <row r="1381">
          <cell r="A1381"/>
          <cell r="B1381" t="str">
            <v>Q67</v>
          </cell>
          <cell r="C1381" t="str">
            <v>Congenital musculoskeletal deformities of head, face, spine and chest</v>
          </cell>
          <cell r="D1381" t="str">
            <v>M</v>
          </cell>
          <cell r="E1381">
            <v>2</v>
          </cell>
          <cell r="F1381">
            <v>1</v>
          </cell>
          <cell r="G1381">
            <v>0</v>
          </cell>
          <cell r="H1381">
            <v>0</v>
          </cell>
          <cell r="I1381">
            <v>0</v>
          </cell>
          <cell r="J1381">
            <v>0</v>
          </cell>
          <cell r="K1381">
            <v>0</v>
          </cell>
          <cell r="L1381">
            <v>0</v>
          </cell>
          <cell r="M1381">
            <v>0</v>
          </cell>
          <cell r="N1381">
            <v>0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1</v>
          </cell>
          <cell r="W1381">
            <v>0</v>
          </cell>
          <cell r="X1381">
            <v>1</v>
          </cell>
          <cell r="Y1381">
            <v>0</v>
          </cell>
          <cell r="Z1381">
            <v>0</v>
          </cell>
          <cell r="AA1381">
            <v>0</v>
          </cell>
          <cell r="AD1381"/>
          <cell r="AE1381"/>
          <cell r="AF1381"/>
        </row>
        <row r="1382">
          <cell r="A1382"/>
          <cell r="B1382"/>
          <cell r="C1382"/>
          <cell r="D1382" t="str">
            <v>F</v>
          </cell>
          <cell r="E1382">
            <v>3</v>
          </cell>
          <cell r="F1382">
            <v>2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1</v>
          </cell>
          <cell r="L1382">
            <v>1</v>
          </cell>
          <cell r="M1382">
            <v>0</v>
          </cell>
          <cell r="N1382">
            <v>0</v>
          </cell>
          <cell r="O1382">
            <v>0</v>
          </cell>
          <cell r="P1382">
            <v>0</v>
          </cell>
          <cell r="Q1382">
            <v>0</v>
          </cell>
          <cell r="R1382">
            <v>0</v>
          </cell>
          <cell r="S1382">
            <v>0</v>
          </cell>
          <cell r="T1382">
            <v>0</v>
          </cell>
          <cell r="U1382">
            <v>0</v>
          </cell>
          <cell r="V1382">
            <v>0</v>
          </cell>
          <cell r="W1382">
            <v>1</v>
          </cell>
          <cell r="X1382">
            <v>0</v>
          </cell>
          <cell r="Y1382">
            <v>0</v>
          </cell>
          <cell r="Z1382">
            <v>0</v>
          </cell>
          <cell r="AA1382">
            <v>0</v>
          </cell>
          <cell r="AB1382"/>
          <cell r="AC1382"/>
          <cell r="AD1382"/>
          <cell r="AF1382"/>
        </row>
        <row r="1383">
          <cell r="A1383"/>
          <cell r="B1383" t="str">
            <v>Q75</v>
          </cell>
          <cell r="C1383" t="str">
            <v>Other congenital malformations of skull and face bones</v>
          </cell>
          <cell r="D1383" t="str">
            <v>M</v>
          </cell>
          <cell r="E1383">
            <v>2</v>
          </cell>
          <cell r="F1383">
            <v>1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>
            <v>1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  <cell r="T1383">
            <v>0</v>
          </cell>
          <cell r="U1383">
            <v>0</v>
          </cell>
          <cell r="V1383">
            <v>0</v>
          </cell>
          <cell r="W1383">
            <v>1</v>
          </cell>
          <cell r="X1383">
            <v>0</v>
          </cell>
          <cell r="Y1383">
            <v>1</v>
          </cell>
          <cell r="Z1383">
            <v>0</v>
          </cell>
          <cell r="AA1383">
            <v>0</v>
          </cell>
          <cell r="AB1383"/>
          <cell r="AC1383"/>
          <cell r="AD1383"/>
          <cell r="AF1383"/>
        </row>
        <row r="1384">
          <cell r="A1384"/>
          <cell r="B1384"/>
          <cell r="C1384"/>
          <cell r="D1384" t="str">
            <v>F</v>
          </cell>
          <cell r="E1384" t="str">
            <v>-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  <cell r="L1384">
            <v>0</v>
          </cell>
          <cell r="M1384">
            <v>0</v>
          </cell>
          <cell r="N1384">
            <v>0</v>
          </cell>
          <cell r="O1384">
            <v>0</v>
          </cell>
          <cell r="P1384">
            <v>0</v>
          </cell>
          <cell r="Q1384">
            <v>0</v>
          </cell>
          <cell r="R1384">
            <v>0</v>
          </cell>
          <cell r="S1384">
            <v>0</v>
          </cell>
          <cell r="T1384">
            <v>0</v>
          </cell>
          <cell r="U1384">
            <v>0</v>
          </cell>
          <cell r="V1384">
            <v>0</v>
          </cell>
          <cell r="W1384">
            <v>0</v>
          </cell>
          <cell r="X1384">
            <v>0</v>
          </cell>
          <cell r="Y1384">
            <v>0</v>
          </cell>
          <cell r="Z1384">
            <v>0</v>
          </cell>
          <cell r="AA1384">
            <v>0</v>
          </cell>
          <cell r="AB1384"/>
          <cell r="AC1384"/>
          <cell r="AD1384"/>
          <cell r="AF1384"/>
        </row>
        <row r="1385">
          <cell r="A1385"/>
          <cell r="B1385" t="str">
            <v>Q76</v>
          </cell>
          <cell r="C1385" t="str">
            <v>Congenital malformations of spine and bony thorax</v>
          </cell>
          <cell r="D1385" t="str">
            <v>M</v>
          </cell>
          <cell r="E1385" t="str">
            <v>-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  <cell r="L1385">
            <v>0</v>
          </cell>
          <cell r="M1385">
            <v>0</v>
          </cell>
          <cell r="N1385">
            <v>0</v>
          </cell>
          <cell r="O1385">
            <v>0</v>
          </cell>
          <cell r="P1385">
            <v>0</v>
          </cell>
          <cell r="Q1385">
            <v>0</v>
          </cell>
          <cell r="R1385">
            <v>0</v>
          </cell>
          <cell r="S1385">
            <v>0</v>
          </cell>
          <cell r="T1385">
            <v>0</v>
          </cell>
          <cell r="U1385">
            <v>0</v>
          </cell>
          <cell r="V1385">
            <v>0</v>
          </cell>
          <cell r="W1385">
            <v>0</v>
          </cell>
          <cell r="X1385">
            <v>0</v>
          </cell>
          <cell r="Y1385">
            <v>0</v>
          </cell>
          <cell r="Z1385">
            <v>0</v>
          </cell>
          <cell r="AA1385">
            <v>0</v>
          </cell>
          <cell r="AB1385"/>
          <cell r="AC1385"/>
          <cell r="AD1385"/>
          <cell r="AF1385"/>
        </row>
        <row r="1386">
          <cell r="A1386"/>
          <cell r="B1386"/>
          <cell r="C1386"/>
          <cell r="D1386" t="str">
            <v>F</v>
          </cell>
          <cell r="E1386">
            <v>1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  <cell r="L1386">
            <v>0</v>
          </cell>
          <cell r="M1386">
            <v>0</v>
          </cell>
          <cell r="N1386">
            <v>0</v>
          </cell>
          <cell r="O1386">
            <v>0</v>
          </cell>
          <cell r="P1386">
            <v>0</v>
          </cell>
          <cell r="Q1386">
            <v>0</v>
          </cell>
          <cell r="R1386">
            <v>0</v>
          </cell>
          <cell r="S1386">
            <v>0</v>
          </cell>
          <cell r="T1386">
            <v>0</v>
          </cell>
          <cell r="U1386">
            <v>0</v>
          </cell>
          <cell r="V1386">
            <v>0</v>
          </cell>
          <cell r="W1386">
            <v>0</v>
          </cell>
          <cell r="X1386">
            <v>1</v>
          </cell>
          <cell r="Y1386">
            <v>0</v>
          </cell>
          <cell r="Z1386">
            <v>0</v>
          </cell>
          <cell r="AA1386">
            <v>0</v>
          </cell>
          <cell r="AB1386"/>
          <cell r="AC1386"/>
          <cell r="AD1386"/>
          <cell r="AF1386"/>
        </row>
        <row r="1387">
          <cell r="A1387"/>
          <cell r="B1387" t="str">
            <v>Q77</v>
          </cell>
          <cell r="C1387" t="str">
            <v>Osteochondrodysplasia with defects of growth of tubular bones and spine</v>
          </cell>
          <cell r="D1387" t="str">
            <v>M</v>
          </cell>
          <cell r="E1387" t="str">
            <v>-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  <cell r="L1387">
            <v>0</v>
          </cell>
          <cell r="M1387">
            <v>0</v>
          </cell>
          <cell r="N1387">
            <v>0</v>
          </cell>
          <cell r="O1387">
            <v>0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  <cell r="T1387">
            <v>0</v>
          </cell>
          <cell r="U1387">
            <v>0</v>
          </cell>
          <cell r="V1387">
            <v>0</v>
          </cell>
          <cell r="W1387">
            <v>0</v>
          </cell>
          <cell r="X1387">
            <v>0</v>
          </cell>
          <cell r="Y1387">
            <v>0</v>
          </cell>
          <cell r="Z1387">
            <v>0</v>
          </cell>
          <cell r="AA1387">
            <v>0</v>
          </cell>
          <cell r="AB1387"/>
          <cell r="AC1387"/>
          <cell r="AD1387"/>
          <cell r="AF1387"/>
        </row>
        <row r="1388">
          <cell r="A1388"/>
          <cell r="B1388"/>
          <cell r="C1388"/>
          <cell r="D1388" t="str">
            <v>F</v>
          </cell>
          <cell r="E1388">
            <v>1</v>
          </cell>
          <cell r="F1388">
            <v>1</v>
          </cell>
          <cell r="G1388">
            <v>0</v>
          </cell>
          <cell r="H1388">
            <v>1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  <cell r="O1388">
            <v>0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  <cell r="T1388">
            <v>0</v>
          </cell>
          <cell r="U1388">
            <v>0</v>
          </cell>
          <cell r="V1388">
            <v>0</v>
          </cell>
          <cell r="W1388">
            <v>0</v>
          </cell>
          <cell r="X1388">
            <v>0</v>
          </cell>
          <cell r="Y1388">
            <v>0</v>
          </cell>
          <cell r="Z1388">
            <v>0</v>
          </cell>
          <cell r="AA1388">
            <v>0</v>
          </cell>
          <cell r="AB1388"/>
          <cell r="AC1388"/>
          <cell r="AD1388"/>
          <cell r="AF1388"/>
        </row>
        <row r="1389">
          <cell r="A1389"/>
          <cell r="B1389" t="str">
            <v>Q78</v>
          </cell>
          <cell r="C1389" t="str">
            <v>Other osteochondrodysplasias</v>
          </cell>
          <cell r="D1389" t="str">
            <v>M</v>
          </cell>
          <cell r="E1389">
            <v>1</v>
          </cell>
          <cell r="F1389">
            <v>1</v>
          </cell>
          <cell r="G1389">
            <v>1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  <cell r="L1389">
            <v>0</v>
          </cell>
          <cell r="M1389">
            <v>0</v>
          </cell>
          <cell r="N1389">
            <v>0</v>
          </cell>
          <cell r="O1389">
            <v>0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  <cell r="T1389">
            <v>0</v>
          </cell>
          <cell r="U1389">
            <v>0</v>
          </cell>
          <cell r="V1389">
            <v>0</v>
          </cell>
          <cell r="W1389">
            <v>0</v>
          </cell>
          <cell r="X1389">
            <v>0</v>
          </cell>
          <cell r="Y1389">
            <v>0</v>
          </cell>
          <cell r="Z1389">
            <v>0</v>
          </cell>
          <cell r="AA1389">
            <v>0</v>
          </cell>
          <cell r="AD1389"/>
          <cell r="AE1389"/>
          <cell r="AF1389"/>
        </row>
        <row r="1390">
          <cell r="A1390"/>
          <cell r="B1390"/>
          <cell r="C1390"/>
          <cell r="D1390" t="str">
            <v>F</v>
          </cell>
          <cell r="E1390" t="str">
            <v>-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  <cell r="L1390">
            <v>0</v>
          </cell>
          <cell r="M1390">
            <v>0</v>
          </cell>
          <cell r="N1390">
            <v>0</v>
          </cell>
          <cell r="O1390">
            <v>0</v>
          </cell>
          <cell r="P1390">
            <v>0</v>
          </cell>
          <cell r="Q1390">
            <v>0</v>
          </cell>
          <cell r="R1390">
            <v>0</v>
          </cell>
          <cell r="S1390">
            <v>0</v>
          </cell>
          <cell r="T1390">
            <v>0</v>
          </cell>
          <cell r="U1390">
            <v>0</v>
          </cell>
          <cell r="V1390">
            <v>0</v>
          </cell>
          <cell r="W1390">
            <v>0</v>
          </cell>
          <cell r="X1390">
            <v>0</v>
          </cell>
          <cell r="Y1390">
            <v>0</v>
          </cell>
          <cell r="Z1390">
            <v>0</v>
          </cell>
          <cell r="AA1390">
            <v>0</v>
          </cell>
          <cell r="AD1390"/>
          <cell r="AF1390"/>
        </row>
        <row r="1391">
          <cell r="A1391"/>
          <cell r="B1391" t="str">
            <v>Q79</v>
          </cell>
          <cell r="C1391" t="str">
            <v>Congenital malformations of the musculoskeletal system, not elsewhere classified</v>
          </cell>
          <cell r="D1391" t="str">
            <v>M</v>
          </cell>
          <cell r="E1391">
            <v>7</v>
          </cell>
          <cell r="F1391">
            <v>7</v>
          </cell>
          <cell r="G1391">
            <v>7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  <cell r="Q1391">
            <v>0</v>
          </cell>
          <cell r="R1391">
            <v>0</v>
          </cell>
          <cell r="S1391">
            <v>0</v>
          </cell>
          <cell r="T1391">
            <v>0</v>
          </cell>
          <cell r="U1391">
            <v>0</v>
          </cell>
          <cell r="V1391">
            <v>0</v>
          </cell>
          <cell r="W1391">
            <v>0</v>
          </cell>
          <cell r="X1391">
            <v>0</v>
          </cell>
          <cell r="Y1391">
            <v>0</v>
          </cell>
          <cell r="Z1391">
            <v>0</v>
          </cell>
          <cell r="AA1391">
            <v>0</v>
          </cell>
          <cell r="AD1391"/>
          <cell r="AF1391"/>
        </row>
        <row r="1392">
          <cell r="A1392"/>
          <cell r="B1392"/>
          <cell r="C1392"/>
          <cell r="D1392" t="str">
            <v>F</v>
          </cell>
          <cell r="E1392">
            <v>2</v>
          </cell>
          <cell r="F1392">
            <v>2</v>
          </cell>
          <cell r="G1392">
            <v>2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0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0</v>
          </cell>
          <cell r="V1392">
            <v>0</v>
          </cell>
          <cell r="W1392">
            <v>0</v>
          </cell>
          <cell r="X1392">
            <v>0</v>
          </cell>
          <cell r="Y1392">
            <v>0</v>
          </cell>
          <cell r="Z1392">
            <v>0</v>
          </cell>
          <cell r="AA1392">
            <v>0</v>
          </cell>
          <cell r="AB1392"/>
          <cell r="AC1392"/>
          <cell r="AD1392"/>
          <cell r="AF1392"/>
        </row>
        <row r="1393">
          <cell r="A1393"/>
          <cell r="B1393" t="str">
            <v>Q80-89</v>
          </cell>
          <cell r="C1393" t="str">
            <v>Other congenital malformations</v>
          </cell>
          <cell r="D1393" t="str">
            <v>M</v>
          </cell>
          <cell r="E1393">
            <v>12</v>
          </cell>
          <cell r="F1393">
            <v>12</v>
          </cell>
          <cell r="G1393">
            <v>5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  <cell r="L1393">
            <v>0</v>
          </cell>
          <cell r="M1393">
            <v>1</v>
          </cell>
          <cell r="N1393">
            <v>2</v>
          </cell>
          <cell r="O1393">
            <v>0</v>
          </cell>
          <cell r="P1393">
            <v>1</v>
          </cell>
          <cell r="Q1393">
            <v>1</v>
          </cell>
          <cell r="R1393">
            <v>0</v>
          </cell>
          <cell r="S1393">
            <v>1</v>
          </cell>
          <cell r="T1393">
            <v>0</v>
          </cell>
          <cell r="U1393">
            <v>1</v>
          </cell>
          <cell r="V1393">
            <v>0</v>
          </cell>
          <cell r="W1393">
            <v>0</v>
          </cell>
          <cell r="X1393">
            <v>0</v>
          </cell>
          <cell r="Y1393">
            <v>0</v>
          </cell>
          <cell r="Z1393">
            <v>0</v>
          </cell>
          <cell r="AA1393">
            <v>0</v>
          </cell>
          <cell r="AD1393"/>
          <cell r="AF1393"/>
        </row>
        <row r="1394">
          <cell r="A1394"/>
          <cell r="B1394"/>
          <cell r="C1394"/>
          <cell r="D1394" t="str">
            <v>F</v>
          </cell>
          <cell r="E1394">
            <v>4</v>
          </cell>
          <cell r="F1394">
            <v>3</v>
          </cell>
          <cell r="G1394">
            <v>0</v>
          </cell>
          <cell r="H1394">
            <v>1</v>
          </cell>
          <cell r="I1394">
            <v>0</v>
          </cell>
          <cell r="J1394">
            <v>0</v>
          </cell>
          <cell r="K1394">
            <v>0</v>
          </cell>
          <cell r="L1394">
            <v>0</v>
          </cell>
          <cell r="M1394">
            <v>0</v>
          </cell>
          <cell r="N1394">
            <v>0</v>
          </cell>
          <cell r="O1394">
            <v>0</v>
          </cell>
          <cell r="P1394">
            <v>0</v>
          </cell>
          <cell r="Q1394">
            <v>0</v>
          </cell>
          <cell r="R1394">
            <v>0</v>
          </cell>
          <cell r="S1394">
            <v>1</v>
          </cell>
          <cell r="T1394">
            <v>0</v>
          </cell>
          <cell r="U1394">
            <v>1</v>
          </cell>
          <cell r="V1394">
            <v>0</v>
          </cell>
          <cell r="W1394">
            <v>0</v>
          </cell>
          <cell r="X1394">
            <v>0</v>
          </cell>
          <cell r="Y1394">
            <v>0</v>
          </cell>
          <cell r="Z1394">
            <v>0</v>
          </cell>
          <cell r="AA1394">
            <v>1</v>
          </cell>
          <cell r="AD1394"/>
          <cell r="AF1394"/>
        </row>
        <row r="1395">
          <cell r="A1395"/>
          <cell r="B1395" t="str">
            <v>Q82</v>
          </cell>
          <cell r="C1395" t="str">
            <v>Other congenital malformations of skin</v>
          </cell>
          <cell r="D1395" t="str">
            <v>M</v>
          </cell>
          <cell r="E1395" t="str">
            <v>-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  <cell r="L1395">
            <v>0</v>
          </cell>
          <cell r="M1395">
            <v>0</v>
          </cell>
          <cell r="N1395">
            <v>0</v>
          </cell>
          <cell r="O1395">
            <v>0</v>
          </cell>
          <cell r="P1395">
            <v>0</v>
          </cell>
          <cell r="Q1395">
            <v>0</v>
          </cell>
          <cell r="R1395">
            <v>0</v>
          </cell>
          <cell r="S1395">
            <v>0</v>
          </cell>
          <cell r="T1395">
            <v>0</v>
          </cell>
          <cell r="U1395">
            <v>0</v>
          </cell>
          <cell r="V1395">
            <v>0</v>
          </cell>
          <cell r="W1395">
            <v>0</v>
          </cell>
          <cell r="X1395">
            <v>0</v>
          </cell>
          <cell r="Y1395">
            <v>0</v>
          </cell>
          <cell r="Z1395">
            <v>0</v>
          </cell>
          <cell r="AA1395">
            <v>0</v>
          </cell>
          <cell r="AB1395"/>
          <cell r="AC1395"/>
          <cell r="AD1395"/>
          <cell r="AF1395"/>
        </row>
        <row r="1396">
          <cell r="A1396"/>
          <cell r="B1396"/>
          <cell r="C1396"/>
          <cell r="D1396" t="str">
            <v>F</v>
          </cell>
          <cell r="E1396">
            <v>1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  <cell r="L1396">
            <v>0</v>
          </cell>
          <cell r="M1396">
            <v>0</v>
          </cell>
          <cell r="N1396">
            <v>0</v>
          </cell>
          <cell r="O1396">
            <v>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0</v>
          </cell>
          <cell r="V1396">
            <v>0</v>
          </cell>
          <cell r="W1396">
            <v>0</v>
          </cell>
          <cell r="X1396">
            <v>0</v>
          </cell>
          <cell r="Y1396">
            <v>0</v>
          </cell>
          <cell r="Z1396">
            <v>0</v>
          </cell>
          <cell r="AA1396">
            <v>1</v>
          </cell>
          <cell r="AD1396"/>
          <cell r="AE1396"/>
          <cell r="AF1396"/>
        </row>
        <row r="1397">
          <cell r="A1397"/>
          <cell r="B1397" t="str">
            <v>Q85</v>
          </cell>
          <cell r="C1397" t="str">
            <v>Phakomatoses, not elsewhere classified</v>
          </cell>
          <cell r="D1397" t="str">
            <v>M</v>
          </cell>
          <cell r="E1397">
            <v>3</v>
          </cell>
          <cell r="F1397">
            <v>3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  <cell r="L1397">
            <v>0</v>
          </cell>
          <cell r="M1397">
            <v>1</v>
          </cell>
          <cell r="N1397">
            <v>1</v>
          </cell>
          <cell r="O1397">
            <v>0</v>
          </cell>
          <cell r="P1397">
            <v>0</v>
          </cell>
          <cell r="Q1397">
            <v>0</v>
          </cell>
          <cell r="R1397">
            <v>0</v>
          </cell>
          <cell r="S1397">
            <v>1</v>
          </cell>
          <cell r="T1397">
            <v>0</v>
          </cell>
          <cell r="U1397">
            <v>0</v>
          </cell>
          <cell r="V1397">
            <v>0</v>
          </cell>
          <cell r="W1397">
            <v>0</v>
          </cell>
          <cell r="X1397">
            <v>0</v>
          </cell>
          <cell r="Y1397">
            <v>0</v>
          </cell>
          <cell r="Z1397">
            <v>0</v>
          </cell>
          <cell r="AA1397">
            <v>0</v>
          </cell>
          <cell r="AD1397"/>
          <cell r="AE1397"/>
          <cell r="AF1397"/>
        </row>
        <row r="1398">
          <cell r="A1398"/>
          <cell r="B1398"/>
          <cell r="C1398"/>
          <cell r="D1398" t="str">
            <v>F</v>
          </cell>
          <cell r="E1398">
            <v>2</v>
          </cell>
          <cell r="F1398">
            <v>2</v>
          </cell>
          <cell r="G1398">
            <v>0</v>
          </cell>
          <cell r="H1398">
            <v>1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1</v>
          </cell>
          <cell r="T1398">
            <v>0</v>
          </cell>
          <cell r="U1398">
            <v>0</v>
          </cell>
          <cell r="V1398">
            <v>0</v>
          </cell>
          <cell r="W1398">
            <v>0</v>
          </cell>
          <cell r="X1398">
            <v>0</v>
          </cell>
          <cell r="Y1398">
            <v>0</v>
          </cell>
          <cell r="Z1398">
            <v>0</v>
          </cell>
          <cell r="AA1398">
            <v>0</v>
          </cell>
          <cell r="AB1398"/>
          <cell r="AC1398"/>
          <cell r="AD1398"/>
          <cell r="AF1398"/>
        </row>
        <row r="1399">
          <cell r="A1399"/>
          <cell r="B1399" t="str">
            <v>Q87</v>
          </cell>
          <cell r="C1399" t="str">
            <v>Other specified congenital malformation syndromes affecting multiple systems</v>
          </cell>
          <cell r="D1399" t="str">
            <v>M</v>
          </cell>
          <cell r="E1399">
            <v>3</v>
          </cell>
          <cell r="F1399">
            <v>3</v>
          </cell>
          <cell r="G1399">
            <v>1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  <cell r="L1399">
            <v>0</v>
          </cell>
          <cell r="M1399">
            <v>0</v>
          </cell>
          <cell r="N1399">
            <v>0</v>
          </cell>
          <cell r="O1399">
            <v>0</v>
          </cell>
          <cell r="P1399">
            <v>1</v>
          </cell>
          <cell r="Q1399">
            <v>1</v>
          </cell>
          <cell r="R1399">
            <v>0</v>
          </cell>
          <cell r="S1399">
            <v>0</v>
          </cell>
          <cell r="T1399">
            <v>0</v>
          </cell>
          <cell r="U1399">
            <v>0</v>
          </cell>
          <cell r="V1399">
            <v>0</v>
          </cell>
          <cell r="W1399">
            <v>0</v>
          </cell>
          <cell r="X1399">
            <v>0</v>
          </cell>
          <cell r="Y1399">
            <v>0</v>
          </cell>
          <cell r="Z1399">
            <v>0</v>
          </cell>
          <cell r="AA1399">
            <v>0</v>
          </cell>
          <cell r="AB1399"/>
          <cell r="AC1399"/>
          <cell r="AD1399"/>
          <cell r="AF1399"/>
        </row>
        <row r="1400">
          <cell r="A1400"/>
          <cell r="B1400"/>
          <cell r="C1400"/>
          <cell r="D1400" t="str">
            <v>F</v>
          </cell>
          <cell r="E1400">
            <v>1</v>
          </cell>
          <cell r="F1400">
            <v>1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  <cell r="L1400">
            <v>0</v>
          </cell>
          <cell r="M1400">
            <v>0</v>
          </cell>
          <cell r="N1400">
            <v>0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1</v>
          </cell>
          <cell r="V1400">
            <v>0</v>
          </cell>
          <cell r="W1400">
            <v>0</v>
          </cell>
          <cell r="X1400">
            <v>0</v>
          </cell>
          <cell r="Y1400">
            <v>0</v>
          </cell>
          <cell r="Z1400">
            <v>0</v>
          </cell>
          <cell r="AA1400">
            <v>0</v>
          </cell>
          <cell r="AD1400"/>
          <cell r="AE1400"/>
          <cell r="AF1400"/>
        </row>
        <row r="1401">
          <cell r="A1401"/>
          <cell r="B1401" t="str">
            <v>Q89</v>
          </cell>
          <cell r="C1401" t="str">
            <v>Other congenital malformations, not elsewhere classified</v>
          </cell>
          <cell r="D1401" t="str">
            <v>M</v>
          </cell>
          <cell r="E1401">
            <v>6</v>
          </cell>
          <cell r="F1401">
            <v>6</v>
          </cell>
          <cell r="G1401">
            <v>4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  <cell r="L1401">
            <v>0</v>
          </cell>
          <cell r="M1401">
            <v>0</v>
          </cell>
          <cell r="N1401">
            <v>1</v>
          </cell>
          <cell r="O1401">
            <v>0</v>
          </cell>
          <cell r="P1401">
            <v>0</v>
          </cell>
          <cell r="Q1401">
            <v>0</v>
          </cell>
          <cell r="R1401">
            <v>0</v>
          </cell>
          <cell r="S1401">
            <v>0</v>
          </cell>
          <cell r="T1401">
            <v>0</v>
          </cell>
          <cell r="U1401">
            <v>1</v>
          </cell>
          <cell r="V1401">
            <v>0</v>
          </cell>
          <cell r="W1401">
            <v>0</v>
          </cell>
          <cell r="X1401">
            <v>0</v>
          </cell>
          <cell r="Y1401">
            <v>0</v>
          </cell>
          <cell r="Z1401">
            <v>0</v>
          </cell>
          <cell r="AA1401">
            <v>0</v>
          </cell>
          <cell r="AD1401"/>
          <cell r="AE1401"/>
          <cell r="AF1401"/>
        </row>
        <row r="1402">
          <cell r="A1402"/>
          <cell r="B1402"/>
          <cell r="C1402"/>
          <cell r="D1402" t="str">
            <v>F</v>
          </cell>
          <cell r="E1402" t="str">
            <v>-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  <cell r="M1402">
            <v>0</v>
          </cell>
          <cell r="N1402">
            <v>0</v>
          </cell>
          <cell r="O1402">
            <v>0</v>
          </cell>
          <cell r="P1402">
            <v>0</v>
          </cell>
          <cell r="Q1402">
            <v>0</v>
          </cell>
          <cell r="R1402">
            <v>0</v>
          </cell>
          <cell r="S1402">
            <v>0</v>
          </cell>
          <cell r="T1402">
            <v>0</v>
          </cell>
          <cell r="U1402">
            <v>0</v>
          </cell>
          <cell r="V1402">
            <v>0</v>
          </cell>
          <cell r="W1402">
            <v>0</v>
          </cell>
          <cell r="X1402">
            <v>0</v>
          </cell>
          <cell r="Y1402">
            <v>0</v>
          </cell>
          <cell r="Z1402">
            <v>0</v>
          </cell>
          <cell r="AA1402">
            <v>0</v>
          </cell>
          <cell r="AD1402"/>
          <cell r="AE1402"/>
          <cell r="AF1402"/>
        </row>
        <row r="1403">
          <cell r="A1403"/>
          <cell r="B1403" t="str">
            <v>Q90-99</v>
          </cell>
          <cell r="C1403" t="str">
            <v>Chromosomal abnormalities, not elsewhere classified</v>
          </cell>
          <cell r="D1403" t="str">
            <v>M</v>
          </cell>
          <cell r="E1403">
            <v>31</v>
          </cell>
          <cell r="F1403">
            <v>30</v>
          </cell>
          <cell r="G1403">
            <v>3</v>
          </cell>
          <cell r="H1403">
            <v>0</v>
          </cell>
          <cell r="I1403">
            <v>1</v>
          </cell>
          <cell r="J1403">
            <v>1</v>
          </cell>
          <cell r="K1403">
            <v>1</v>
          </cell>
          <cell r="L1403">
            <v>0</v>
          </cell>
          <cell r="M1403">
            <v>2</v>
          </cell>
          <cell r="N1403">
            <v>0</v>
          </cell>
          <cell r="O1403">
            <v>1</v>
          </cell>
          <cell r="P1403">
            <v>2</v>
          </cell>
          <cell r="Q1403">
            <v>0</v>
          </cell>
          <cell r="R1403">
            <v>3</v>
          </cell>
          <cell r="S1403">
            <v>5</v>
          </cell>
          <cell r="T1403">
            <v>2</v>
          </cell>
          <cell r="U1403">
            <v>9</v>
          </cell>
          <cell r="V1403">
            <v>0</v>
          </cell>
          <cell r="W1403">
            <v>1</v>
          </cell>
          <cell r="X1403">
            <v>0</v>
          </cell>
          <cell r="Y1403">
            <v>1</v>
          </cell>
          <cell r="Z1403">
            <v>0</v>
          </cell>
          <cell r="AA1403">
            <v>0</v>
          </cell>
          <cell r="AD1403"/>
          <cell r="AF1403"/>
        </row>
        <row r="1404">
          <cell r="A1404"/>
          <cell r="B1404"/>
          <cell r="C1404"/>
          <cell r="D1404" t="str">
            <v>F</v>
          </cell>
          <cell r="E1404">
            <v>29</v>
          </cell>
          <cell r="F1404">
            <v>28</v>
          </cell>
          <cell r="G1404">
            <v>7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  <cell r="L1404">
            <v>0</v>
          </cell>
          <cell r="M1404">
            <v>0</v>
          </cell>
          <cell r="N1404">
            <v>0</v>
          </cell>
          <cell r="O1404">
            <v>0</v>
          </cell>
          <cell r="P1404">
            <v>1</v>
          </cell>
          <cell r="Q1404">
            <v>0</v>
          </cell>
          <cell r="R1404">
            <v>6</v>
          </cell>
          <cell r="S1404">
            <v>8</v>
          </cell>
          <cell r="T1404">
            <v>3</v>
          </cell>
          <cell r="U1404">
            <v>1</v>
          </cell>
          <cell r="V1404">
            <v>2</v>
          </cell>
          <cell r="W1404">
            <v>1</v>
          </cell>
          <cell r="X1404">
            <v>0</v>
          </cell>
          <cell r="Y1404">
            <v>0</v>
          </cell>
          <cell r="Z1404">
            <v>0</v>
          </cell>
          <cell r="AA1404">
            <v>0</v>
          </cell>
          <cell r="AD1404"/>
          <cell r="AF1404"/>
        </row>
        <row r="1405">
          <cell r="A1405"/>
          <cell r="B1405" t="str">
            <v>Q90</v>
          </cell>
          <cell r="C1405" t="str">
            <v>Down's syndrome</v>
          </cell>
          <cell r="D1405" t="str">
            <v>M</v>
          </cell>
          <cell r="E1405">
            <v>27</v>
          </cell>
          <cell r="F1405">
            <v>27</v>
          </cell>
          <cell r="G1405">
            <v>2</v>
          </cell>
          <cell r="H1405">
            <v>0</v>
          </cell>
          <cell r="I1405">
            <v>1</v>
          </cell>
          <cell r="J1405">
            <v>1</v>
          </cell>
          <cell r="K1405">
            <v>1</v>
          </cell>
          <cell r="L1405">
            <v>0</v>
          </cell>
          <cell r="M1405">
            <v>0</v>
          </cell>
          <cell r="N1405">
            <v>0</v>
          </cell>
          <cell r="O1405">
            <v>1</v>
          </cell>
          <cell r="P1405">
            <v>2</v>
          </cell>
          <cell r="Q1405">
            <v>0</v>
          </cell>
          <cell r="R1405">
            <v>3</v>
          </cell>
          <cell r="S1405">
            <v>5</v>
          </cell>
          <cell r="T1405">
            <v>2</v>
          </cell>
          <cell r="U1405">
            <v>9</v>
          </cell>
          <cell r="V1405">
            <v>0</v>
          </cell>
          <cell r="W1405">
            <v>0</v>
          </cell>
          <cell r="X1405">
            <v>0</v>
          </cell>
          <cell r="Y1405">
            <v>1</v>
          </cell>
          <cell r="Z1405">
            <v>0</v>
          </cell>
          <cell r="AA1405">
            <v>0</v>
          </cell>
          <cell r="AD1405"/>
          <cell r="AF1405"/>
        </row>
        <row r="1406">
          <cell r="A1406"/>
          <cell r="B1406"/>
          <cell r="C1406"/>
          <cell r="D1406" t="str">
            <v>F</v>
          </cell>
          <cell r="E1406">
            <v>22</v>
          </cell>
          <cell r="F1406">
            <v>21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  <cell r="L1406">
            <v>0</v>
          </cell>
          <cell r="M1406">
            <v>0</v>
          </cell>
          <cell r="N1406">
            <v>0</v>
          </cell>
          <cell r="O1406">
            <v>0</v>
          </cell>
          <cell r="P1406">
            <v>1</v>
          </cell>
          <cell r="Q1406">
            <v>0</v>
          </cell>
          <cell r="R1406">
            <v>6</v>
          </cell>
          <cell r="S1406">
            <v>8</v>
          </cell>
          <cell r="T1406">
            <v>3</v>
          </cell>
          <cell r="U1406">
            <v>1</v>
          </cell>
          <cell r="V1406">
            <v>2</v>
          </cell>
          <cell r="W1406">
            <v>1</v>
          </cell>
          <cell r="X1406">
            <v>0</v>
          </cell>
          <cell r="Y1406">
            <v>0</v>
          </cell>
          <cell r="Z1406">
            <v>0</v>
          </cell>
          <cell r="AA1406">
            <v>0</v>
          </cell>
          <cell r="AB1406"/>
          <cell r="AC1406"/>
          <cell r="AD1406"/>
          <cell r="AF1406"/>
        </row>
        <row r="1407">
          <cell r="A1407"/>
          <cell r="B1407" t="str">
            <v>Q91</v>
          </cell>
          <cell r="C1407" t="str">
            <v>Edwards' syndrome and Patau syndrome</v>
          </cell>
          <cell r="D1407" t="str">
            <v>M</v>
          </cell>
          <cell r="E1407">
            <v>1</v>
          </cell>
          <cell r="F1407">
            <v>1</v>
          </cell>
          <cell r="G1407">
            <v>1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  <cell r="L1407">
            <v>0</v>
          </cell>
          <cell r="M1407">
            <v>0</v>
          </cell>
          <cell r="N1407">
            <v>0</v>
          </cell>
          <cell r="O1407">
            <v>0</v>
          </cell>
          <cell r="P1407">
            <v>0</v>
          </cell>
          <cell r="Q1407">
            <v>0</v>
          </cell>
          <cell r="R1407">
            <v>0</v>
          </cell>
          <cell r="S1407">
            <v>0</v>
          </cell>
          <cell r="T1407">
            <v>0</v>
          </cell>
          <cell r="U1407">
            <v>0</v>
          </cell>
          <cell r="V1407">
            <v>0</v>
          </cell>
          <cell r="W1407">
            <v>0</v>
          </cell>
          <cell r="X1407">
            <v>0</v>
          </cell>
          <cell r="Y1407">
            <v>0</v>
          </cell>
          <cell r="Z1407">
            <v>0</v>
          </cell>
          <cell r="AA1407">
            <v>0</v>
          </cell>
          <cell r="AB1407"/>
          <cell r="AC1407"/>
          <cell r="AD1407"/>
          <cell r="AF1407"/>
        </row>
        <row r="1408">
          <cell r="A1408"/>
          <cell r="B1408"/>
          <cell r="C1408"/>
          <cell r="D1408" t="str">
            <v>F</v>
          </cell>
          <cell r="E1408">
            <v>6</v>
          </cell>
          <cell r="F1408">
            <v>6</v>
          </cell>
          <cell r="G1408">
            <v>6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  <cell r="L1408">
            <v>0</v>
          </cell>
          <cell r="M1408">
            <v>0</v>
          </cell>
          <cell r="N1408">
            <v>0</v>
          </cell>
          <cell r="O1408">
            <v>0</v>
          </cell>
          <cell r="P1408">
            <v>0</v>
          </cell>
          <cell r="Q1408">
            <v>0</v>
          </cell>
          <cell r="R1408">
            <v>0</v>
          </cell>
          <cell r="S1408">
            <v>0</v>
          </cell>
          <cell r="T1408">
            <v>0</v>
          </cell>
          <cell r="U1408">
            <v>0</v>
          </cell>
          <cell r="V1408">
            <v>0</v>
          </cell>
          <cell r="W1408">
            <v>0</v>
          </cell>
          <cell r="X1408">
            <v>0</v>
          </cell>
          <cell r="Y1408">
            <v>0</v>
          </cell>
          <cell r="Z1408">
            <v>0</v>
          </cell>
          <cell r="AA1408">
            <v>0</v>
          </cell>
          <cell r="AB1408"/>
          <cell r="AC1408"/>
          <cell r="AD1408"/>
          <cell r="AF1408"/>
        </row>
        <row r="1409">
          <cell r="A1409"/>
          <cell r="B1409" t="str">
            <v>Q93</v>
          </cell>
          <cell r="C1409" t="str">
            <v>Monosomies and deletions from the autosomes, not elsewhere classified</v>
          </cell>
          <cell r="D1409" t="str">
            <v>M</v>
          </cell>
          <cell r="E1409">
            <v>1</v>
          </cell>
          <cell r="F1409">
            <v>1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  <cell r="L1409">
            <v>0</v>
          </cell>
          <cell r="M1409">
            <v>1</v>
          </cell>
          <cell r="N1409">
            <v>0</v>
          </cell>
          <cell r="O1409">
            <v>0</v>
          </cell>
          <cell r="P1409">
            <v>0</v>
          </cell>
          <cell r="Q1409">
            <v>0</v>
          </cell>
          <cell r="R1409">
            <v>0</v>
          </cell>
          <cell r="S1409">
            <v>0</v>
          </cell>
          <cell r="T1409">
            <v>0</v>
          </cell>
          <cell r="U1409">
            <v>0</v>
          </cell>
          <cell r="V1409">
            <v>0</v>
          </cell>
          <cell r="W1409">
            <v>0</v>
          </cell>
          <cell r="X1409">
            <v>0</v>
          </cell>
          <cell r="Y1409">
            <v>0</v>
          </cell>
          <cell r="Z1409">
            <v>0</v>
          </cell>
          <cell r="AA1409">
            <v>0</v>
          </cell>
          <cell r="AB1409"/>
          <cell r="AC1409"/>
          <cell r="AD1409"/>
          <cell r="AF1409"/>
        </row>
        <row r="1410">
          <cell r="A1410"/>
          <cell r="B1410"/>
          <cell r="C1410"/>
          <cell r="D1410" t="str">
            <v>F</v>
          </cell>
          <cell r="E1410">
            <v>1</v>
          </cell>
          <cell r="F1410">
            <v>1</v>
          </cell>
          <cell r="G1410">
            <v>1</v>
          </cell>
          <cell r="H1410">
            <v>0</v>
          </cell>
          <cell r="I1410">
            <v>0</v>
          </cell>
          <cell r="J1410">
            <v>0</v>
          </cell>
          <cell r="K1410">
            <v>0</v>
          </cell>
          <cell r="L1410">
            <v>0</v>
          </cell>
          <cell r="M1410">
            <v>0</v>
          </cell>
          <cell r="N1410">
            <v>0</v>
          </cell>
          <cell r="O1410">
            <v>0</v>
          </cell>
          <cell r="P1410">
            <v>0</v>
          </cell>
          <cell r="Q1410">
            <v>0</v>
          </cell>
          <cell r="R1410">
            <v>0</v>
          </cell>
          <cell r="S1410">
            <v>0</v>
          </cell>
          <cell r="T1410">
            <v>0</v>
          </cell>
          <cell r="U1410">
            <v>0</v>
          </cell>
          <cell r="V1410">
            <v>0</v>
          </cell>
          <cell r="W1410">
            <v>0</v>
          </cell>
          <cell r="X1410">
            <v>0</v>
          </cell>
          <cell r="Y1410">
            <v>0</v>
          </cell>
          <cell r="Z1410">
            <v>0</v>
          </cell>
          <cell r="AA1410">
            <v>0</v>
          </cell>
          <cell r="AD1410"/>
          <cell r="AF1410"/>
        </row>
        <row r="1411">
          <cell r="A1411"/>
          <cell r="B1411" t="str">
            <v>Q99</v>
          </cell>
          <cell r="C1411" t="str">
            <v>Other chromosome abnormalities, not elsewhere classified</v>
          </cell>
          <cell r="D1411" t="str">
            <v>M</v>
          </cell>
          <cell r="E1411">
            <v>2</v>
          </cell>
          <cell r="F1411">
            <v>1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  <cell r="L1411">
            <v>0</v>
          </cell>
          <cell r="M1411">
            <v>1</v>
          </cell>
          <cell r="N1411">
            <v>0</v>
          </cell>
          <cell r="O1411">
            <v>0</v>
          </cell>
          <cell r="P1411">
            <v>0</v>
          </cell>
          <cell r="Q1411">
            <v>0</v>
          </cell>
          <cell r="R1411">
            <v>0</v>
          </cell>
          <cell r="S1411">
            <v>0</v>
          </cell>
          <cell r="T1411">
            <v>0</v>
          </cell>
          <cell r="U1411">
            <v>0</v>
          </cell>
          <cell r="V1411">
            <v>0</v>
          </cell>
          <cell r="W1411">
            <v>1</v>
          </cell>
          <cell r="X1411">
            <v>0</v>
          </cell>
          <cell r="Y1411">
            <v>0</v>
          </cell>
          <cell r="Z1411">
            <v>0</v>
          </cell>
          <cell r="AA1411">
            <v>0</v>
          </cell>
          <cell r="AD1411"/>
          <cell r="AF1411"/>
        </row>
        <row r="1412">
          <cell r="A1412"/>
          <cell r="B1412"/>
          <cell r="C1412"/>
          <cell r="D1412" t="str">
            <v>F</v>
          </cell>
          <cell r="E1412" t="str">
            <v>-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  <cell r="M1412">
            <v>0</v>
          </cell>
          <cell r="N1412">
            <v>0</v>
          </cell>
          <cell r="O1412">
            <v>0</v>
          </cell>
          <cell r="P1412">
            <v>0</v>
          </cell>
          <cell r="Q1412">
            <v>0</v>
          </cell>
          <cell r="R1412">
            <v>0</v>
          </cell>
          <cell r="S1412">
            <v>0</v>
          </cell>
          <cell r="T1412">
            <v>0</v>
          </cell>
          <cell r="U1412">
            <v>0</v>
          </cell>
          <cell r="V1412">
            <v>0</v>
          </cell>
          <cell r="W1412">
            <v>0</v>
          </cell>
          <cell r="X1412">
            <v>0</v>
          </cell>
          <cell r="Y1412">
            <v>0</v>
          </cell>
          <cell r="Z1412">
            <v>0</v>
          </cell>
          <cell r="AA1412">
            <v>0</v>
          </cell>
          <cell r="AD1412"/>
          <cell r="AE1412"/>
          <cell r="AF1412"/>
        </row>
        <row r="1413">
          <cell r="A1413"/>
          <cell r="B1413" t="str">
            <v>R00-R99</v>
          </cell>
          <cell r="C1413" t="str">
            <v>XVIII. SYMPTOMS, SIGNS AND ABNORMAL CLINICAL AND LABORATORY FINDINGS, NOT ELSEWHERE CLASSIFIED</v>
          </cell>
          <cell r="D1413" t="str">
            <v>M</v>
          </cell>
          <cell r="E1413">
            <v>197</v>
          </cell>
          <cell r="F1413">
            <v>129</v>
          </cell>
          <cell r="G1413">
            <v>11</v>
          </cell>
          <cell r="H1413">
            <v>4</v>
          </cell>
          <cell r="I1413">
            <v>0</v>
          </cell>
          <cell r="J1413">
            <v>0</v>
          </cell>
          <cell r="K1413">
            <v>3</v>
          </cell>
          <cell r="L1413">
            <v>4</v>
          </cell>
          <cell r="M1413">
            <v>4</v>
          </cell>
          <cell r="N1413">
            <v>2</v>
          </cell>
          <cell r="O1413">
            <v>11</v>
          </cell>
          <cell r="P1413">
            <v>14</v>
          </cell>
          <cell r="Q1413">
            <v>9</v>
          </cell>
          <cell r="R1413">
            <v>14</v>
          </cell>
          <cell r="S1413">
            <v>11</v>
          </cell>
          <cell r="T1413">
            <v>22</v>
          </cell>
          <cell r="U1413">
            <v>14</v>
          </cell>
          <cell r="V1413">
            <v>6</v>
          </cell>
          <cell r="W1413">
            <v>8</v>
          </cell>
          <cell r="X1413">
            <v>6</v>
          </cell>
          <cell r="Y1413">
            <v>11</v>
          </cell>
          <cell r="Z1413">
            <v>14</v>
          </cell>
          <cell r="AA1413">
            <v>40</v>
          </cell>
          <cell r="AD1413"/>
          <cell r="AF1413"/>
        </row>
        <row r="1414">
          <cell r="A1414"/>
          <cell r="B1414"/>
          <cell r="C1414"/>
          <cell r="D1414" t="str">
            <v>F</v>
          </cell>
          <cell r="E1414">
            <v>288</v>
          </cell>
          <cell r="F1414">
            <v>54</v>
          </cell>
          <cell r="G1414">
            <v>7</v>
          </cell>
          <cell r="H1414">
            <v>1</v>
          </cell>
          <cell r="I1414">
            <v>1</v>
          </cell>
          <cell r="J1414">
            <v>1</v>
          </cell>
          <cell r="K1414">
            <v>0</v>
          </cell>
          <cell r="L1414">
            <v>1</v>
          </cell>
          <cell r="M1414">
            <v>1</v>
          </cell>
          <cell r="N1414">
            <v>2</v>
          </cell>
          <cell r="O1414">
            <v>3</v>
          </cell>
          <cell r="P1414">
            <v>1</v>
          </cell>
          <cell r="Q1414">
            <v>4</v>
          </cell>
          <cell r="R1414">
            <v>7</v>
          </cell>
          <cell r="S1414">
            <v>5</v>
          </cell>
          <cell r="T1414">
            <v>7</v>
          </cell>
          <cell r="U1414">
            <v>7</v>
          </cell>
          <cell r="V1414">
            <v>6</v>
          </cell>
          <cell r="W1414">
            <v>4</v>
          </cell>
          <cell r="X1414">
            <v>20</v>
          </cell>
          <cell r="Y1414">
            <v>3</v>
          </cell>
          <cell r="Z1414">
            <v>33</v>
          </cell>
          <cell r="AA1414">
            <v>177</v>
          </cell>
          <cell r="AD1414"/>
          <cell r="AF1414"/>
        </row>
        <row r="1415">
          <cell r="A1415"/>
          <cell r="B1415" t="str">
            <v>R00-09</v>
          </cell>
          <cell r="C1415" t="str">
            <v>Symptoms and signs involving the circulatory and respiratory systems</v>
          </cell>
          <cell r="D1415" t="str">
            <v>M</v>
          </cell>
          <cell r="E1415">
            <v>1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  <cell r="M1415">
            <v>0</v>
          </cell>
          <cell r="N1415">
            <v>0</v>
          </cell>
          <cell r="O1415">
            <v>0</v>
          </cell>
          <cell r="P1415">
            <v>0</v>
          </cell>
          <cell r="Q1415">
            <v>0</v>
          </cell>
          <cell r="R1415">
            <v>0</v>
          </cell>
          <cell r="S1415">
            <v>0</v>
          </cell>
          <cell r="T1415">
            <v>0</v>
          </cell>
          <cell r="U1415">
            <v>0</v>
          </cell>
          <cell r="V1415">
            <v>0</v>
          </cell>
          <cell r="W1415">
            <v>1</v>
          </cell>
          <cell r="X1415">
            <v>0</v>
          </cell>
          <cell r="Y1415">
            <v>0</v>
          </cell>
          <cell r="Z1415">
            <v>0</v>
          </cell>
          <cell r="AA1415">
            <v>0</v>
          </cell>
          <cell r="AD1415"/>
          <cell r="AF1415"/>
        </row>
        <row r="1416">
          <cell r="A1416"/>
          <cell r="B1416"/>
          <cell r="C1416"/>
          <cell r="D1416" t="str">
            <v>F</v>
          </cell>
          <cell r="E1416">
            <v>1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0</v>
          </cell>
          <cell r="N1416">
            <v>0</v>
          </cell>
          <cell r="O1416">
            <v>0</v>
          </cell>
          <cell r="P1416">
            <v>0</v>
          </cell>
          <cell r="Q1416">
            <v>0</v>
          </cell>
          <cell r="R1416">
            <v>0</v>
          </cell>
          <cell r="S1416">
            <v>0</v>
          </cell>
          <cell r="T1416">
            <v>0</v>
          </cell>
          <cell r="U1416">
            <v>0</v>
          </cell>
          <cell r="V1416">
            <v>0</v>
          </cell>
          <cell r="W1416">
            <v>0</v>
          </cell>
          <cell r="X1416">
            <v>0</v>
          </cell>
          <cell r="Y1416">
            <v>0</v>
          </cell>
          <cell r="Z1416">
            <v>0</v>
          </cell>
          <cell r="AA1416">
            <v>1</v>
          </cell>
          <cell r="AD1416"/>
          <cell r="AF1416"/>
        </row>
        <row r="1417">
          <cell r="A1417"/>
          <cell r="B1417" t="str">
            <v>R02</v>
          </cell>
          <cell r="C1417" t="str">
            <v>Gangrene, not elsewhere classified</v>
          </cell>
          <cell r="D1417" t="str">
            <v>M</v>
          </cell>
          <cell r="E1417" t="str">
            <v>-</v>
          </cell>
          <cell r="F1417">
            <v>0</v>
          </cell>
          <cell r="G1417">
            <v>0</v>
          </cell>
          <cell r="H1417">
            <v>0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  <cell r="M1417">
            <v>0</v>
          </cell>
          <cell r="N1417">
            <v>0</v>
          </cell>
          <cell r="O1417">
            <v>0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0</v>
          </cell>
          <cell r="V1417">
            <v>0</v>
          </cell>
          <cell r="W1417">
            <v>0</v>
          </cell>
          <cell r="X1417">
            <v>0</v>
          </cell>
          <cell r="Y1417">
            <v>0</v>
          </cell>
          <cell r="Z1417">
            <v>0</v>
          </cell>
          <cell r="AA1417">
            <v>0</v>
          </cell>
          <cell r="AD1417"/>
          <cell r="AF1417"/>
        </row>
        <row r="1418">
          <cell r="A1418"/>
          <cell r="B1418"/>
          <cell r="C1418"/>
          <cell r="D1418" t="str">
            <v>F</v>
          </cell>
          <cell r="E1418">
            <v>1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  <cell r="L1418">
            <v>0</v>
          </cell>
          <cell r="M1418">
            <v>0</v>
          </cell>
          <cell r="N1418">
            <v>0</v>
          </cell>
          <cell r="O1418">
            <v>0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>
            <v>0</v>
          </cell>
          <cell r="U1418">
            <v>0</v>
          </cell>
          <cell r="V1418">
            <v>0</v>
          </cell>
          <cell r="W1418">
            <v>0</v>
          </cell>
          <cell r="X1418">
            <v>0</v>
          </cell>
          <cell r="Y1418">
            <v>0</v>
          </cell>
          <cell r="Z1418">
            <v>0</v>
          </cell>
          <cell r="AA1418">
            <v>1</v>
          </cell>
          <cell r="AD1418"/>
          <cell r="AE1418"/>
          <cell r="AF1418"/>
        </row>
        <row r="1419">
          <cell r="A1419"/>
          <cell r="B1419" t="str">
            <v>R04</v>
          </cell>
          <cell r="C1419" t="str">
            <v>Haemorrhage from respiratory passages</v>
          </cell>
          <cell r="D1419" t="str">
            <v>M</v>
          </cell>
          <cell r="E1419">
            <v>1</v>
          </cell>
          <cell r="F1419">
            <v>0</v>
          </cell>
          <cell r="G1419">
            <v>0</v>
          </cell>
          <cell r="H1419">
            <v>0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  <cell r="M1419">
            <v>0</v>
          </cell>
          <cell r="N1419">
            <v>0</v>
          </cell>
          <cell r="O1419">
            <v>0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0</v>
          </cell>
          <cell r="V1419">
            <v>0</v>
          </cell>
          <cell r="W1419">
            <v>1</v>
          </cell>
          <cell r="X1419">
            <v>0</v>
          </cell>
          <cell r="Y1419">
            <v>0</v>
          </cell>
          <cell r="Z1419">
            <v>0</v>
          </cell>
          <cell r="AA1419">
            <v>0</v>
          </cell>
          <cell r="AB1419"/>
          <cell r="AC1419"/>
          <cell r="AD1419"/>
          <cell r="AF1419"/>
        </row>
        <row r="1420">
          <cell r="A1420"/>
          <cell r="B1420"/>
          <cell r="C1420"/>
          <cell r="D1420" t="str">
            <v>F</v>
          </cell>
          <cell r="E1420" t="str">
            <v>-</v>
          </cell>
          <cell r="F1420">
            <v>0</v>
          </cell>
          <cell r="G1420">
            <v>0</v>
          </cell>
          <cell r="H1420">
            <v>0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  <cell r="Q1420">
            <v>0</v>
          </cell>
          <cell r="R1420">
            <v>0</v>
          </cell>
          <cell r="S1420">
            <v>0</v>
          </cell>
          <cell r="T1420">
            <v>0</v>
          </cell>
          <cell r="U1420">
            <v>0</v>
          </cell>
          <cell r="V1420">
            <v>0</v>
          </cell>
          <cell r="W1420">
            <v>0</v>
          </cell>
          <cell r="X1420">
            <v>0</v>
          </cell>
          <cell r="Y1420">
            <v>0</v>
          </cell>
          <cell r="Z1420">
            <v>0</v>
          </cell>
          <cell r="AA1420">
            <v>0</v>
          </cell>
          <cell r="AD1420"/>
          <cell r="AF1420"/>
        </row>
        <row r="1421">
          <cell r="A1421"/>
          <cell r="B1421" t="str">
            <v>R10-19</v>
          </cell>
          <cell r="C1421" t="str">
            <v>Symptoms and signs involving the digestive system and abdomen</v>
          </cell>
          <cell r="D1421" t="str">
            <v>M</v>
          </cell>
          <cell r="E1421" t="str">
            <v>-</v>
          </cell>
          <cell r="F1421">
            <v>0</v>
          </cell>
          <cell r="G1421">
            <v>0</v>
          </cell>
          <cell r="H1421">
            <v>0</v>
          </cell>
          <cell r="I1421">
            <v>0</v>
          </cell>
          <cell r="J1421">
            <v>0</v>
          </cell>
          <cell r="K1421">
            <v>0</v>
          </cell>
          <cell r="L1421">
            <v>0</v>
          </cell>
          <cell r="M1421">
            <v>0</v>
          </cell>
          <cell r="N1421">
            <v>0</v>
          </cell>
          <cell r="O1421">
            <v>0</v>
          </cell>
          <cell r="P1421">
            <v>0</v>
          </cell>
          <cell r="Q1421">
            <v>0</v>
          </cell>
          <cell r="R1421">
            <v>0</v>
          </cell>
          <cell r="S1421">
            <v>0</v>
          </cell>
          <cell r="T1421">
            <v>0</v>
          </cell>
          <cell r="U1421">
            <v>0</v>
          </cell>
          <cell r="V1421">
            <v>0</v>
          </cell>
          <cell r="W1421">
            <v>0</v>
          </cell>
          <cell r="X1421">
            <v>0</v>
          </cell>
          <cell r="Y1421">
            <v>0</v>
          </cell>
          <cell r="Z1421">
            <v>0</v>
          </cell>
          <cell r="AA1421">
            <v>0</v>
          </cell>
          <cell r="AD1421"/>
          <cell r="AF1421"/>
        </row>
        <row r="1422">
          <cell r="A1422"/>
          <cell r="B1422"/>
          <cell r="C1422"/>
          <cell r="D1422" t="str">
            <v>F</v>
          </cell>
          <cell r="E1422">
            <v>1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  <cell r="L1422">
            <v>0</v>
          </cell>
          <cell r="M1422">
            <v>0</v>
          </cell>
          <cell r="N1422">
            <v>0</v>
          </cell>
          <cell r="O1422">
            <v>0</v>
          </cell>
          <cell r="P1422">
            <v>0</v>
          </cell>
          <cell r="Q1422">
            <v>0</v>
          </cell>
          <cell r="R1422">
            <v>0</v>
          </cell>
          <cell r="S1422">
            <v>0</v>
          </cell>
          <cell r="T1422">
            <v>0</v>
          </cell>
          <cell r="U1422">
            <v>0</v>
          </cell>
          <cell r="V1422">
            <v>0</v>
          </cell>
          <cell r="W1422">
            <v>0</v>
          </cell>
          <cell r="X1422">
            <v>0</v>
          </cell>
          <cell r="Y1422">
            <v>0</v>
          </cell>
          <cell r="Z1422">
            <v>0</v>
          </cell>
          <cell r="AA1422">
            <v>1</v>
          </cell>
          <cell r="AD1422"/>
          <cell r="AF1422"/>
        </row>
        <row r="1423">
          <cell r="A1423"/>
          <cell r="B1423" t="str">
            <v>R13</v>
          </cell>
          <cell r="C1423" t="str">
            <v>Dysphagia</v>
          </cell>
          <cell r="D1423" t="str">
            <v>M</v>
          </cell>
          <cell r="E1423" t="str">
            <v>-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  <cell r="L1423">
            <v>0</v>
          </cell>
          <cell r="M1423">
            <v>0</v>
          </cell>
          <cell r="N1423">
            <v>0</v>
          </cell>
          <cell r="O1423">
            <v>0</v>
          </cell>
          <cell r="P1423">
            <v>0</v>
          </cell>
          <cell r="Q1423">
            <v>0</v>
          </cell>
          <cell r="R1423">
            <v>0</v>
          </cell>
          <cell r="S1423">
            <v>0</v>
          </cell>
          <cell r="T1423">
            <v>0</v>
          </cell>
          <cell r="U1423">
            <v>0</v>
          </cell>
          <cell r="V1423">
            <v>0</v>
          </cell>
          <cell r="W1423">
            <v>0</v>
          </cell>
          <cell r="X1423">
            <v>0</v>
          </cell>
          <cell r="Y1423">
            <v>0</v>
          </cell>
          <cell r="Z1423">
            <v>0</v>
          </cell>
          <cell r="AA1423">
            <v>0</v>
          </cell>
          <cell r="AD1423"/>
          <cell r="AE1423"/>
          <cell r="AF1423"/>
        </row>
        <row r="1424">
          <cell r="A1424"/>
          <cell r="B1424"/>
          <cell r="C1424"/>
          <cell r="D1424" t="str">
            <v>F</v>
          </cell>
          <cell r="E1424">
            <v>1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  <cell r="L1424">
            <v>0</v>
          </cell>
          <cell r="M1424">
            <v>0</v>
          </cell>
          <cell r="N1424">
            <v>0</v>
          </cell>
          <cell r="O1424">
            <v>0</v>
          </cell>
          <cell r="P1424">
            <v>0</v>
          </cell>
          <cell r="Q1424">
            <v>0</v>
          </cell>
          <cell r="R1424">
            <v>0</v>
          </cell>
          <cell r="S1424">
            <v>0</v>
          </cell>
          <cell r="T1424">
            <v>0</v>
          </cell>
          <cell r="U1424">
            <v>0</v>
          </cell>
          <cell r="V1424">
            <v>0</v>
          </cell>
          <cell r="W1424">
            <v>0</v>
          </cell>
          <cell r="X1424">
            <v>0</v>
          </cell>
          <cell r="Y1424">
            <v>0</v>
          </cell>
          <cell r="Z1424">
            <v>0</v>
          </cell>
          <cell r="AA1424">
            <v>1</v>
          </cell>
          <cell r="AD1424"/>
          <cell r="AE1424"/>
          <cell r="AF1424"/>
        </row>
        <row r="1425">
          <cell r="A1425"/>
          <cell r="B1425" t="str">
            <v>R25-29</v>
          </cell>
          <cell r="C1425" t="str">
            <v>Symptoms and signs involving the nervous and musculoskeletal systems</v>
          </cell>
          <cell r="D1425" t="str">
            <v>M</v>
          </cell>
          <cell r="E1425" t="str">
            <v>-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  <cell r="L1425">
            <v>0</v>
          </cell>
          <cell r="M1425">
            <v>0</v>
          </cell>
          <cell r="N1425">
            <v>0</v>
          </cell>
          <cell r="O1425">
            <v>0</v>
          </cell>
          <cell r="P1425">
            <v>0</v>
          </cell>
          <cell r="Q1425">
            <v>0</v>
          </cell>
          <cell r="R1425">
            <v>0</v>
          </cell>
          <cell r="S1425">
            <v>0</v>
          </cell>
          <cell r="T1425">
            <v>0</v>
          </cell>
          <cell r="U1425">
            <v>0</v>
          </cell>
          <cell r="V1425">
            <v>0</v>
          </cell>
          <cell r="W1425">
            <v>0</v>
          </cell>
          <cell r="X1425">
            <v>0</v>
          </cell>
          <cell r="Y1425">
            <v>0</v>
          </cell>
          <cell r="Z1425">
            <v>0</v>
          </cell>
          <cell r="AA1425">
            <v>0</v>
          </cell>
          <cell r="AD1425"/>
          <cell r="AF1425"/>
        </row>
        <row r="1426">
          <cell r="A1426"/>
          <cell r="B1426"/>
          <cell r="C1426"/>
          <cell r="D1426" t="str">
            <v>F</v>
          </cell>
          <cell r="E1426">
            <v>1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  <cell r="O1426">
            <v>0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0</v>
          </cell>
          <cell r="V1426">
            <v>0</v>
          </cell>
          <cell r="W1426">
            <v>0</v>
          </cell>
          <cell r="X1426">
            <v>1</v>
          </cell>
          <cell r="Y1426">
            <v>0</v>
          </cell>
          <cell r="Z1426">
            <v>0</v>
          </cell>
          <cell r="AA1426">
            <v>0</v>
          </cell>
          <cell r="AD1426"/>
          <cell r="AF1426"/>
        </row>
        <row r="1427">
          <cell r="A1427"/>
          <cell r="B1427" t="str">
            <v>R26</v>
          </cell>
          <cell r="C1427" t="str">
            <v>Abnormalities of gait and mobility</v>
          </cell>
          <cell r="D1427" t="str">
            <v>M</v>
          </cell>
          <cell r="E1427" t="str">
            <v>-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  <cell r="T1427">
            <v>0</v>
          </cell>
          <cell r="U1427">
            <v>0</v>
          </cell>
          <cell r="V1427">
            <v>0</v>
          </cell>
          <cell r="W1427">
            <v>0</v>
          </cell>
          <cell r="X1427">
            <v>0</v>
          </cell>
          <cell r="Y1427">
            <v>0</v>
          </cell>
          <cell r="Z1427">
            <v>0</v>
          </cell>
          <cell r="AA1427">
            <v>0</v>
          </cell>
          <cell r="AD1427"/>
          <cell r="AE1427"/>
          <cell r="AF1427"/>
        </row>
        <row r="1428">
          <cell r="A1428"/>
          <cell r="B1428"/>
          <cell r="C1428"/>
          <cell r="D1428" t="str">
            <v>F</v>
          </cell>
          <cell r="E1428">
            <v>1</v>
          </cell>
          <cell r="F1428">
            <v>0</v>
          </cell>
          <cell r="G1428">
            <v>0</v>
          </cell>
          <cell r="H1428">
            <v>0</v>
          </cell>
          <cell r="I1428">
            <v>0</v>
          </cell>
          <cell r="J1428">
            <v>0</v>
          </cell>
          <cell r="K1428">
            <v>0</v>
          </cell>
          <cell r="L1428">
            <v>0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  <cell r="Q1428">
            <v>0</v>
          </cell>
          <cell r="R1428">
            <v>0</v>
          </cell>
          <cell r="S1428">
            <v>0</v>
          </cell>
          <cell r="T1428">
            <v>0</v>
          </cell>
          <cell r="U1428">
            <v>0</v>
          </cell>
          <cell r="V1428">
            <v>0</v>
          </cell>
          <cell r="W1428">
            <v>0</v>
          </cell>
          <cell r="X1428">
            <v>1</v>
          </cell>
          <cell r="Y1428">
            <v>0</v>
          </cell>
          <cell r="Z1428">
            <v>0</v>
          </cell>
          <cell r="AA1428">
            <v>0</v>
          </cell>
          <cell r="AD1428"/>
          <cell r="AE1428"/>
          <cell r="AF1428"/>
        </row>
        <row r="1429">
          <cell r="A1429"/>
          <cell r="B1429" t="str">
            <v>R30-39</v>
          </cell>
          <cell r="C1429" t="str">
            <v>Symptoms and signs involving the urinary system</v>
          </cell>
          <cell r="D1429" t="str">
            <v>M</v>
          </cell>
          <cell r="E1429">
            <v>1</v>
          </cell>
          <cell r="F1429">
            <v>1</v>
          </cell>
          <cell r="G1429">
            <v>0</v>
          </cell>
          <cell r="H1429">
            <v>0</v>
          </cell>
          <cell r="I1429">
            <v>0</v>
          </cell>
          <cell r="J1429">
            <v>0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1</v>
          </cell>
          <cell r="V1429">
            <v>0</v>
          </cell>
          <cell r="W1429">
            <v>0</v>
          </cell>
          <cell r="X1429">
            <v>0</v>
          </cell>
          <cell r="Y1429">
            <v>0</v>
          </cell>
          <cell r="Z1429">
            <v>0</v>
          </cell>
          <cell r="AA1429">
            <v>0</v>
          </cell>
          <cell r="AD1429"/>
          <cell r="AF1429"/>
        </row>
        <row r="1430">
          <cell r="A1430"/>
          <cell r="B1430"/>
          <cell r="C1430"/>
          <cell r="D1430" t="str">
            <v>F</v>
          </cell>
          <cell r="E1430" t="str">
            <v>-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>
            <v>0</v>
          </cell>
          <cell r="W1430">
            <v>0</v>
          </cell>
          <cell r="X1430">
            <v>0</v>
          </cell>
          <cell r="Y1430">
            <v>0</v>
          </cell>
          <cell r="Z1430">
            <v>0</v>
          </cell>
          <cell r="AA1430">
            <v>0</v>
          </cell>
          <cell r="AD1430"/>
          <cell r="AF1430"/>
        </row>
        <row r="1431">
          <cell r="A1431"/>
          <cell r="B1431" t="str">
            <v>R33</v>
          </cell>
          <cell r="C1431" t="str">
            <v>Retention of urine</v>
          </cell>
          <cell r="D1431" t="str">
            <v>M</v>
          </cell>
          <cell r="E1431">
            <v>1</v>
          </cell>
          <cell r="F1431">
            <v>1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  <cell r="L1431">
            <v>0</v>
          </cell>
          <cell r="M1431">
            <v>0</v>
          </cell>
          <cell r="N1431">
            <v>0</v>
          </cell>
          <cell r="O1431">
            <v>0</v>
          </cell>
          <cell r="P1431">
            <v>0</v>
          </cell>
          <cell r="Q1431">
            <v>0</v>
          </cell>
          <cell r="R1431">
            <v>0</v>
          </cell>
          <cell r="S1431">
            <v>0</v>
          </cell>
          <cell r="T1431">
            <v>0</v>
          </cell>
          <cell r="U1431">
            <v>1</v>
          </cell>
          <cell r="V1431">
            <v>0</v>
          </cell>
          <cell r="W1431">
            <v>0</v>
          </cell>
          <cell r="X1431">
            <v>0</v>
          </cell>
          <cell r="Y1431">
            <v>0</v>
          </cell>
          <cell r="Z1431">
            <v>0</v>
          </cell>
          <cell r="AA1431">
            <v>0</v>
          </cell>
          <cell r="AD1431"/>
          <cell r="AE1431"/>
          <cell r="AF1431"/>
        </row>
        <row r="1432">
          <cell r="A1432"/>
          <cell r="B1432"/>
          <cell r="C1432"/>
          <cell r="D1432" t="str">
            <v>F</v>
          </cell>
          <cell r="E1432" t="str">
            <v>-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  <cell r="O1432">
            <v>0</v>
          </cell>
          <cell r="P1432">
            <v>0</v>
          </cell>
          <cell r="Q1432">
            <v>0</v>
          </cell>
          <cell r="R1432">
            <v>0</v>
          </cell>
          <cell r="S1432">
            <v>0</v>
          </cell>
          <cell r="T1432">
            <v>0</v>
          </cell>
          <cell r="U1432">
            <v>0</v>
          </cell>
          <cell r="V1432">
            <v>0</v>
          </cell>
          <cell r="W1432">
            <v>0</v>
          </cell>
          <cell r="X1432">
            <v>0</v>
          </cell>
          <cell r="Y1432">
            <v>0</v>
          </cell>
          <cell r="Z1432">
            <v>0</v>
          </cell>
          <cell r="AA1432">
            <v>0</v>
          </cell>
          <cell r="AD1432"/>
          <cell r="AE1432"/>
          <cell r="AF1432"/>
        </row>
        <row r="1433">
          <cell r="A1433"/>
          <cell r="B1433" t="str">
            <v>R40-46</v>
          </cell>
          <cell r="C1433" t="str">
            <v>Symptoms and signs involving cognition, perception, emotional state and behaviour</v>
          </cell>
          <cell r="D1433" t="str">
            <v>M</v>
          </cell>
          <cell r="E1433" t="str">
            <v>-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  <cell r="L1433">
            <v>0</v>
          </cell>
          <cell r="M1433">
            <v>0</v>
          </cell>
          <cell r="N1433">
            <v>0</v>
          </cell>
          <cell r="O1433">
            <v>0</v>
          </cell>
          <cell r="P1433">
            <v>0</v>
          </cell>
          <cell r="Q1433">
            <v>0</v>
          </cell>
          <cell r="R1433">
            <v>0</v>
          </cell>
          <cell r="S1433">
            <v>0</v>
          </cell>
          <cell r="T1433">
            <v>0</v>
          </cell>
          <cell r="U1433">
            <v>0</v>
          </cell>
          <cell r="V1433">
            <v>0</v>
          </cell>
          <cell r="W1433">
            <v>0</v>
          </cell>
          <cell r="X1433">
            <v>0</v>
          </cell>
          <cell r="Y1433">
            <v>0</v>
          </cell>
          <cell r="Z1433">
            <v>0</v>
          </cell>
          <cell r="AA1433">
            <v>0</v>
          </cell>
          <cell r="AD1433"/>
          <cell r="AF1433"/>
        </row>
        <row r="1434">
          <cell r="A1434"/>
          <cell r="B1434"/>
          <cell r="C1434"/>
          <cell r="D1434" t="str">
            <v>F</v>
          </cell>
          <cell r="E1434">
            <v>4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  <cell r="L1434">
            <v>0</v>
          </cell>
          <cell r="M1434">
            <v>0</v>
          </cell>
          <cell r="N1434">
            <v>0</v>
          </cell>
          <cell r="O1434">
            <v>0</v>
          </cell>
          <cell r="P1434">
            <v>0</v>
          </cell>
          <cell r="Q1434">
            <v>0</v>
          </cell>
          <cell r="R1434">
            <v>0</v>
          </cell>
          <cell r="S1434">
            <v>0</v>
          </cell>
          <cell r="T1434">
            <v>0</v>
          </cell>
          <cell r="U1434">
            <v>0</v>
          </cell>
          <cell r="V1434">
            <v>0</v>
          </cell>
          <cell r="W1434">
            <v>0</v>
          </cell>
          <cell r="X1434">
            <v>2</v>
          </cell>
          <cell r="Y1434">
            <v>0</v>
          </cell>
          <cell r="Z1434">
            <v>1</v>
          </cell>
          <cell r="AA1434">
            <v>1</v>
          </cell>
          <cell r="AD1434"/>
          <cell r="AF1434"/>
        </row>
        <row r="1435">
          <cell r="A1435"/>
          <cell r="B1435" t="str">
            <v>R41</v>
          </cell>
          <cell r="C1435" t="str">
            <v>Other symptoms and signs involving cognitive functions and awareness</v>
          </cell>
          <cell r="D1435" t="str">
            <v>M</v>
          </cell>
          <cell r="E1435" t="str">
            <v>-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  <cell r="M1435">
            <v>0</v>
          </cell>
          <cell r="N1435">
            <v>0</v>
          </cell>
          <cell r="O1435">
            <v>0</v>
          </cell>
          <cell r="P1435">
            <v>0</v>
          </cell>
          <cell r="Q1435">
            <v>0</v>
          </cell>
          <cell r="R1435">
            <v>0</v>
          </cell>
          <cell r="S1435">
            <v>0</v>
          </cell>
          <cell r="T1435">
            <v>0</v>
          </cell>
          <cell r="U1435">
            <v>0</v>
          </cell>
          <cell r="V1435">
            <v>0</v>
          </cell>
          <cell r="W1435">
            <v>0</v>
          </cell>
          <cell r="X1435">
            <v>0</v>
          </cell>
          <cell r="Y1435">
            <v>0</v>
          </cell>
          <cell r="Z1435">
            <v>0</v>
          </cell>
          <cell r="AA1435">
            <v>0</v>
          </cell>
          <cell r="AD1435"/>
          <cell r="AF1435"/>
        </row>
        <row r="1436">
          <cell r="A1436"/>
          <cell r="B1436"/>
          <cell r="C1436"/>
          <cell r="D1436" t="str">
            <v>F</v>
          </cell>
          <cell r="E1436">
            <v>4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>
            <v>0</v>
          </cell>
          <cell r="O1436">
            <v>0</v>
          </cell>
          <cell r="P1436">
            <v>0</v>
          </cell>
          <cell r="Q1436">
            <v>0</v>
          </cell>
          <cell r="R1436">
            <v>0</v>
          </cell>
          <cell r="S1436">
            <v>0</v>
          </cell>
          <cell r="T1436">
            <v>0</v>
          </cell>
          <cell r="U1436">
            <v>0</v>
          </cell>
          <cell r="V1436">
            <v>0</v>
          </cell>
          <cell r="W1436">
            <v>0</v>
          </cell>
          <cell r="X1436">
            <v>2</v>
          </cell>
          <cell r="Y1436">
            <v>0</v>
          </cell>
          <cell r="Z1436">
            <v>1</v>
          </cell>
          <cell r="AA1436">
            <v>1</v>
          </cell>
          <cell r="AB1436"/>
          <cell r="AC1436"/>
          <cell r="AD1436"/>
          <cell r="AF1436"/>
        </row>
        <row r="1437">
          <cell r="A1437"/>
          <cell r="B1437" t="str">
            <v>R50-69</v>
          </cell>
          <cell r="C1437" t="str">
            <v>General symptoms and signs</v>
          </cell>
          <cell r="D1437" t="str">
            <v>M</v>
          </cell>
          <cell r="E1437">
            <v>55</v>
          </cell>
          <cell r="F1437">
            <v>1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1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  <cell r="W1437">
            <v>1</v>
          </cell>
          <cell r="X1437">
            <v>3</v>
          </cell>
          <cell r="Y1437">
            <v>0</v>
          </cell>
          <cell r="Z1437">
            <v>10</v>
          </cell>
          <cell r="AA1437">
            <v>40</v>
          </cell>
          <cell r="AD1437"/>
          <cell r="AF1437"/>
        </row>
        <row r="1438">
          <cell r="A1438"/>
          <cell r="B1438"/>
          <cell r="C1438"/>
          <cell r="D1438" t="str">
            <v>F</v>
          </cell>
          <cell r="E1438">
            <v>220</v>
          </cell>
          <cell r="F1438">
            <v>3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0</v>
          </cell>
          <cell r="R1438">
            <v>1</v>
          </cell>
          <cell r="S1438">
            <v>1</v>
          </cell>
          <cell r="T1438">
            <v>0</v>
          </cell>
          <cell r="U1438">
            <v>1</v>
          </cell>
          <cell r="V1438">
            <v>0</v>
          </cell>
          <cell r="W1438">
            <v>2</v>
          </cell>
          <cell r="X1438">
            <v>11</v>
          </cell>
          <cell r="Y1438">
            <v>0</v>
          </cell>
          <cell r="Z1438">
            <v>32</v>
          </cell>
          <cell r="AA1438">
            <v>172</v>
          </cell>
          <cell r="AD1438"/>
          <cell r="AF1438"/>
        </row>
        <row r="1439">
          <cell r="A1439"/>
          <cell r="B1439" t="str">
            <v>R53</v>
          </cell>
          <cell r="C1439" t="str">
            <v>Malaise and fatigue</v>
          </cell>
          <cell r="D1439" t="str">
            <v>M</v>
          </cell>
          <cell r="E1439">
            <v>1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>
            <v>0</v>
          </cell>
          <cell r="W1439">
            <v>0</v>
          </cell>
          <cell r="X1439">
            <v>0</v>
          </cell>
          <cell r="Y1439">
            <v>0</v>
          </cell>
          <cell r="Z1439">
            <v>0</v>
          </cell>
          <cell r="AA1439">
            <v>1</v>
          </cell>
          <cell r="AB1439"/>
          <cell r="AC1439"/>
          <cell r="AD1439"/>
          <cell r="AF1439"/>
        </row>
        <row r="1440">
          <cell r="A1440"/>
          <cell r="B1440"/>
          <cell r="C1440"/>
          <cell r="D1440" t="str">
            <v>F</v>
          </cell>
          <cell r="E1440">
            <v>2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>
            <v>0</v>
          </cell>
          <cell r="M1440">
            <v>0</v>
          </cell>
          <cell r="N1440">
            <v>0</v>
          </cell>
          <cell r="O1440">
            <v>0</v>
          </cell>
          <cell r="P1440">
            <v>0</v>
          </cell>
          <cell r="Q1440">
            <v>0</v>
          </cell>
          <cell r="R1440">
            <v>0</v>
          </cell>
          <cell r="S1440">
            <v>0</v>
          </cell>
          <cell r="T1440">
            <v>0</v>
          </cell>
          <cell r="U1440">
            <v>0</v>
          </cell>
          <cell r="V1440">
            <v>0</v>
          </cell>
          <cell r="W1440">
            <v>0</v>
          </cell>
          <cell r="X1440">
            <v>0</v>
          </cell>
          <cell r="Y1440">
            <v>0</v>
          </cell>
          <cell r="Z1440">
            <v>1</v>
          </cell>
          <cell r="AA1440">
            <v>1</v>
          </cell>
          <cell r="AB1440"/>
          <cell r="AC1440"/>
          <cell r="AD1440"/>
          <cell r="AF1440"/>
        </row>
        <row r="1441">
          <cell r="A1441"/>
          <cell r="B1441" t="str">
            <v>R54</v>
          </cell>
          <cell r="C1441" t="str">
            <v>Senility</v>
          </cell>
          <cell r="D1441" t="str">
            <v>M</v>
          </cell>
          <cell r="E1441">
            <v>46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  <cell r="L1441">
            <v>0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  <cell r="Q1441">
            <v>0</v>
          </cell>
          <cell r="R1441">
            <v>0</v>
          </cell>
          <cell r="S1441">
            <v>0</v>
          </cell>
          <cell r="T1441">
            <v>0</v>
          </cell>
          <cell r="U1441">
            <v>0</v>
          </cell>
          <cell r="V1441">
            <v>0</v>
          </cell>
          <cell r="W1441">
            <v>1</v>
          </cell>
          <cell r="X1441">
            <v>3</v>
          </cell>
          <cell r="Y1441">
            <v>0</v>
          </cell>
          <cell r="Z1441">
            <v>9</v>
          </cell>
          <cell r="AA1441">
            <v>33</v>
          </cell>
          <cell r="AB1441"/>
          <cell r="AC1441"/>
          <cell r="AD1441"/>
          <cell r="AF1441"/>
        </row>
        <row r="1442">
          <cell r="A1442"/>
          <cell r="B1442"/>
          <cell r="C1442"/>
          <cell r="D1442" t="str">
            <v>F</v>
          </cell>
          <cell r="E1442">
            <v>161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  <cell r="L1442">
            <v>0</v>
          </cell>
          <cell r="M1442">
            <v>0</v>
          </cell>
          <cell r="N1442">
            <v>0</v>
          </cell>
          <cell r="O1442">
            <v>0</v>
          </cell>
          <cell r="P1442">
            <v>0</v>
          </cell>
          <cell r="Q1442">
            <v>0</v>
          </cell>
          <cell r="R1442">
            <v>0</v>
          </cell>
          <cell r="S1442">
            <v>0</v>
          </cell>
          <cell r="T1442">
            <v>0</v>
          </cell>
          <cell r="U1442">
            <v>0</v>
          </cell>
          <cell r="V1442">
            <v>0</v>
          </cell>
          <cell r="W1442">
            <v>1</v>
          </cell>
          <cell r="X1442">
            <v>6</v>
          </cell>
          <cell r="Y1442">
            <v>0</v>
          </cell>
          <cell r="Z1442">
            <v>19</v>
          </cell>
          <cell r="AA1442">
            <v>135</v>
          </cell>
          <cell r="AD1442"/>
          <cell r="AE1442"/>
          <cell r="AF1442"/>
        </row>
        <row r="1443">
          <cell r="A1443"/>
          <cell r="B1443" t="str">
            <v>R56</v>
          </cell>
          <cell r="C1443" t="str">
            <v>Convulsions, not elsewhere classified</v>
          </cell>
          <cell r="D1443" t="str">
            <v>M</v>
          </cell>
          <cell r="E1443" t="str">
            <v>-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0</v>
          </cell>
          <cell r="N1443">
            <v>0</v>
          </cell>
          <cell r="O1443">
            <v>0</v>
          </cell>
          <cell r="P1443">
            <v>0</v>
          </cell>
          <cell r="Q1443">
            <v>0</v>
          </cell>
          <cell r="R1443">
            <v>0</v>
          </cell>
          <cell r="S1443">
            <v>0</v>
          </cell>
          <cell r="T1443">
            <v>0</v>
          </cell>
          <cell r="U1443">
            <v>0</v>
          </cell>
          <cell r="V1443">
            <v>0</v>
          </cell>
          <cell r="W1443">
            <v>0</v>
          </cell>
          <cell r="X1443">
            <v>0</v>
          </cell>
          <cell r="Y1443">
            <v>0</v>
          </cell>
          <cell r="Z1443">
            <v>0</v>
          </cell>
          <cell r="AA1443">
            <v>0</v>
          </cell>
          <cell r="AD1443"/>
          <cell r="AE1443"/>
          <cell r="AF1443"/>
        </row>
        <row r="1444">
          <cell r="A1444"/>
          <cell r="B1444"/>
          <cell r="C1444"/>
          <cell r="D1444" t="str">
            <v>F</v>
          </cell>
          <cell r="E1444">
            <v>1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  <cell r="Q1444">
            <v>0</v>
          </cell>
          <cell r="R1444">
            <v>0</v>
          </cell>
          <cell r="S1444">
            <v>0</v>
          </cell>
          <cell r="T1444">
            <v>0</v>
          </cell>
          <cell r="U1444">
            <v>0</v>
          </cell>
          <cell r="V1444">
            <v>0</v>
          </cell>
          <cell r="W1444">
            <v>0</v>
          </cell>
          <cell r="X1444">
            <v>0</v>
          </cell>
          <cell r="Y1444">
            <v>0</v>
          </cell>
          <cell r="Z1444">
            <v>1</v>
          </cell>
          <cell r="AA1444">
            <v>0</v>
          </cell>
          <cell r="AD1444"/>
          <cell r="AF1444"/>
        </row>
        <row r="1445">
          <cell r="A1445"/>
          <cell r="B1445" t="str">
            <v>R57</v>
          </cell>
          <cell r="C1445" t="str">
            <v>Shock, not elsewhere classified</v>
          </cell>
          <cell r="D1445" t="str">
            <v>M</v>
          </cell>
          <cell r="E1445" t="str">
            <v>-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  <cell r="Q1445">
            <v>0</v>
          </cell>
          <cell r="R1445">
            <v>0</v>
          </cell>
          <cell r="S1445">
            <v>0</v>
          </cell>
          <cell r="T1445">
            <v>0</v>
          </cell>
          <cell r="U1445">
            <v>0</v>
          </cell>
          <cell r="V1445">
            <v>0</v>
          </cell>
          <cell r="W1445">
            <v>0</v>
          </cell>
          <cell r="X1445">
            <v>0</v>
          </cell>
          <cell r="Y1445">
            <v>0</v>
          </cell>
          <cell r="Z1445">
            <v>0</v>
          </cell>
          <cell r="AA1445">
            <v>0</v>
          </cell>
          <cell r="AD1445"/>
          <cell r="AF1445"/>
        </row>
        <row r="1446">
          <cell r="A1446"/>
          <cell r="B1446"/>
          <cell r="C1446"/>
          <cell r="D1446" t="str">
            <v>F</v>
          </cell>
          <cell r="E1446">
            <v>1</v>
          </cell>
          <cell r="F1446">
            <v>1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  <cell r="N1446">
            <v>0</v>
          </cell>
          <cell r="O1446">
            <v>0</v>
          </cell>
          <cell r="P1446">
            <v>0</v>
          </cell>
          <cell r="Q1446">
            <v>0</v>
          </cell>
          <cell r="R1446">
            <v>1</v>
          </cell>
          <cell r="S1446">
            <v>0</v>
          </cell>
          <cell r="T1446">
            <v>0</v>
          </cell>
          <cell r="U1446">
            <v>0</v>
          </cell>
          <cell r="V1446">
            <v>0</v>
          </cell>
          <cell r="W1446">
            <v>0</v>
          </cell>
          <cell r="X1446">
            <v>0</v>
          </cell>
          <cell r="Y1446">
            <v>0</v>
          </cell>
          <cell r="Z1446">
            <v>0</v>
          </cell>
          <cell r="AA1446">
            <v>0</v>
          </cell>
          <cell r="AD1446"/>
          <cell r="AF1446"/>
        </row>
        <row r="1447">
          <cell r="A1447"/>
          <cell r="B1447" t="str">
            <v>R58</v>
          </cell>
          <cell r="C1447" t="str">
            <v>Haemorrhage, not elsewhere classified</v>
          </cell>
          <cell r="D1447" t="str">
            <v>M</v>
          </cell>
          <cell r="E1447" t="str">
            <v>-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  <cell r="M1447">
            <v>0</v>
          </cell>
          <cell r="N1447">
            <v>0</v>
          </cell>
          <cell r="O1447">
            <v>0</v>
          </cell>
          <cell r="P1447">
            <v>0</v>
          </cell>
          <cell r="Q1447">
            <v>0</v>
          </cell>
          <cell r="R1447">
            <v>0</v>
          </cell>
          <cell r="S1447">
            <v>0</v>
          </cell>
          <cell r="T1447">
            <v>0</v>
          </cell>
          <cell r="U1447">
            <v>0</v>
          </cell>
          <cell r="V1447">
            <v>0</v>
          </cell>
          <cell r="W1447">
            <v>0</v>
          </cell>
          <cell r="X1447">
            <v>0</v>
          </cell>
          <cell r="Y1447">
            <v>0</v>
          </cell>
          <cell r="Z1447">
            <v>0</v>
          </cell>
          <cell r="AA1447">
            <v>0</v>
          </cell>
          <cell r="AD1447"/>
          <cell r="AF1447"/>
        </row>
        <row r="1448">
          <cell r="A1448"/>
          <cell r="B1448"/>
          <cell r="C1448"/>
          <cell r="D1448" t="str">
            <v>F</v>
          </cell>
          <cell r="E1448">
            <v>3</v>
          </cell>
          <cell r="F1448">
            <v>2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  <cell r="L1448">
            <v>0</v>
          </cell>
          <cell r="M1448">
            <v>0</v>
          </cell>
          <cell r="N1448">
            <v>0</v>
          </cell>
          <cell r="O1448">
            <v>0</v>
          </cell>
          <cell r="P1448">
            <v>0</v>
          </cell>
          <cell r="Q1448">
            <v>0</v>
          </cell>
          <cell r="R1448">
            <v>0</v>
          </cell>
          <cell r="S1448">
            <v>1</v>
          </cell>
          <cell r="T1448">
            <v>0</v>
          </cell>
          <cell r="U1448">
            <v>1</v>
          </cell>
          <cell r="V1448">
            <v>0</v>
          </cell>
          <cell r="W1448">
            <v>1</v>
          </cell>
          <cell r="X1448">
            <v>0</v>
          </cell>
          <cell r="Y1448">
            <v>0</v>
          </cell>
          <cell r="Z1448">
            <v>0</v>
          </cell>
          <cell r="AA1448">
            <v>0</v>
          </cell>
          <cell r="AB1448"/>
          <cell r="AC1448"/>
          <cell r="AD1448"/>
          <cell r="AF1448"/>
        </row>
        <row r="1449">
          <cell r="A1449"/>
          <cell r="B1449" t="str">
            <v>R63</v>
          </cell>
          <cell r="C1449" t="str">
            <v>Symptoms and signs concerning food and fluid intake</v>
          </cell>
          <cell r="D1449" t="str">
            <v>M</v>
          </cell>
          <cell r="E1449" t="str">
            <v>-</v>
          </cell>
          <cell r="F1449">
            <v>0</v>
          </cell>
          <cell r="G1449">
            <v>0</v>
          </cell>
          <cell r="H1449">
            <v>0</v>
          </cell>
          <cell r="I1449">
            <v>0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N1449">
            <v>0</v>
          </cell>
          <cell r="O1449">
            <v>0</v>
          </cell>
          <cell r="P1449">
            <v>0</v>
          </cell>
          <cell r="Q1449">
            <v>0</v>
          </cell>
          <cell r="R1449">
            <v>0</v>
          </cell>
          <cell r="S1449">
            <v>0</v>
          </cell>
          <cell r="T1449">
            <v>0</v>
          </cell>
          <cell r="U1449">
            <v>0</v>
          </cell>
          <cell r="V1449">
            <v>0</v>
          </cell>
          <cell r="W1449">
            <v>0</v>
          </cell>
          <cell r="X1449">
            <v>0</v>
          </cell>
          <cell r="Y1449">
            <v>0</v>
          </cell>
          <cell r="Z1449">
            <v>0</v>
          </cell>
          <cell r="AA1449">
            <v>0</v>
          </cell>
          <cell r="AB1449"/>
          <cell r="AC1449"/>
          <cell r="AD1449"/>
          <cell r="AF1449"/>
        </row>
        <row r="1450">
          <cell r="A1450"/>
          <cell r="B1450"/>
          <cell r="C1450"/>
          <cell r="D1450" t="str">
            <v>F</v>
          </cell>
          <cell r="E1450">
            <v>2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  <cell r="L1450">
            <v>0</v>
          </cell>
          <cell r="M1450">
            <v>0</v>
          </cell>
          <cell r="N1450">
            <v>0</v>
          </cell>
          <cell r="O1450">
            <v>0</v>
          </cell>
          <cell r="P1450">
            <v>0</v>
          </cell>
          <cell r="Q1450">
            <v>0</v>
          </cell>
          <cell r="R1450">
            <v>0</v>
          </cell>
          <cell r="S1450">
            <v>0</v>
          </cell>
          <cell r="T1450">
            <v>0</v>
          </cell>
          <cell r="U1450">
            <v>0</v>
          </cell>
          <cell r="V1450">
            <v>0</v>
          </cell>
          <cell r="W1450">
            <v>0</v>
          </cell>
          <cell r="X1450">
            <v>0</v>
          </cell>
          <cell r="Y1450">
            <v>0</v>
          </cell>
          <cell r="Z1450">
            <v>0</v>
          </cell>
          <cell r="AA1450">
            <v>2</v>
          </cell>
          <cell r="AB1450"/>
          <cell r="AC1450"/>
          <cell r="AD1450"/>
          <cell r="AF1450"/>
        </row>
        <row r="1451">
          <cell r="A1451"/>
          <cell r="B1451" t="str">
            <v>R64</v>
          </cell>
          <cell r="C1451" t="str">
            <v>Cachexia</v>
          </cell>
          <cell r="D1451" t="str">
            <v>M</v>
          </cell>
          <cell r="E1451" t="str">
            <v>-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  <cell r="L1451">
            <v>0</v>
          </cell>
          <cell r="M1451">
            <v>0</v>
          </cell>
          <cell r="N1451">
            <v>0</v>
          </cell>
          <cell r="O1451">
            <v>0</v>
          </cell>
          <cell r="P1451">
            <v>0</v>
          </cell>
          <cell r="Q1451">
            <v>0</v>
          </cell>
          <cell r="R1451">
            <v>0</v>
          </cell>
          <cell r="S1451">
            <v>0</v>
          </cell>
          <cell r="T1451">
            <v>0</v>
          </cell>
          <cell r="U1451">
            <v>0</v>
          </cell>
          <cell r="V1451">
            <v>0</v>
          </cell>
          <cell r="W1451">
            <v>0</v>
          </cell>
          <cell r="X1451">
            <v>0</v>
          </cell>
          <cell r="Y1451">
            <v>0</v>
          </cell>
          <cell r="Z1451">
            <v>0</v>
          </cell>
          <cell r="AA1451">
            <v>0</v>
          </cell>
          <cell r="AB1451"/>
          <cell r="AC1451"/>
          <cell r="AD1451"/>
          <cell r="AF1451"/>
        </row>
        <row r="1452">
          <cell r="A1452"/>
          <cell r="B1452"/>
          <cell r="C1452"/>
          <cell r="D1452" t="str">
            <v>F</v>
          </cell>
          <cell r="E1452">
            <v>6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  <cell r="L1452">
            <v>0</v>
          </cell>
          <cell r="M1452">
            <v>0</v>
          </cell>
          <cell r="N1452">
            <v>0</v>
          </cell>
          <cell r="O1452">
            <v>0</v>
          </cell>
          <cell r="P1452">
            <v>0</v>
          </cell>
          <cell r="Q1452">
            <v>0</v>
          </cell>
          <cell r="R1452">
            <v>0</v>
          </cell>
          <cell r="S1452">
            <v>0</v>
          </cell>
          <cell r="T1452">
            <v>0</v>
          </cell>
          <cell r="U1452">
            <v>0</v>
          </cell>
          <cell r="V1452">
            <v>0</v>
          </cell>
          <cell r="W1452">
            <v>0</v>
          </cell>
          <cell r="X1452">
            <v>1</v>
          </cell>
          <cell r="Y1452">
            <v>0</v>
          </cell>
          <cell r="Z1452">
            <v>2</v>
          </cell>
          <cell r="AA1452">
            <v>3</v>
          </cell>
          <cell r="AD1452"/>
          <cell r="AE1452"/>
          <cell r="AF1452"/>
        </row>
        <row r="1453">
          <cell r="A1453"/>
          <cell r="B1453" t="str">
            <v>R68</v>
          </cell>
          <cell r="C1453" t="str">
            <v>Other general symptoms and signs</v>
          </cell>
          <cell r="D1453" t="str">
            <v>M</v>
          </cell>
          <cell r="E1453">
            <v>8</v>
          </cell>
          <cell r="F1453">
            <v>1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  <cell r="L1453">
            <v>0</v>
          </cell>
          <cell r="M1453">
            <v>1</v>
          </cell>
          <cell r="N1453">
            <v>0</v>
          </cell>
          <cell r="O1453">
            <v>0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0</v>
          </cell>
          <cell r="V1453">
            <v>0</v>
          </cell>
          <cell r="W1453">
            <v>0</v>
          </cell>
          <cell r="X1453">
            <v>0</v>
          </cell>
          <cell r="Y1453">
            <v>0</v>
          </cell>
          <cell r="Z1453">
            <v>1</v>
          </cell>
          <cell r="AA1453">
            <v>6</v>
          </cell>
          <cell r="AB1453"/>
          <cell r="AC1453"/>
          <cell r="AD1453"/>
          <cell r="AF1453"/>
        </row>
        <row r="1454">
          <cell r="A1454"/>
          <cell r="B1454"/>
          <cell r="C1454"/>
          <cell r="D1454" t="str">
            <v>F</v>
          </cell>
          <cell r="E1454">
            <v>44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  <cell r="L1454">
            <v>0</v>
          </cell>
          <cell r="M1454">
            <v>0</v>
          </cell>
          <cell r="N1454">
            <v>0</v>
          </cell>
          <cell r="O1454">
            <v>0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  <cell r="T1454">
            <v>0</v>
          </cell>
          <cell r="U1454">
            <v>0</v>
          </cell>
          <cell r="V1454">
            <v>0</v>
          </cell>
          <cell r="W1454">
            <v>0</v>
          </cell>
          <cell r="X1454">
            <v>4</v>
          </cell>
          <cell r="Y1454">
            <v>0</v>
          </cell>
          <cell r="Z1454">
            <v>9</v>
          </cell>
          <cell r="AA1454">
            <v>31</v>
          </cell>
          <cell r="AD1454"/>
          <cell r="AF1454"/>
        </row>
        <row r="1455">
          <cell r="A1455"/>
          <cell r="B1455" t="str">
            <v>R90-94</v>
          </cell>
          <cell r="C1455" t="str">
            <v>Abnormal findings on diagnostic imaging and in function studies, without diagnosis</v>
          </cell>
          <cell r="D1455" t="str">
            <v>M</v>
          </cell>
          <cell r="E1455" t="str">
            <v>-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  <cell r="L1455">
            <v>0</v>
          </cell>
          <cell r="M1455">
            <v>0</v>
          </cell>
          <cell r="N1455">
            <v>0</v>
          </cell>
          <cell r="O1455">
            <v>0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0</v>
          </cell>
          <cell r="V1455">
            <v>0</v>
          </cell>
          <cell r="W1455">
            <v>0</v>
          </cell>
          <cell r="X1455">
            <v>0</v>
          </cell>
          <cell r="Y1455">
            <v>0</v>
          </cell>
          <cell r="Z1455">
            <v>0</v>
          </cell>
          <cell r="AA1455">
            <v>0</v>
          </cell>
          <cell r="AD1455"/>
          <cell r="AF1455"/>
        </row>
        <row r="1456">
          <cell r="A1456"/>
          <cell r="B1456"/>
          <cell r="C1456"/>
          <cell r="D1456" t="str">
            <v>F</v>
          </cell>
          <cell r="E1456">
            <v>1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  <cell r="N1456">
            <v>0</v>
          </cell>
          <cell r="O1456">
            <v>0</v>
          </cell>
          <cell r="P1456">
            <v>0</v>
          </cell>
          <cell r="Q1456">
            <v>0</v>
          </cell>
          <cell r="R1456">
            <v>0</v>
          </cell>
          <cell r="S1456">
            <v>0</v>
          </cell>
          <cell r="T1456">
            <v>0</v>
          </cell>
          <cell r="U1456">
            <v>0</v>
          </cell>
          <cell r="V1456">
            <v>0</v>
          </cell>
          <cell r="W1456">
            <v>0</v>
          </cell>
          <cell r="X1456">
            <v>0</v>
          </cell>
          <cell r="Y1456">
            <v>0</v>
          </cell>
          <cell r="Z1456">
            <v>0</v>
          </cell>
          <cell r="AA1456">
            <v>1</v>
          </cell>
          <cell r="AD1456"/>
          <cell r="AF1456"/>
        </row>
        <row r="1457">
          <cell r="A1457"/>
          <cell r="B1457" t="str">
            <v>R91</v>
          </cell>
          <cell r="C1457" t="str">
            <v>Abnormal findings on diagnostic imaging of lung</v>
          </cell>
          <cell r="D1457" t="str">
            <v>M</v>
          </cell>
          <cell r="E1457" t="str">
            <v>-</v>
          </cell>
          <cell r="F1457">
            <v>0</v>
          </cell>
          <cell r="G1457">
            <v>0</v>
          </cell>
          <cell r="H1457">
            <v>0</v>
          </cell>
          <cell r="I1457">
            <v>0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>
            <v>0</v>
          </cell>
          <cell r="O1457">
            <v>0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  <cell r="T1457">
            <v>0</v>
          </cell>
          <cell r="U1457">
            <v>0</v>
          </cell>
          <cell r="V1457">
            <v>0</v>
          </cell>
          <cell r="W1457">
            <v>0</v>
          </cell>
          <cell r="X1457">
            <v>0</v>
          </cell>
          <cell r="Y1457">
            <v>0</v>
          </cell>
          <cell r="Z1457">
            <v>0</v>
          </cell>
          <cell r="AA1457">
            <v>0</v>
          </cell>
          <cell r="AB1457"/>
          <cell r="AC1457"/>
          <cell r="AD1457"/>
          <cell r="AF1457"/>
        </row>
        <row r="1458">
          <cell r="A1458"/>
          <cell r="B1458"/>
          <cell r="C1458"/>
          <cell r="D1458" t="str">
            <v>F</v>
          </cell>
          <cell r="E1458">
            <v>1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  <cell r="K1458">
            <v>0</v>
          </cell>
          <cell r="L1458">
            <v>0</v>
          </cell>
          <cell r="M1458">
            <v>0</v>
          </cell>
          <cell r="N1458">
            <v>0</v>
          </cell>
          <cell r="O1458">
            <v>0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  <cell r="T1458">
            <v>0</v>
          </cell>
          <cell r="U1458">
            <v>0</v>
          </cell>
          <cell r="V1458">
            <v>0</v>
          </cell>
          <cell r="W1458">
            <v>0</v>
          </cell>
          <cell r="X1458">
            <v>0</v>
          </cell>
          <cell r="Y1458">
            <v>0</v>
          </cell>
          <cell r="Z1458">
            <v>0</v>
          </cell>
          <cell r="AA1458">
            <v>1</v>
          </cell>
          <cell r="AB1458"/>
          <cell r="AC1458"/>
          <cell r="AD1458"/>
          <cell r="AF1458"/>
        </row>
        <row r="1459">
          <cell r="A1459"/>
          <cell r="B1459" t="str">
            <v>R95-99</v>
          </cell>
          <cell r="C1459" t="str">
            <v>Ill-defined and unknown causes of mortality</v>
          </cell>
          <cell r="D1459" t="str">
            <v>M</v>
          </cell>
          <cell r="E1459">
            <v>140</v>
          </cell>
          <cell r="F1459">
            <v>127</v>
          </cell>
          <cell r="G1459">
            <v>11</v>
          </cell>
          <cell r="H1459">
            <v>4</v>
          </cell>
          <cell r="I1459">
            <v>0</v>
          </cell>
          <cell r="J1459">
            <v>0</v>
          </cell>
          <cell r="K1459">
            <v>3</v>
          </cell>
          <cell r="L1459">
            <v>4</v>
          </cell>
          <cell r="M1459">
            <v>3</v>
          </cell>
          <cell r="N1459">
            <v>2</v>
          </cell>
          <cell r="O1459">
            <v>11</v>
          </cell>
          <cell r="P1459">
            <v>14</v>
          </cell>
          <cell r="Q1459">
            <v>9</v>
          </cell>
          <cell r="R1459">
            <v>14</v>
          </cell>
          <cell r="S1459">
            <v>11</v>
          </cell>
          <cell r="T1459">
            <v>22</v>
          </cell>
          <cell r="U1459">
            <v>13</v>
          </cell>
          <cell r="V1459">
            <v>6</v>
          </cell>
          <cell r="W1459">
            <v>6</v>
          </cell>
          <cell r="X1459">
            <v>3</v>
          </cell>
          <cell r="Y1459">
            <v>11</v>
          </cell>
          <cell r="Z1459">
            <v>4</v>
          </cell>
          <cell r="AA1459">
            <v>0</v>
          </cell>
          <cell r="AD1459"/>
          <cell r="AF1459"/>
        </row>
        <row r="1460">
          <cell r="A1460"/>
          <cell r="B1460"/>
          <cell r="C1460"/>
          <cell r="D1460" t="str">
            <v>F</v>
          </cell>
          <cell r="E1460">
            <v>60</v>
          </cell>
          <cell r="F1460">
            <v>51</v>
          </cell>
          <cell r="G1460">
            <v>7</v>
          </cell>
          <cell r="H1460">
            <v>1</v>
          </cell>
          <cell r="I1460">
            <v>1</v>
          </cell>
          <cell r="J1460">
            <v>1</v>
          </cell>
          <cell r="K1460">
            <v>0</v>
          </cell>
          <cell r="L1460">
            <v>1</v>
          </cell>
          <cell r="M1460">
            <v>1</v>
          </cell>
          <cell r="N1460">
            <v>2</v>
          </cell>
          <cell r="O1460">
            <v>3</v>
          </cell>
          <cell r="P1460">
            <v>1</v>
          </cell>
          <cell r="Q1460">
            <v>4</v>
          </cell>
          <cell r="R1460">
            <v>6</v>
          </cell>
          <cell r="S1460">
            <v>4</v>
          </cell>
          <cell r="T1460">
            <v>7</v>
          </cell>
          <cell r="U1460">
            <v>6</v>
          </cell>
          <cell r="V1460">
            <v>6</v>
          </cell>
          <cell r="W1460">
            <v>2</v>
          </cell>
          <cell r="X1460">
            <v>6</v>
          </cell>
          <cell r="Y1460">
            <v>3</v>
          </cell>
          <cell r="Z1460">
            <v>0</v>
          </cell>
          <cell r="AA1460">
            <v>1</v>
          </cell>
          <cell r="AD1460"/>
          <cell r="AF1460"/>
        </row>
        <row r="1461">
          <cell r="A1461"/>
          <cell r="B1461" t="str">
            <v>R95</v>
          </cell>
          <cell r="C1461" t="str">
            <v>Sudden infant death syndrome</v>
          </cell>
          <cell r="D1461" t="str">
            <v>M</v>
          </cell>
          <cell r="E1461">
            <v>11</v>
          </cell>
          <cell r="F1461">
            <v>11</v>
          </cell>
          <cell r="G1461">
            <v>11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0</v>
          </cell>
          <cell r="N1461">
            <v>0</v>
          </cell>
          <cell r="O1461">
            <v>0</v>
          </cell>
          <cell r="P1461">
            <v>0</v>
          </cell>
          <cell r="Q1461">
            <v>0</v>
          </cell>
          <cell r="R1461">
            <v>0</v>
          </cell>
          <cell r="S1461">
            <v>0</v>
          </cell>
          <cell r="T1461">
            <v>0</v>
          </cell>
          <cell r="U1461">
            <v>0</v>
          </cell>
          <cell r="V1461">
            <v>0</v>
          </cell>
          <cell r="W1461">
            <v>0</v>
          </cell>
          <cell r="X1461">
            <v>0</v>
          </cell>
          <cell r="Y1461">
            <v>0</v>
          </cell>
          <cell r="Z1461">
            <v>0</v>
          </cell>
          <cell r="AA1461">
            <v>0</v>
          </cell>
          <cell r="AD1461"/>
          <cell r="AE1461"/>
          <cell r="AF1461"/>
        </row>
        <row r="1462">
          <cell r="A1462"/>
          <cell r="B1462"/>
          <cell r="C1462"/>
          <cell r="D1462" t="str">
            <v>F</v>
          </cell>
          <cell r="E1462">
            <v>7</v>
          </cell>
          <cell r="F1462">
            <v>7</v>
          </cell>
          <cell r="G1462">
            <v>7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  <cell r="L1462">
            <v>0</v>
          </cell>
          <cell r="M1462">
            <v>0</v>
          </cell>
          <cell r="N1462">
            <v>0</v>
          </cell>
          <cell r="O1462">
            <v>0</v>
          </cell>
          <cell r="P1462">
            <v>0</v>
          </cell>
          <cell r="Q1462">
            <v>0</v>
          </cell>
          <cell r="R1462">
            <v>0</v>
          </cell>
          <cell r="S1462">
            <v>0</v>
          </cell>
          <cell r="T1462">
            <v>0</v>
          </cell>
          <cell r="U1462">
            <v>0</v>
          </cell>
          <cell r="V1462">
            <v>0</v>
          </cell>
          <cell r="W1462">
            <v>0</v>
          </cell>
          <cell r="X1462">
            <v>0</v>
          </cell>
          <cell r="Y1462">
            <v>0</v>
          </cell>
          <cell r="Z1462">
            <v>0</v>
          </cell>
          <cell r="AA1462">
            <v>0</v>
          </cell>
          <cell r="AD1462"/>
          <cell r="AE1462"/>
          <cell r="AF1462"/>
        </row>
        <row r="1463">
          <cell r="A1463"/>
          <cell r="B1463" t="str">
            <v>R96</v>
          </cell>
          <cell r="C1463" t="str">
            <v>Other sudden death, cause unknown</v>
          </cell>
          <cell r="D1463" t="str">
            <v>M</v>
          </cell>
          <cell r="E1463">
            <v>2</v>
          </cell>
          <cell r="F1463">
            <v>2</v>
          </cell>
          <cell r="G1463">
            <v>0</v>
          </cell>
          <cell r="H1463">
            <v>1</v>
          </cell>
          <cell r="I1463">
            <v>0</v>
          </cell>
          <cell r="J1463">
            <v>0</v>
          </cell>
          <cell r="K1463">
            <v>1</v>
          </cell>
          <cell r="L1463">
            <v>0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  <cell r="Q1463">
            <v>0</v>
          </cell>
          <cell r="R1463">
            <v>0</v>
          </cell>
          <cell r="S1463">
            <v>0</v>
          </cell>
          <cell r="T1463">
            <v>0</v>
          </cell>
          <cell r="U1463">
            <v>0</v>
          </cell>
          <cell r="V1463">
            <v>0</v>
          </cell>
          <cell r="W1463">
            <v>0</v>
          </cell>
          <cell r="X1463">
            <v>0</v>
          </cell>
          <cell r="Y1463">
            <v>0</v>
          </cell>
          <cell r="Z1463">
            <v>0</v>
          </cell>
          <cell r="AA1463">
            <v>0</v>
          </cell>
          <cell r="AB1463"/>
          <cell r="AC1463"/>
          <cell r="AD1463"/>
          <cell r="AF1463"/>
        </row>
        <row r="1464">
          <cell r="A1464"/>
          <cell r="B1464"/>
          <cell r="C1464"/>
          <cell r="D1464" t="str">
            <v>F</v>
          </cell>
          <cell r="E1464">
            <v>1</v>
          </cell>
          <cell r="F1464">
            <v>1</v>
          </cell>
          <cell r="G1464">
            <v>0</v>
          </cell>
          <cell r="H1464">
            <v>0</v>
          </cell>
          <cell r="I1464">
            <v>0</v>
          </cell>
          <cell r="J1464">
            <v>1</v>
          </cell>
          <cell r="K1464">
            <v>0</v>
          </cell>
          <cell r="L1464">
            <v>0</v>
          </cell>
          <cell r="M1464">
            <v>0</v>
          </cell>
          <cell r="N1464">
            <v>0</v>
          </cell>
          <cell r="O1464">
            <v>0</v>
          </cell>
          <cell r="P1464">
            <v>0</v>
          </cell>
          <cell r="Q1464">
            <v>0</v>
          </cell>
          <cell r="R1464">
            <v>0</v>
          </cell>
          <cell r="S1464">
            <v>0</v>
          </cell>
          <cell r="T1464">
            <v>0</v>
          </cell>
          <cell r="U1464">
            <v>0</v>
          </cell>
          <cell r="V1464">
            <v>0</v>
          </cell>
          <cell r="W1464">
            <v>0</v>
          </cell>
          <cell r="X1464">
            <v>0</v>
          </cell>
          <cell r="Y1464">
            <v>0</v>
          </cell>
          <cell r="Z1464">
            <v>0</v>
          </cell>
          <cell r="AA1464">
            <v>0</v>
          </cell>
          <cell r="AD1464"/>
          <cell r="AF1464"/>
        </row>
        <row r="1465">
          <cell r="A1465"/>
          <cell r="B1465" t="str">
            <v>R98</v>
          </cell>
          <cell r="C1465" t="str">
            <v>Unattended death</v>
          </cell>
          <cell r="D1465" t="str">
            <v>M</v>
          </cell>
          <cell r="E1465">
            <v>12</v>
          </cell>
          <cell r="F1465">
            <v>12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1</v>
          </cell>
          <cell r="L1465">
            <v>1</v>
          </cell>
          <cell r="M1465">
            <v>0</v>
          </cell>
          <cell r="N1465">
            <v>0</v>
          </cell>
          <cell r="O1465">
            <v>0</v>
          </cell>
          <cell r="P1465">
            <v>0</v>
          </cell>
          <cell r="Q1465">
            <v>0</v>
          </cell>
          <cell r="R1465">
            <v>2</v>
          </cell>
          <cell r="S1465">
            <v>2</v>
          </cell>
          <cell r="T1465">
            <v>4</v>
          </cell>
          <cell r="U1465">
            <v>2</v>
          </cell>
          <cell r="V1465">
            <v>0</v>
          </cell>
          <cell r="W1465">
            <v>0</v>
          </cell>
          <cell r="X1465">
            <v>0</v>
          </cell>
          <cell r="Y1465">
            <v>0</v>
          </cell>
          <cell r="Z1465">
            <v>0</v>
          </cell>
          <cell r="AA1465">
            <v>0</v>
          </cell>
          <cell r="AD1465"/>
          <cell r="AF1465"/>
        </row>
        <row r="1466">
          <cell r="A1466"/>
          <cell r="B1466"/>
          <cell r="C1466"/>
          <cell r="D1466" t="str">
            <v>F</v>
          </cell>
          <cell r="E1466">
            <v>2</v>
          </cell>
          <cell r="F1466">
            <v>2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  <cell r="L1466">
            <v>0</v>
          </cell>
          <cell r="M1466">
            <v>0</v>
          </cell>
          <cell r="N1466">
            <v>0</v>
          </cell>
          <cell r="O1466">
            <v>0</v>
          </cell>
          <cell r="P1466">
            <v>0</v>
          </cell>
          <cell r="Q1466">
            <v>1</v>
          </cell>
          <cell r="R1466">
            <v>0</v>
          </cell>
          <cell r="S1466">
            <v>0</v>
          </cell>
          <cell r="T1466">
            <v>0</v>
          </cell>
          <cell r="U1466">
            <v>0</v>
          </cell>
          <cell r="V1466">
            <v>1</v>
          </cell>
          <cell r="W1466">
            <v>0</v>
          </cell>
          <cell r="X1466">
            <v>0</v>
          </cell>
          <cell r="Y1466">
            <v>0</v>
          </cell>
          <cell r="Z1466">
            <v>0</v>
          </cell>
          <cell r="AA1466">
            <v>0</v>
          </cell>
          <cell r="AD1466"/>
          <cell r="AF1466"/>
        </row>
        <row r="1467">
          <cell r="A1467"/>
          <cell r="B1467" t="str">
            <v>R99</v>
          </cell>
          <cell r="C1467" t="str">
            <v>Other ill-defined and unspecified causes of mortality</v>
          </cell>
          <cell r="D1467" t="str">
            <v>M</v>
          </cell>
          <cell r="E1467">
            <v>115</v>
          </cell>
          <cell r="F1467">
            <v>102</v>
          </cell>
          <cell r="G1467">
            <v>0</v>
          </cell>
          <cell r="H1467">
            <v>3</v>
          </cell>
          <cell r="I1467">
            <v>0</v>
          </cell>
          <cell r="J1467">
            <v>0</v>
          </cell>
          <cell r="K1467">
            <v>1</v>
          </cell>
          <cell r="L1467">
            <v>3</v>
          </cell>
          <cell r="M1467">
            <v>3</v>
          </cell>
          <cell r="N1467">
            <v>2</v>
          </cell>
          <cell r="O1467">
            <v>11</v>
          </cell>
          <cell r="P1467">
            <v>14</v>
          </cell>
          <cell r="Q1467">
            <v>9</v>
          </cell>
          <cell r="R1467">
            <v>12</v>
          </cell>
          <cell r="S1467">
            <v>9</v>
          </cell>
          <cell r="T1467">
            <v>18</v>
          </cell>
          <cell r="U1467">
            <v>11</v>
          </cell>
          <cell r="V1467">
            <v>6</v>
          </cell>
          <cell r="W1467">
            <v>6</v>
          </cell>
          <cell r="X1467">
            <v>3</v>
          </cell>
          <cell r="Y1467">
            <v>11</v>
          </cell>
          <cell r="Z1467">
            <v>4</v>
          </cell>
          <cell r="AA1467">
            <v>0</v>
          </cell>
          <cell r="AD1467"/>
          <cell r="AF1467"/>
        </row>
        <row r="1468">
          <cell r="A1468"/>
          <cell r="B1468"/>
          <cell r="C1468"/>
          <cell r="D1468" t="str">
            <v>F</v>
          </cell>
          <cell r="E1468">
            <v>50</v>
          </cell>
          <cell r="F1468">
            <v>41</v>
          </cell>
          <cell r="G1468">
            <v>0</v>
          </cell>
          <cell r="H1468">
            <v>1</v>
          </cell>
          <cell r="I1468">
            <v>1</v>
          </cell>
          <cell r="J1468">
            <v>0</v>
          </cell>
          <cell r="K1468">
            <v>0</v>
          </cell>
          <cell r="L1468">
            <v>1</v>
          </cell>
          <cell r="M1468">
            <v>1</v>
          </cell>
          <cell r="N1468">
            <v>2</v>
          </cell>
          <cell r="O1468">
            <v>3</v>
          </cell>
          <cell r="P1468">
            <v>1</v>
          </cell>
          <cell r="Q1468">
            <v>3</v>
          </cell>
          <cell r="R1468">
            <v>6</v>
          </cell>
          <cell r="S1468">
            <v>4</v>
          </cell>
          <cell r="T1468">
            <v>7</v>
          </cell>
          <cell r="U1468">
            <v>6</v>
          </cell>
          <cell r="V1468">
            <v>5</v>
          </cell>
          <cell r="W1468">
            <v>2</v>
          </cell>
          <cell r="X1468">
            <v>6</v>
          </cell>
          <cell r="Y1468">
            <v>3</v>
          </cell>
          <cell r="Z1468">
            <v>0</v>
          </cell>
          <cell r="AA1468">
            <v>1</v>
          </cell>
          <cell r="AD1468"/>
          <cell r="AF1468"/>
        </row>
        <row r="1469">
          <cell r="A1469"/>
          <cell r="B1469" t="str">
            <v>V01-Y98</v>
          </cell>
          <cell r="C1469" t="str">
            <v>XX. EXTERNAL CAUSES OF MORBIDITY AND MORTALITY</v>
          </cell>
          <cell r="D1469" t="str">
            <v>M</v>
          </cell>
          <cell r="E1469">
            <v>1915</v>
          </cell>
          <cell r="F1469">
            <v>1495</v>
          </cell>
          <cell r="G1469">
            <v>1</v>
          </cell>
          <cell r="H1469">
            <v>1</v>
          </cell>
          <cell r="I1469">
            <v>4</v>
          </cell>
          <cell r="J1469">
            <v>4</v>
          </cell>
          <cell r="K1469">
            <v>36</v>
          </cell>
          <cell r="L1469">
            <v>74</v>
          </cell>
          <cell r="M1469">
            <v>139</v>
          </cell>
          <cell r="N1469">
            <v>162</v>
          </cell>
          <cell r="O1469">
            <v>164</v>
          </cell>
          <cell r="P1469">
            <v>223</v>
          </cell>
          <cell r="Q1469">
            <v>181</v>
          </cell>
          <cell r="R1469">
            <v>147</v>
          </cell>
          <cell r="S1469">
            <v>104</v>
          </cell>
          <cell r="T1469">
            <v>89</v>
          </cell>
          <cell r="U1469">
            <v>85</v>
          </cell>
          <cell r="V1469">
            <v>81</v>
          </cell>
          <cell r="W1469">
            <v>93</v>
          </cell>
          <cell r="X1469">
            <v>120</v>
          </cell>
          <cell r="Y1469">
            <v>164</v>
          </cell>
          <cell r="Z1469">
            <v>107</v>
          </cell>
          <cell r="AA1469">
            <v>100</v>
          </cell>
          <cell r="AD1469"/>
          <cell r="AF1469"/>
        </row>
        <row r="1470">
          <cell r="A1470"/>
          <cell r="B1470"/>
          <cell r="C1470"/>
          <cell r="D1470" t="str">
            <v>F</v>
          </cell>
          <cell r="E1470">
            <v>1156</v>
          </cell>
          <cell r="F1470">
            <v>617</v>
          </cell>
          <cell r="G1470">
            <v>5</v>
          </cell>
          <cell r="H1470">
            <v>3</v>
          </cell>
          <cell r="I1470">
            <v>2</v>
          </cell>
          <cell r="J1470">
            <v>3</v>
          </cell>
          <cell r="K1470">
            <v>20</v>
          </cell>
          <cell r="L1470">
            <v>36</v>
          </cell>
          <cell r="M1470">
            <v>36</v>
          </cell>
          <cell r="N1470">
            <v>54</v>
          </cell>
          <cell r="O1470">
            <v>59</v>
          </cell>
          <cell r="P1470">
            <v>79</v>
          </cell>
          <cell r="Q1470">
            <v>88</v>
          </cell>
          <cell r="R1470">
            <v>58</v>
          </cell>
          <cell r="S1470">
            <v>48</v>
          </cell>
          <cell r="T1470">
            <v>38</v>
          </cell>
          <cell r="U1470">
            <v>42</v>
          </cell>
          <cell r="V1470">
            <v>46</v>
          </cell>
          <cell r="W1470">
            <v>73</v>
          </cell>
          <cell r="X1470">
            <v>104</v>
          </cell>
          <cell r="Y1470">
            <v>59</v>
          </cell>
          <cell r="Z1470">
            <v>157</v>
          </cell>
          <cell r="AA1470">
            <v>205</v>
          </cell>
          <cell r="AD1470"/>
          <cell r="AF1470"/>
        </row>
        <row r="1471">
          <cell r="A1471"/>
          <cell r="B1471" t="str">
            <v>V01-99</v>
          </cell>
          <cell r="C1471" t="str">
            <v>Transport accidents</v>
          </cell>
          <cell r="D1471" t="str">
            <v>M</v>
          </cell>
          <cell r="E1471">
            <v>147</v>
          </cell>
          <cell r="F1471">
            <v>130</v>
          </cell>
          <cell r="G1471">
            <v>0</v>
          </cell>
          <cell r="H1471">
            <v>1</v>
          </cell>
          <cell r="I1471">
            <v>3</v>
          </cell>
          <cell r="J1471">
            <v>2</v>
          </cell>
          <cell r="K1471">
            <v>8</v>
          </cell>
          <cell r="L1471">
            <v>20</v>
          </cell>
          <cell r="M1471">
            <v>15</v>
          </cell>
          <cell r="N1471">
            <v>19</v>
          </cell>
          <cell r="O1471">
            <v>6</v>
          </cell>
          <cell r="P1471">
            <v>8</v>
          </cell>
          <cell r="Q1471">
            <v>10</v>
          </cell>
          <cell r="R1471">
            <v>7</v>
          </cell>
          <cell r="S1471">
            <v>15</v>
          </cell>
          <cell r="T1471">
            <v>6</v>
          </cell>
          <cell r="U1471">
            <v>3</v>
          </cell>
          <cell r="V1471">
            <v>7</v>
          </cell>
          <cell r="W1471">
            <v>5</v>
          </cell>
          <cell r="X1471">
            <v>8</v>
          </cell>
          <cell r="Y1471">
            <v>6</v>
          </cell>
          <cell r="Z1471">
            <v>2</v>
          </cell>
          <cell r="AA1471">
            <v>2</v>
          </cell>
          <cell r="AD1471"/>
          <cell r="AF1471"/>
        </row>
        <row r="1472">
          <cell r="A1472"/>
          <cell r="B1472"/>
          <cell r="C1472"/>
          <cell r="D1472" t="str">
            <v>F</v>
          </cell>
          <cell r="E1472">
            <v>59</v>
          </cell>
          <cell r="F1472">
            <v>47</v>
          </cell>
          <cell r="G1472">
            <v>0</v>
          </cell>
          <cell r="H1472">
            <v>2</v>
          </cell>
          <cell r="I1472">
            <v>2</v>
          </cell>
          <cell r="J1472">
            <v>2</v>
          </cell>
          <cell r="K1472">
            <v>4</v>
          </cell>
          <cell r="L1472">
            <v>7</v>
          </cell>
          <cell r="M1472">
            <v>4</v>
          </cell>
          <cell r="N1472">
            <v>4</v>
          </cell>
          <cell r="O1472">
            <v>3</v>
          </cell>
          <cell r="P1472">
            <v>1</v>
          </cell>
          <cell r="Q1472">
            <v>8</v>
          </cell>
          <cell r="R1472">
            <v>2</v>
          </cell>
          <cell r="S1472">
            <v>3</v>
          </cell>
          <cell r="T1472">
            <v>2</v>
          </cell>
          <cell r="U1472">
            <v>2</v>
          </cell>
          <cell r="V1472">
            <v>1</v>
          </cell>
          <cell r="W1472">
            <v>3</v>
          </cell>
          <cell r="X1472">
            <v>3</v>
          </cell>
          <cell r="Y1472">
            <v>3</v>
          </cell>
          <cell r="Z1472">
            <v>3</v>
          </cell>
          <cell r="AA1472">
            <v>3</v>
          </cell>
          <cell r="AD1472"/>
          <cell r="AF1472"/>
        </row>
        <row r="1473">
          <cell r="A1473"/>
          <cell r="B1473" t="str">
            <v>V01-09</v>
          </cell>
          <cell r="C1473" t="str">
            <v>Pedestrian injured in transport accident</v>
          </cell>
          <cell r="D1473" t="str">
            <v>M</v>
          </cell>
          <cell r="E1473">
            <v>27</v>
          </cell>
          <cell r="F1473">
            <v>23</v>
          </cell>
          <cell r="G1473">
            <v>0</v>
          </cell>
          <cell r="H1473">
            <v>0</v>
          </cell>
          <cell r="I1473">
            <v>1</v>
          </cell>
          <cell r="J1473">
            <v>1</v>
          </cell>
          <cell r="K1473">
            <v>1</v>
          </cell>
          <cell r="L1473">
            <v>1</v>
          </cell>
          <cell r="M1473">
            <v>0</v>
          </cell>
          <cell r="N1473">
            <v>3</v>
          </cell>
          <cell r="O1473">
            <v>0</v>
          </cell>
          <cell r="P1473">
            <v>2</v>
          </cell>
          <cell r="Q1473">
            <v>0</v>
          </cell>
          <cell r="R1473">
            <v>2</v>
          </cell>
          <cell r="S1473">
            <v>8</v>
          </cell>
          <cell r="T1473">
            <v>2</v>
          </cell>
          <cell r="U1473">
            <v>0</v>
          </cell>
          <cell r="V1473">
            <v>2</v>
          </cell>
          <cell r="W1473">
            <v>1</v>
          </cell>
          <cell r="X1473">
            <v>3</v>
          </cell>
          <cell r="Y1473">
            <v>0</v>
          </cell>
          <cell r="Z1473">
            <v>0</v>
          </cell>
          <cell r="AA1473">
            <v>0</v>
          </cell>
          <cell r="AD1473"/>
          <cell r="AF1473"/>
        </row>
        <row r="1474">
          <cell r="A1474"/>
          <cell r="B1474"/>
          <cell r="C1474"/>
          <cell r="D1474" t="str">
            <v>F</v>
          </cell>
          <cell r="E1474">
            <v>13</v>
          </cell>
          <cell r="F1474">
            <v>8</v>
          </cell>
          <cell r="G1474">
            <v>0</v>
          </cell>
          <cell r="H1474">
            <v>1</v>
          </cell>
          <cell r="I1474">
            <v>0</v>
          </cell>
          <cell r="J1474">
            <v>0</v>
          </cell>
          <cell r="K1474">
            <v>0</v>
          </cell>
          <cell r="L1474">
            <v>1</v>
          </cell>
          <cell r="M1474">
            <v>0</v>
          </cell>
          <cell r="N1474">
            <v>1</v>
          </cell>
          <cell r="O1474">
            <v>0</v>
          </cell>
          <cell r="P1474">
            <v>0</v>
          </cell>
          <cell r="Q1474">
            <v>3</v>
          </cell>
          <cell r="R1474">
            <v>0</v>
          </cell>
          <cell r="S1474">
            <v>0</v>
          </cell>
          <cell r="T1474">
            <v>1</v>
          </cell>
          <cell r="U1474">
            <v>1</v>
          </cell>
          <cell r="V1474">
            <v>0</v>
          </cell>
          <cell r="W1474">
            <v>1</v>
          </cell>
          <cell r="X1474">
            <v>1</v>
          </cell>
          <cell r="Y1474">
            <v>0</v>
          </cell>
          <cell r="Z1474">
            <v>2</v>
          </cell>
          <cell r="AA1474">
            <v>1</v>
          </cell>
          <cell r="AD1474"/>
          <cell r="AF1474"/>
        </row>
        <row r="1475">
          <cell r="A1475"/>
          <cell r="B1475" t="str">
            <v>V03</v>
          </cell>
          <cell r="C1475" t="str">
            <v>Pedestrian injured in collision with car, pick-up truck or van</v>
          </cell>
          <cell r="D1475" t="str">
            <v>M</v>
          </cell>
          <cell r="E1475">
            <v>12</v>
          </cell>
          <cell r="F1475">
            <v>10</v>
          </cell>
          <cell r="G1475">
            <v>0</v>
          </cell>
          <cell r="H1475">
            <v>0</v>
          </cell>
          <cell r="I1475">
            <v>1</v>
          </cell>
          <cell r="J1475">
            <v>0</v>
          </cell>
          <cell r="K1475">
            <v>1</v>
          </cell>
          <cell r="L1475">
            <v>0</v>
          </cell>
          <cell r="M1475">
            <v>0</v>
          </cell>
          <cell r="N1475">
            <v>2</v>
          </cell>
          <cell r="O1475">
            <v>0</v>
          </cell>
          <cell r="P1475">
            <v>2</v>
          </cell>
          <cell r="Q1475">
            <v>0</v>
          </cell>
          <cell r="R1475">
            <v>0</v>
          </cell>
          <cell r="S1475">
            <v>2</v>
          </cell>
          <cell r="T1475">
            <v>1</v>
          </cell>
          <cell r="U1475">
            <v>0</v>
          </cell>
          <cell r="V1475">
            <v>1</v>
          </cell>
          <cell r="W1475">
            <v>0</v>
          </cell>
          <cell r="X1475">
            <v>2</v>
          </cell>
          <cell r="Y1475">
            <v>0</v>
          </cell>
          <cell r="Z1475">
            <v>0</v>
          </cell>
          <cell r="AA1475">
            <v>0</v>
          </cell>
          <cell r="AD1475"/>
          <cell r="AE1475"/>
          <cell r="AF1475"/>
        </row>
        <row r="1476">
          <cell r="A1476"/>
          <cell r="B1476"/>
          <cell r="C1476"/>
          <cell r="D1476" t="str">
            <v>F</v>
          </cell>
          <cell r="E1476">
            <v>11</v>
          </cell>
          <cell r="F1476">
            <v>7</v>
          </cell>
          <cell r="G1476">
            <v>0</v>
          </cell>
          <cell r="H1476">
            <v>1</v>
          </cell>
          <cell r="I1476">
            <v>0</v>
          </cell>
          <cell r="J1476">
            <v>0</v>
          </cell>
          <cell r="K1476">
            <v>0</v>
          </cell>
          <cell r="L1476">
            <v>1</v>
          </cell>
          <cell r="M1476">
            <v>0</v>
          </cell>
          <cell r="N1476">
            <v>1</v>
          </cell>
          <cell r="O1476">
            <v>0</v>
          </cell>
          <cell r="P1476">
            <v>0</v>
          </cell>
          <cell r="Q1476">
            <v>2</v>
          </cell>
          <cell r="R1476">
            <v>0</v>
          </cell>
          <cell r="S1476">
            <v>0</v>
          </cell>
          <cell r="T1476">
            <v>1</v>
          </cell>
          <cell r="U1476">
            <v>1</v>
          </cell>
          <cell r="V1476">
            <v>0</v>
          </cell>
          <cell r="W1476">
            <v>1</v>
          </cell>
          <cell r="X1476">
            <v>1</v>
          </cell>
          <cell r="Y1476">
            <v>0</v>
          </cell>
          <cell r="Z1476">
            <v>1</v>
          </cell>
          <cell r="AA1476">
            <v>1</v>
          </cell>
          <cell r="AB1476"/>
          <cell r="AC1476"/>
          <cell r="AD1476"/>
          <cell r="AF1476"/>
        </row>
        <row r="1477">
          <cell r="A1477"/>
          <cell r="B1477" t="str">
            <v>V04</v>
          </cell>
          <cell r="C1477" t="str">
            <v>Pedestrian injured in collision with heavy transport vehicle or bus</v>
          </cell>
          <cell r="D1477" t="str">
            <v>M</v>
          </cell>
          <cell r="E1477">
            <v>7</v>
          </cell>
          <cell r="F1477">
            <v>5</v>
          </cell>
          <cell r="G1477">
            <v>0</v>
          </cell>
          <cell r="H1477">
            <v>0</v>
          </cell>
          <cell r="I1477">
            <v>0</v>
          </cell>
          <cell r="J1477">
            <v>1</v>
          </cell>
          <cell r="K1477">
            <v>0</v>
          </cell>
          <cell r="L1477">
            <v>1</v>
          </cell>
          <cell r="M1477">
            <v>0</v>
          </cell>
          <cell r="N1477">
            <v>0</v>
          </cell>
          <cell r="O1477">
            <v>0</v>
          </cell>
          <cell r="P1477">
            <v>0</v>
          </cell>
          <cell r="Q1477">
            <v>0</v>
          </cell>
          <cell r="R1477">
            <v>0</v>
          </cell>
          <cell r="S1477">
            <v>3</v>
          </cell>
          <cell r="T1477">
            <v>0</v>
          </cell>
          <cell r="U1477">
            <v>0</v>
          </cell>
          <cell r="V1477">
            <v>0</v>
          </cell>
          <cell r="W1477">
            <v>1</v>
          </cell>
          <cell r="X1477">
            <v>1</v>
          </cell>
          <cell r="Y1477">
            <v>0</v>
          </cell>
          <cell r="Z1477">
            <v>0</v>
          </cell>
          <cell r="AA1477">
            <v>0</v>
          </cell>
          <cell r="AD1477"/>
          <cell r="AF1477"/>
        </row>
        <row r="1478">
          <cell r="A1478"/>
          <cell r="B1478"/>
          <cell r="C1478"/>
          <cell r="D1478" t="str">
            <v>F</v>
          </cell>
          <cell r="E1478">
            <v>2</v>
          </cell>
          <cell r="F1478">
            <v>1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  <cell r="L1478">
            <v>0</v>
          </cell>
          <cell r="M1478">
            <v>0</v>
          </cell>
          <cell r="N1478">
            <v>0</v>
          </cell>
          <cell r="O1478">
            <v>0</v>
          </cell>
          <cell r="P1478">
            <v>0</v>
          </cell>
          <cell r="Q1478">
            <v>1</v>
          </cell>
          <cell r="R1478">
            <v>0</v>
          </cell>
          <cell r="S1478">
            <v>0</v>
          </cell>
          <cell r="T1478">
            <v>0</v>
          </cell>
          <cell r="U1478">
            <v>0</v>
          </cell>
          <cell r="V1478">
            <v>0</v>
          </cell>
          <cell r="W1478">
            <v>0</v>
          </cell>
          <cell r="X1478">
            <v>0</v>
          </cell>
          <cell r="Y1478">
            <v>0</v>
          </cell>
          <cell r="Z1478">
            <v>1</v>
          </cell>
          <cell r="AA1478">
            <v>0</v>
          </cell>
          <cell r="AD1478"/>
          <cell r="AF1478"/>
        </row>
        <row r="1479">
          <cell r="A1479"/>
          <cell r="B1479" t="str">
            <v>V09</v>
          </cell>
          <cell r="C1479" t="str">
            <v>Pedestrian injured in other and unspecified transport accidents</v>
          </cell>
          <cell r="D1479" t="str">
            <v>M</v>
          </cell>
          <cell r="E1479">
            <v>8</v>
          </cell>
          <cell r="F1479">
            <v>8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  <cell r="L1479">
            <v>0</v>
          </cell>
          <cell r="M1479">
            <v>0</v>
          </cell>
          <cell r="N1479">
            <v>1</v>
          </cell>
          <cell r="O1479">
            <v>0</v>
          </cell>
          <cell r="P1479">
            <v>0</v>
          </cell>
          <cell r="Q1479">
            <v>0</v>
          </cell>
          <cell r="R1479">
            <v>2</v>
          </cell>
          <cell r="S1479">
            <v>3</v>
          </cell>
          <cell r="T1479">
            <v>1</v>
          </cell>
          <cell r="U1479">
            <v>0</v>
          </cell>
          <cell r="V1479">
            <v>1</v>
          </cell>
          <cell r="W1479">
            <v>0</v>
          </cell>
          <cell r="X1479">
            <v>0</v>
          </cell>
          <cell r="Y1479">
            <v>0</v>
          </cell>
          <cell r="Z1479">
            <v>0</v>
          </cell>
          <cell r="AA1479">
            <v>0</v>
          </cell>
          <cell r="AB1479"/>
          <cell r="AC1479"/>
          <cell r="AD1479"/>
          <cell r="AF1479"/>
        </row>
        <row r="1480">
          <cell r="A1480"/>
          <cell r="B1480"/>
          <cell r="C1480"/>
          <cell r="D1480" t="str">
            <v>F</v>
          </cell>
          <cell r="E1480" t="str">
            <v>-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  <cell r="L1480">
            <v>0</v>
          </cell>
          <cell r="M1480">
            <v>0</v>
          </cell>
          <cell r="N1480">
            <v>0</v>
          </cell>
          <cell r="O1480">
            <v>0</v>
          </cell>
          <cell r="P1480">
            <v>0</v>
          </cell>
          <cell r="Q1480">
            <v>0</v>
          </cell>
          <cell r="R1480">
            <v>0</v>
          </cell>
          <cell r="S1480">
            <v>0</v>
          </cell>
          <cell r="T1480">
            <v>0</v>
          </cell>
          <cell r="U1480">
            <v>0</v>
          </cell>
          <cell r="V1480">
            <v>0</v>
          </cell>
          <cell r="W1480">
            <v>0</v>
          </cell>
          <cell r="X1480">
            <v>0</v>
          </cell>
          <cell r="Y1480">
            <v>0</v>
          </cell>
          <cell r="Z1480">
            <v>0</v>
          </cell>
          <cell r="AA1480">
            <v>0</v>
          </cell>
          <cell r="AB1480"/>
          <cell r="AC1480"/>
          <cell r="AD1480"/>
          <cell r="AF1480"/>
        </row>
        <row r="1481">
          <cell r="A1481"/>
          <cell r="B1481" t="str">
            <v>V10-19</v>
          </cell>
          <cell r="C1481" t="str">
            <v>Pedal cyclist injured in transport accident</v>
          </cell>
          <cell r="D1481" t="str">
            <v>M</v>
          </cell>
          <cell r="E1481">
            <v>8</v>
          </cell>
          <cell r="F1481">
            <v>8</v>
          </cell>
          <cell r="G1481">
            <v>0</v>
          </cell>
          <cell r="H1481">
            <v>0</v>
          </cell>
          <cell r="I1481">
            <v>1</v>
          </cell>
          <cell r="J1481">
            <v>0</v>
          </cell>
          <cell r="K1481">
            <v>1</v>
          </cell>
          <cell r="L1481">
            <v>1</v>
          </cell>
          <cell r="M1481">
            <v>0</v>
          </cell>
          <cell r="N1481">
            <v>0</v>
          </cell>
          <cell r="O1481">
            <v>1</v>
          </cell>
          <cell r="P1481">
            <v>0</v>
          </cell>
          <cell r="Q1481">
            <v>1</v>
          </cell>
          <cell r="R1481">
            <v>0</v>
          </cell>
          <cell r="S1481">
            <v>2</v>
          </cell>
          <cell r="T1481">
            <v>0</v>
          </cell>
          <cell r="U1481">
            <v>0</v>
          </cell>
          <cell r="V1481">
            <v>1</v>
          </cell>
          <cell r="W1481">
            <v>0</v>
          </cell>
          <cell r="X1481">
            <v>0</v>
          </cell>
          <cell r="Y1481">
            <v>1</v>
          </cell>
          <cell r="Z1481">
            <v>0</v>
          </cell>
          <cell r="AA1481">
            <v>0</v>
          </cell>
          <cell r="AD1481"/>
          <cell r="AF1481"/>
        </row>
        <row r="1482">
          <cell r="A1482"/>
          <cell r="B1482"/>
          <cell r="C1482"/>
          <cell r="D1482" t="str">
            <v>F</v>
          </cell>
          <cell r="E1482" t="str">
            <v>-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  <cell r="L1482">
            <v>0</v>
          </cell>
          <cell r="M1482">
            <v>0</v>
          </cell>
          <cell r="N1482">
            <v>0</v>
          </cell>
          <cell r="O1482">
            <v>0</v>
          </cell>
          <cell r="P1482">
            <v>0</v>
          </cell>
          <cell r="Q1482">
            <v>0</v>
          </cell>
          <cell r="R1482">
            <v>0</v>
          </cell>
          <cell r="S1482">
            <v>0</v>
          </cell>
          <cell r="T1482">
            <v>0</v>
          </cell>
          <cell r="U1482">
            <v>0</v>
          </cell>
          <cell r="V1482">
            <v>0</v>
          </cell>
          <cell r="W1482">
            <v>0</v>
          </cell>
          <cell r="X1482">
            <v>0</v>
          </cell>
          <cell r="Y1482">
            <v>0</v>
          </cell>
          <cell r="Z1482">
            <v>0</v>
          </cell>
          <cell r="AA1482">
            <v>0</v>
          </cell>
          <cell r="AD1482"/>
          <cell r="AF1482"/>
        </row>
        <row r="1483">
          <cell r="A1483"/>
          <cell r="B1483" t="str">
            <v>V13</v>
          </cell>
          <cell r="C1483" t="str">
            <v>Pedal cyclist injured in collision with car, pick-up truck or van</v>
          </cell>
          <cell r="D1483" t="str">
            <v>M</v>
          </cell>
          <cell r="E1483">
            <v>4</v>
          </cell>
          <cell r="F1483">
            <v>4</v>
          </cell>
          <cell r="G1483">
            <v>0</v>
          </cell>
          <cell r="H1483">
            <v>0</v>
          </cell>
          <cell r="I1483">
            <v>1</v>
          </cell>
          <cell r="J1483">
            <v>0</v>
          </cell>
          <cell r="K1483">
            <v>1</v>
          </cell>
          <cell r="L1483">
            <v>0</v>
          </cell>
          <cell r="M1483">
            <v>0</v>
          </cell>
          <cell r="N1483">
            <v>0</v>
          </cell>
          <cell r="O1483">
            <v>1</v>
          </cell>
          <cell r="P1483">
            <v>0</v>
          </cell>
          <cell r="Q1483">
            <v>0</v>
          </cell>
          <cell r="R1483">
            <v>0</v>
          </cell>
          <cell r="S1483">
            <v>1</v>
          </cell>
          <cell r="T1483">
            <v>0</v>
          </cell>
          <cell r="U1483">
            <v>0</v>
          </cell>
          <cell r="V1483">
            <v>0</v>
          </cell>
          <cell r="W1483">
            <v>0</v>
          </cell>
          <cell r="X1483">
            <v>0</v>
          </cell>
          <cell r="Y1483">
            <v>1</v>
          </cell>
          <cell r="Z1483">
            <v>0</v>
          </cell>
          <cell r="AA1483">
            <v>0</v>
          </cell>
          <cell r="AD1483"/>
          <cell r="AF1483"/>
        </row>
        <row r="1484">
          <cell r="A1484"/>
          <cell r="B1484"/>
          <cell r="C1484"/>
          <cell r="D1484" t="str">
            <v>F</v>
          </cell>
          <cell r="E1484" t="str">
            <v>-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  <cell r="L1484">
            <v>0</v>
          </cell>
          <cell r="M1484">
            <v>0</v>
          </cell>
          <cell r="N1484">
            <v>0</v>
          </cell>
          <cell r="O1484">
            <v>0</v>
          </cell>
          <cell r="P1484">
            <v>0</v>
          </cell>
          <cell r="Q1484">
            <v>0</v>
          </cell>
          <cell r="R1484">
            <v>0</v>
          </cell>
          <cell r="S1484">
            <v>0</v>
          </cell>
          <cell r="T1484">
            <v>0</v>
          </cell>
          <cell r="U1484">
            <v>0</v>
          </cell>
          <cell r="V1484">
            <v>0</v>
          </cell>
          <cell r="W1484">
            <v>0</v>
          </cell>
          <cell r="X1484">
            <v>0</v>
          </cell>
          <cell r="Y1484">
            <v>0</v>
          </cell>
          <cell r="Z1484">
            <v>0</v>
          </cell>
          <cell r="AA1484">
            <v>0</v>
          </cell>
          <cell r="AD1484"/>
          <cell r="AF1484"/>
        </row>
        <row r="1485">
          <cell r="A1485"/>
          <cell r="B1485" t="str">
            <v>V14</v>
          </cell>
          <cell r="C1485" t="str">
            <v>Pedal cyclist injured in collision with heavy transport vehicle or bus</v>
          </cell>
          <cell r="D1485" t="str">
            <v>M</v>
          </cell>
          <cell r="E1485">
            <v>2</v>
          </cell>
          <cell r="F1485">
            <v>2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  <cell r="L1485">
            <v>0</v>
          </cell>
          <cell r="M1485">
            <v>0</v>
          </cell>
          <cell r="N1485">
            <v>0</v>
          </cell>
          <cell r="O1485">
            <v>0</v>
          </cell>
          <cell r="P1485">
            <v>0</v>
          </cell>
          <cell r="Q1485">
            <v>1</v>
          </cell>
          <cell r="R1485">
            <v>0</v>
          </cell>
          <cell r="S1485">
            <v>1</v>
          </cell>
          <cell r="T1485">
            <v>0</v>
          </cell>
          <cell r="U1485">
            <v>0</v>
          </cell>
          <cell r="V1485">
            <v>0</v>
          </cell>
          <cell r="W1485">
            <v>0</v>
          </cell>
          <cell r="X1485">
            <v>0</v>
          </cell>
          <cell r="Y1485">
            <v>0</v>
          </cell>
          <cell r="Z1485">
            <v>0</v>
          </cell>
          <cell r="AA1485">
            <v>0</v>
          </cell>
          <cell r="AB1485"/>
          <cell r="AC1485"/>
          <cell r="AD1485"/>
          <cell r="AF1485"/>
        </row>
        <row r="1486">
          <cell r="A1486"/>
          <cell r="B1486"/>
          <cell r="C1486"/>
          <cell r="D1486" t="str">
            <v>F</v>
          </cell>
          <cell r="E1486" t="str">
            <v>-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  <cell r="L1486">
            <v>0</v>
          </cell>
          <cell r="M1486">
            <v>0</v>
          </cell>
          <cell r="N1486">
            <v>0</v>
          </cell>
          <cell r="O1486">
            <v>0</v>
          </cell>
          <cell r="P1486">
            <v>0</v>
          </cell>
          <cell r="Q1486">
            <v>0</v>
          </cell>
          <cell r="R1486">
            <v>0</v>
          </cell>
          <cell r="S1486">
            <v>0</v>
          </cell>
          <cell r="T1486">
            <v>0</v>
          </cell>
          <cell r="U1486">
            <v>0</v>
          </cell>
          <cell r="V1486">
            <v>0</v>
          </cell>
          <cell r="W1486">
            <v>0</v>
          </cell>
          <cell r="X1486">
            <v>0</v>
          </cell>
          <cell r="Y1486">
            <v>0</v>
          </cell>
          <cell r="Z1486">
            <v>0</v>
          </cell>
          <cell r="AA1486">
            <v>0</v>
          </cell>
          <cell r="AB1486"/>
          <cell r="AC1486"/>
          <cell r="AD1486"/>
          <cell r="AF1486"/>
        </row>
        <row r="1487">
          <cell r="A1487"/>
          <cell r="B1487" t="str">
            <v>V18</v>
          </cell>
          <cell r="C1487" t="str">
            <v>Pedal cyclist injured in noncollision transport accident</v>
          </cell>
          <cell r="D1487" t="str">
            <v>M</v>
          </cell>
          <cell r="E1487">
            <v>2</v>
          </cell>
          <cell r="F1487">
            <v>2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  <cell r="L1487">
            <v>1</v>
          </cell>
          <cell r="M1487">
            <v>0</v>
          </cell>
          <cell r="N1487">
            <v>0</v>
          </cell>
          <cell r="O1487">
            <v>0</v>
          </cell>
          <cell r="P1487">
            <v>0</v>
          </cell>
          <cell r="Q1487">
            <v>0</v>
          </cell>
          <cell r="R1487">
            <v>0</v>
          </cell>
          <cell r="S1487">
            <v>0</v>
          </cell>
          <cell r="T1487">
            <v>0</v>
          </cell>
          <cell r="U1487">
            <v>0</v>
          </cell>
          <cell r="V1487">
            <v>1</v>
          </cell>
          <cell r="W1487">
            <v>0</v>
          </cell>
          <cell r="X1487">
            <v>0</v>
          </cell>
          <cell r="Y1487">
            <v>0</v>
          </cell>
          <cell r="Z1487">
            <v>0</v>
          </cell>
          <cell r="AA1487">
            <v>0</v>
          </cell>
          <cell r="AB1487"/>
          <cell r="AC1487"/>
          <cell r="AD1487"/>
          <cell r="AF1487"/>
        </row>
        <row r="1488">
          <cell r="A1488"/>
          <cell r="B1488"/>
          <cell r="C1488"/>
          <cell r="D1488" t="str">
            <v>F</v>
          </cell>
          <cell r="E1488" t="str">
            <v>-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  <cell r="L1488">
            <v>0</v>
          </cell>
          <cell r="M1488">
            <v>0</v>
          </cell>
          <cell r="N1488">
            <v>0</v>
          </cell>
          <cell r="O1488">
            <v>0</v>
          </cell>
          <cell r="P1488">
            <v>0</v>
          </cell>
          <cell r="Q1488">
            <v>0</v>
          </cell>
          <cell r="R1488">
            <v>0</v>
          </cell>
          <cell r="S1488">
            <v>0</v>
          </cell>
          <cell r="T1488">
            <v>0</v>
          </cell>
          <cell r="U1488">
            <v>0</v>
          </cell>
          <cell r="V1488">
            <v>0</v>
          </cell>
          <cell r="W1488">
            <v>0</v>
          </cell>
          <cell r="X1488">
            <v>0</v>
          </cell>
          <cell r="Y1488">
            <v>0</v>
          </cell>
          <cell r="Z1488">
            <v>0</v>
          </cell>
          <cell r="AA1488">
            <v>0</v>
          </cell>
          <cell r="AB1488"/>
          <cell r="AC1488"/>
          <cell r="AD1488"/>
          <cell r="AF1488"/>
        </row>
        <row r="1489">
          <cell r="A1489"/>
          <cell r="B1489" t="str">
            <v>V20-29</v>
          </cell>
          <cell r="C1489" t="str">
            <v>Motorcycle rider injured in transport accident</v>
          </cell>
          <cell r="D1489" t="str">
            <v>M</v>
          </cell>
          <cell r="E1489">
            <v>28</v>
          </cell>
          <cell r="F1489">
            <v>28</v>
          </cell>
          <cell r="G1489">
            <v>0</v>
          </cell>
          <cell r="H1489">
            <v>0</v>
          </cell>
          <cell r="I1489">
            <v>0</v>
          </cell>
          <cell r="J1489">
            <v>1</v>
          </cell>
          <cell r="K1489">
            <v>0</v>
          </cell>
          <cell r="L1489">
            <v>5</v>
          </cell>
          <cell r="M1489">
            <v>4</v>
          </cell>
          <cell r="N1489">
            <v>7</v>
          </cell>
          <cell r="O1489">
            <v>0</v>
          </cell>
          <cell r="P1489">
            <v>1</v>
          </cell>
          <cell r="Q1489">
            <v>3</v>
          </cell>
          <cell r="R1489">
            <v>1</v>
          </cell>
          <cell r="S1489">
            <v>1</v>
          </cell>
          <cell r="T1489">
            <v>2</v>
          </cell>
          <cell r="U1489">
            <v>1</v>
          </cell>
          <cell r="V1489">
            <v>2</v>
          </cell>
          <cell r="W1489">
            <v>0</v>
          </cell>
          <cell r="X1489">
            <v>0</v>
          </cell>
          <cell r="Y1489">
            <v>0</v>
          </cell>
          <cell r="Z1489">
            <v>0</v>
          </cell>
          <cell r="AA1489">
            <v>0</v>
          </cell>
          <cell r="AD1489"/>
          <cell r="AF1489"/>
        </row>
        <row r="1490">
          <cell r="A1490"/>
          <cell r="B1490"/>
          <cell r="C1490"/>
          <cell r="D1490" t="str">
            <v>F</v>
          </cell>
          <cell r="E1490">
            <v>2</v>
          </cell>
          <cell r="F1490">
            <v>2</v>
          </cell>
          <cell r="G1490">
            <v>0</v>
          </cell>
          <cell r="H1490">
            <v>0</v>
          </cell>
          <cell r="I1490">
            <v>0</v>
          </cell>
          <cell r="J1490">
            <v>0</v>
          </cell>
          <cell r="K1490">
            <v>0</v>
          </cell>
          <cell r="L1490">
            <v>1</v>
          </cell>
          <cell r="M1490">
            <v>0</v>
          </cell>
          <cell r="N1490">
            <v>0</v>
          </cell>
          <cell r="O1490">
            <v>0</v>
          </cell>
          <cell r="P1490">
            <v>0</v>
          </cell>
          <cell r="Q1490">
            <v>0</v>
          </cell>
          <cell r="R1490">
            <v>0</v>
          </cell>
          <cell r="S1490">
            <v>1</v>
          </cell>
          <cell r="T1490">
            <v>0</v>
          </cell>
          <cell r="U1490">
            <v>0</v>
          </cell>
          <cell r="V1490">
            <v>0</v>
          </cell>
          <cell r="W1490">
            <v>0</v>
          </cell>
          <cell r="X1490">
            <v>0</v>
          </cell>
          <cell r="Y1490">
            <v>0</v>
          </cell>
          <cell r="Z1490">
            <v>0</v>
          </cell>
          <cell r="AA1490">
            <v>0</v>
          </cell>
          <cell r="AD1490"/>
          <cell r="AF1490"/>
        </row>
        <row r="1491">
          <cell r="A1491"/>
          <cell r="B1491" t="str">
            <v>V22</v>
          </cell>
          <cell r="C1491" t="str">
            <v>Motorcycle rider injured in collision with two- or three-wheeled motor vehicle</v>
          </cell>
          <cell r="D1491" t="str">
            <v>M</v>
          </cell>
          <cell r="E1491">
            <v>2</v>
          </cell>
          <cell r="F1491">
            <v>2</v>
          </cell>
          <cell r="G1491">
            <v>0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  <cell r="L1491">
            <v>0</v>
          </cell>
          <cell r="M1491">
            <v>0</v>
          </cell>
          <cell r="N1491">
            <v>0</v>
          </cell>
          <cell r="O1491">
            <v>0</v>
          </cell>
          <cell r="P1491">
            <v>0</v>
          </cell>
          <cell r="Q1491">
            <v>0</v>
          </cell>
          <cell r="R1491">
            <v>0</v>
          </cell>
          <cell r="S1491">
            <v>1</v>
          </cell>
          <cell r="T1491">
            <v>0</v>
          </cell>
          <cell r="U1491">
            <v>1</v>
          </cell>
          <cell r="V1491">
            <v>0</v>
          </cell>
          <cell r="W1491">
            <v>0</v>
          </cell>
          <cell r="X1491">
            <v>0</v>
          </cell>
          <cell r="Y1491">
            <v>0</v>
          </cell>
          <cell r="Z1491">
            <v>0</v>
          </cell>
          <cell r="AA1491">
            <v>0</v>
          </cell>
          <cell r="AD1491"/>
          <cell r="AE1491"/>
          <cell r="AF1491"/>
        </row>
        <row r="1492">
          <cell r="A1492"/>
          <cell r="B1492"/>
          <cell r="C1492"/>
          <cell r="D1492" t="str">
            <v>F</v>
          </cell>
          <cell r="E1492" t="str">
            <v>-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  <cell r="L1492">
            <v>0</v>
          </cell>
          <cell r="M1492">
            <v>0</v>
          </cell>
          <cell r="N1492">
            <v>0</v>
          </cell>
          <cell r="O1492">
            <v>0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  <cell r="T1492">
            <v>0</v>
          </cell>
          <cell r="U1492">
            <v>0</v>
          </cell>
          <cell r="V1492">
            <v>0</v>
          </cell>
          <cell r="W1492">
            <v>0</v>
          </cell>
          <cell r="X1492">
            <v>0</v>
          </cell>
          <cell r="Y1492">
            <v>0</v>
          </cell>
          <cell r="Z1492">
            <v>0</v>
          </cell>
          <cell r="AA1492">
            <v>0</v>
          </cell>
          <cell r="AD1492"/>
          <cell r="AE1492"/>
          <cell r="AF1492"/>
        </row>
        <row r="1493">
          <cell r="A1493"/>
          <cell r="B1493" t="str">
            <v>V23</v>
          </cell>
          <cell r="C1493" t="str">
            <v>Motorcycle rider injured in collision with car, pick-up truck or van</v>
          </cell>
          <cell r="D1493" t="str">
            <v>M</v>
          </cell>
          <cell r="E1493">
            <v>19</v>
          </cell>
          <cell r="F1493">
            <v>19</v>
          </cell>
          <cell r="G1493">
            <v>0</v>
          </cell>
          <cell r="H1493">
            <v>0</v>
          </cell>
          <cell r="I1493">
            <v>0</v>
          </cell>
          <cell r="J1493">
            <v>1</v>
          </cell>
          <cell r="K1493">
            <v>0</v>
          </cell>
          <cell r="L1493">
            <v>4</v>
          </cell>
          <cell r="M1493">
            <v>3</v>
          </cell>
          <cell r="N1493">
            <v>6</v>
          </cell>
          <cell r="O1493">
            <v>0</v>
          </cell>
          <cell r="P1493">
            <v>1</v>
          </cell>
          <cell r="Q1493">
            <v>1</v>
          </cell>
          <cell r="R1493">
            <v>0</v>
          </cell>
          <cell r="S1493">
            <v>0</v>
          </cell>
          <cell r="T1493">
            <v>2</v>
          </cell>
          <cell r="U1493">
            <v>0</v>
          </cell>
          <cell r="V1493">
            <v>1</v>
          </cell>
          <cell r="W1493">
            <v>0</v>
          </cell>
          <cell r="X1493">
            <v>0</v>
          </cell>
          <cell r="Y1493">
            <v>0</v>
          </cell>
          <cell r="Z1493">
            <v>0</v>
          </cell>
          <cell r="AA1493">
            <v>0</v>
          </cell>
          <cell r="AB1493"/>
          <cell r="AC1493"/>
          <cell r="AD1493"/>
          <cell r="AF1493"/>
        </row>
        <row r="1494">
          <cell r="A1494"/>
          <cell r="B1494"/>
          <cell r="C1494"/>
          <cell r="D1494" t="str">
            <v>F</v>
          </cell>
          <cell r="E1494">
            <v>2</v>
          </cell>
          <cell r="F1494">
            <v>2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  <cell r="L1494">
            <v>1</v>
          </cell>
          <cell r="M1494">
            <v>0</v>
          </cell>
          <cell r="N1494">
            <v>0</v>
          </cell>
          <cell r="O1494">
            <v>0</v>
          </cell>
          <cell r="P1494">
            <v>0</v>
          </cell>
          <cell r="Q1494">
            <v>0</v>
          </cell>
          <cell r="R1494">
            <v>0</v>
          </cell>
          <cell r="S1494">
            <v>1</v>
          </cell>
          <cell r="T1494">
            <v>0</v>
          </cell>
          <cell r="U1494">
            <v>0</v>
          </cell>
          <cell r="V1494">
            <v>0</v>
          </cell>
          <cell r="W1494">
            <v>0</v>
          </cell>
          <cell r="X1494">
            <v>0</v>
          </cell>
          <cell r="Y1494">
            <v>0</v>
          </cell>
          <cell r="Z1494">
            <v>0</v>
          </cell>
          <cell r="AA1494">
            <v>0</v>
          </cell>
          <cell r="AB1494"/>
          <cell r="AC1494"/>
          <cell r="AD1494"/>
          <cell r="AF1494"/>
        </row>
        <row r="1495">
          <cell r="A1495"/>
          <cell r="B1495" t="str">
            <v>V24</v>
          </cell>
          <cell r="C1495" t="str">
            <v>Motorcycle rider injured in collision with heavy transport vehicle or bus</v>
          </cell>
          <cell r="D1495" t="str">
            <v>M</v>
          </cell>
          <cell r="E1495">
            <v>1</v>
          </cell>
          <cell r="F1495">
            <v>1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  <cell r="L1495">
            <v>0</v>
          </cell>
          <cell r="M1495">
            <v>1</v>
          </cell>
          <cell r="N1495">
            <v>0</v>
          </cell>
          <cell r="O1495">
            <v>0</v>
          </cell>
          <cell r="P1495">
            <v>0</v>
          </cell>
          <cell r="Q1495">
            <v>0</v>
          </cell>
          <cell r="R1495">
            <v>0</v>
          </cell>
          <cell r="S1495">
            <v>0</v>
          </cell>
          <cell r="T1495">
            <v>0</v>
          </cell>
          <cell r="U1495">
            <v>0</v>
          </cell>
          <cell r="V1495">
            <v>0</v>
          </cell>
          <cell r="W1495">
            <v>0</v>
          </cell>
          <cell r="X1495">
            <v>0</v>
          </cell>
          <cell r="Y1495">
            <v>0</v>
          </cell>
          <cell r="Z1495">
            <v>0</v>
          </cell>
          <cell r="AA1495">
            <v>0</v>
          </cell>
          <cell r="AD1495"/>
          <cell r="AE1495"/>
          <cell r="AF1495"/>
        </row>
        <row r="1496">
          <cell r="A1496"/>
          <cell r="B1496"/>
          <cell r="C1496"/>
          <cell r="D1496" t="str">
            <v>F</v>
          </cell>
          <cell r="E1496" t="str">
            <v>-</v>
          </cell>
          <cell r="F1496">
            <v>0</v>
          </cell>
          <cell r="G1496">
            <v>0</v>
          </cell>
          <cell r="H1496">
            <v>0</v>
          </cell>
          <cell r="I1496">
            <v>0</v>
          </cell>
          <cell r="J1496">
            <v>0</v>
          </cell>
          <cell r="K1496">
            <v>0</v>
          </cell>
          <cell r="L1496">
            <v>0</v>
          </cell>
          <cell r="M1496">
            <v>0</v>
          </cell>
          <cell r="N1496">
            <v>0</v>
          </cell>
          <cell r="O1496">
            <v>0</v>
          </cell>
          <cell r="P1496">
            <v>0</v>
          </cell>
          <cell r="Q1496">
            <v>0</v>
          </cell>
          <cell r="R1496">
            <v>0</v>
          </cell>
          <cell r="S1496">
            <v>0</v>
          </cell>
          <cell r="T1496">
            <v>0</v>
          </cell>
          <cell r="U1496">
            <v>0</v>
          </cell>
          <cell r="V1496">
            <v>0</v>
          </cell>
          <cell r="W1496">
            <v>0</v>
          </cell>
          <cell r="X1496">
            <v>0</v>
          </cell>
          <cell r="Y1496">
            <v>0</v>
          </cell>
          <cell r="Z1496">
            <v>0</v>
          </cell>
          <cell r="AA1496">
            <v>0</v>
          </cell>
          <cell r="AB1496"/>
          <cell r="AC1496"/>
          <cell r="AD1496"/>
          <cell r="AF1496"/>
        </row>
        <row r="1497">
          <cell r="A1497"/>
          <cell r="B1497" t="str">
            <v>V27</v>
          </cell>
          <cell r="C1497" t="str">
            <v>Motorcycle rider injured in collision with fixed or stationary object</v>
          </cell>
          <cell r="D1497" t="str">
            <v>M</v>
          </cell>
          <cell r="E1497">
            <v>2</v>
          </cell>
          <cell r="F1497">
            <v>2</v>
          </cell>
          <cell r="G1497">
            <v>0</v>
          </cell>
          <cell r="H1497">
            <v>0</v>
          </cell>
          <cell r="I1497">
            <v>0</v>
          </cell>
          <cell r="J1497">
            <v>0</v>
          </cell>
          <cell r="K1497">
            <v>0</v>
          </cell>
          <cell r="L1497">
            <v>1</v>
          </cell>
          <cell r="M1497">
            <v>0</v>
          </cell>
          <cell r="N1497">
            <v>1</v>
          </cell>
          <cell r="O1497">
            <v>0</v>
          </cell>
          <cell r="P1497">
            <v>0</v>
          </cell>
          <cell r="Q1497">
            <v>0</v>
          </cell>
          <cell r="R1497">
            <v>0</v>
          </cell>
          <cell r="S1497">
            <v>0</v>
          </cell>
          <cell r="T1497">
            <v>0</v>
          </cell>
          <cell r="U1497">
            <v>0</v>
          </cell>
          <cell r="V1497">
            <v>0</v>
          </cell>
          <cell r="W1497">
            <v>0</v>
          </cell>
          <cell r="X1497">
            <v>0</v>
          </cell>
          <cell r="Y1497">
            <v>0</v>
          </cell>
          <cell r="Z1497">
            <v>0</v>
          </cell>
          <cell r="AA1497">
            <v>0</v>
          </cell>
          <cell r="AD1497"/>
          <cell r="AF1497"/>
        </row>
        <row r="1498">
          <cell r="A1498"/>
          <cell r="B1498"/>
          <cell r="C1498"/>
          <cell r="D1498" t="str">
            <v>F</v>
          </cell>
          <cell r="E1498" t="str">
            <v>-</v>
          </cell>
          <cell r="F1498">
            <v>0</v>
          </cell>
          <cell r="G1498">
            <v>0</v>
          </cell>
          <cell r="H1498">
            <v>0</v>
          </cell>
          <cell r="I1498">
            <v>0</v>
          </cell>
          <cell r="J1498">
            <v>0</v>
          </cell>
          <cell r="K1498">
            <v>0</v>
          </cell>
          <cell r="L1498">
            <v>0</v>
          </cell>
          <cell r="M1498">
            <v>0</v>
          </cell>
          <cell r="N1498">
            <v>0</v>
          </cell>
          <cell r="O1498">
            <v>0</v>
          </cell>
          <cell r="P1498">
            <v>0</v>
          </cell>
          <cell r="Q1498">
            <v>0</v>
          </cell>
          <cell r="R1498">
            <v>0</v>
          </cell>
          <cell r="S1498">
            <v>0</v>
          </cell>
          <cell r="T1498">
            <v>0</v>
          </cell>
          <cell r="U1498">
            <v>0</v>
          </cell>
          <cell r="V1498">
            <v>0</v>
          </cell>
          <cell r="W1498">
            <v>0</v>
          </cell>
          <cell r="X1498">
            <v>0</v>
          </cell>
          <cell r="Y1498">
            <v>0</v>
          </cell>
          <cell r="Z1498">
            <v>0</v>
          </cell>
          <cell r="AA1498">
            <v>0</v>
          </cell>
          <cell r="AD1498"/>
          <cell r="AF1498"/>
        </row>
        <row r="1499">
          <cell r="A1499"/>
          <cell r="B1499" t="str">
            <v>V28</v>
          </cell>
          <cell r="C1499" t="str">
            <v>Motorcycle rider injured in noncollision transport accident</v>
          </cell>
          <cell r="D1499" t="str">
            <v>M</v>
          </cell>
          <cell r="E1499">
            <v>2</v>
          </cell>
          <cell r="F1499">
            <v>2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  <cell r="L1499">
            <v>0</v>
          </cell>
          <cell r="M1499">
            <v>0</v>
          </cell>
          <cell r="N1499">
            <v>0</v>
          </cell>
          <cell r="O1499">
            <v>0</v>
          </cell>
          <cell r="P1499">
            <v>0</v>
          </cell>
          <cell r="Q1499">
            <v>0</v>
          </cell>
          <cell r="R1499">
            <v>1</v>
          </cell>
          <cell r="S1499">
            <v>0</v>
          </cell>
          <cell r="T1499">
            <v>0</v>
          </cell>
          <cell r="U1499">
            <v>0</v>
          </cell>
          <cell r="V1499">
            <v>1</v>
          </cell>
          <cell r="W1499">
            <v>0</v>
          </cell>
          <cell r="X1499">
            <v>0</v>
          </cell>
          <cell r="Y1499">
            <v>0</v>
          </cell>
          <cell r="Z1499">
            <v>0</v>
          </cell>
          <cell r="AA1499">
            <v>0</v>
          </cell>
          <cell r="AB1499"/>
          <cell r="AC1499"/>
          <cell r="AD1499"/>
          <cell r="AF1499"/>
        </row>
        <row r="1500">
          <cell r="A1500"/>
          <cell r="B1500"/>
          <cell r="C1500"/>
          <cell r="D1500" t="str">
            <v>F</v>
          </cell>
          <cell r="E1500" t="str">
            <v>-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  <cell r="L1500">
            <v>0</v>
          </cell>
          <cell r="M1500">
            <v>0</v>
          </cell>
          <cell r="N1500">
            <v>0</v>
          </cell>
          <cell r="O1500">
            <v>0</v>
          </cell>
          <cell r="P1500">
            <v>0</v>
          </cell>
          <cell r="Q1500">
            <v>0</v>
          </cell>
          <cell r="R1500">
            <v>0</v>
          </cell>
          <cell r="S1500">
            <v>0</v>
          </cell>
          <cell r="T1500">
            <v>0</v>
          </cell>
          <cell r="U1500">
            <v>0</v>
          </cell>
          <cell r="V1500">
            <v>0</v>
          </cell>
          <cell r="W1500">
            <v>0</v>
          </cell>
          <cell r="X1500">
            <v>0</v>
          </cell>
          <cell r="Y1500">
            <v>0</v>
          </cell>
          <cell r="Z1500">
            <v>0</v>
          </cell>
          <cell r="AA1500">
            <v>0</v>
          </cell>
          <cell r="AB1500"/>
          <cell r="AC1500"/>
          <cell r="AD1500"/>
          <cell r="AF1500"/>
        </row>
        <row r="1501">
          <cell r="A1501"/>
          <cell r="B1501" t="str">
            <v>V29</v>
          </cell>
          <cell r="C1501" t="str">
            <v>Motorcycle rider injured in other and unspecified transport accidents</v>
          </cell>
          <cell r="D1501" t="str">
            <v>M</v>
          </cell>
          <cell r="E1501">
            <v>2</v>
          </cell>
          <cell r="F1501">
            <v>2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  <cell r="L1501">
            <v>0</v>
          </cell>
          <cell r="M1501">
            <v>0</v>
          </cell>
          <cell r="N1501">
            <v>0</v>
          </cell>
          <cell r="O1501">
            <v>0</v>
          </cell>
          <cell r="P1501">
            <v>0</v>
          </cell>
          <cell r="Q1501">
            <v>2</v>
          </cell>
          <cell r="R1501">
            <v>0</v>
          </cell>
          <cell r="S1501">
            <v>0</v>
          </cell>
          <cell r="T1501">
            <v>0</v>
          </cell>
          <cell r="U1501">
            <v>0</v>
          </cell>
          <cell r="V1501">
            <v>0</v>
          </cell>
          <cell r="W1501">
            <v>0</v>
          </cell>
          <cell r="X1501">
            <v>0</v>
          </cell>
          <cell r="Y1501">
            <v>0</v>
          </cell>
          <cell r="Z1501">
            <v>0</v>
          </cell>
          <cell r="AA1501">
            <v>0</v>
          </cell>
          <cell r="AD1501"/>
          <cell r="AE1501"/>
          <cell r="AF1501"/>
        </row>
        <row r="1502">
          <cell r="A1502"/>
          <cell r="B1502"/>
          <cell r="C1502"/>
          <cell r="D1502" t="str">
            <v>F</v>
          </cell>
          <cell r="E1502" t="str">
            <v>-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  <cell r="L1502">
            <v>0</v>
          </cell>
          <cell r="M1502">
            <v>0</v>
          </cell>
          <cell r="N1502">
            <v>0</v>
          </cell>
          <cell r="O1502">
            <v>0</v>
          </cell>
          <cell r="P1502">
            <v>0</v>
          </cell>
          <cell r="Q1502">
            <v>0</v>
          </cell>
          <cell r="R1502">
            <v>0</v>
          </cell>
          <cell r="S1502">
            <v>0</v>
          </cell>
          <cell r="T1502">
            <v>0</v>
          </cell>
          <cell r="U1502">
            <v>0</v>
          </cell>
          <cell r="V1502">
            <v>0</v>
          </cell>
          <cell r="W1502">
            <v>0</v>
          </cell>
          <cell r="X1502">
            <v>0</v>
          </cell>
          <cell r="Y1502">
            <v>0</v>
          </cell>
          <cell r="Z1502">
            <v>0</v>
          </cell>
          <cell r="AA1502">
            <v>0</v>
          </cell>
          <cell r="AB1502"/>
          <cell r="AC1502"/>
          <cell r="AD1502"/>
          <cell r="AF1502"/>
        </row>
        <row r="1503">
          <cell r="A1503"/>
          <cell r="B1503" t="str">
            <v>V30-39</v>
          </cell>
          <cell r="C1503" t="str">
            <v>Occupant of three-wheeled motor vehicle injured in transport accident</v>
          </cell>
          <cell r="D1503" t="str">
            <v>M</v>
          </cell>
          <cell r="E1503">
            <v>1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  <cell r="L1503">
            <v>0</v>
          </cell>
          <cell r="M1503">
            <v>0</v>
          </cell>
          <cell r="N1503">
            <v>0</v>
          </cell>
          <cell r="O1503">
            <v>0</v>
          </cell>
          <cell r="P1503">
            <v>0</v>
          </cell>
          <cell r="Q1503">
            <v>0</v>
          </cell>
          <cell r="R1503">
            <v>0</v>
          </cell>
          <cell r="S1503">
            <v>0</v>
          </cell>
          <cell r="T1503">
            <v>0</v>
          </cell>
          <cell r="U1503">
            <v>0</v>
          </cell>
          <cell r="V1503">
            <v>0</v>
          </cell>
          <cell r="W1503">
            <v>0</v>
          </cell>
          <cell r="X1503">
            <v>1</v>
          </cell>
          <cell r="Y1503">
            <v>0</v>
          </cell>
          <cell r="Z1503">
            <v>0</v>
          </cell>
          <cell r="AA1503">
            <v>0</v>
          </cell>
          <cell r="AD1503"/>
          <cell r="AF1503"/>
        </row>
        <row r="1504">
          <cell r="A1504"/>
          <cell r="B1504"/>
          <cell r="C1504"/>
          <cell r="D1504" t="str">
            <v>F</v>
          </cell>
          <cell r="E1504" t="str">
            <v>-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  <cell r="L1504">
            <v>0</v>
          </cell>
          <cell r="M1504">
            <v>0</v>
          </cell>
          <cell r="N1504">
            <v>0</v>
          </cell>
          <cell r="O1504">
            <v>0</v>
          </cell>
          <cell r="P1504">
            <v>0</v>
          </cell>
          <cell r="Q1504">
            <v>0</v>
          </cell>
          <cell r="R1504">
            <v>0</v>
          </cell>
          <cell r="S1504">
            <v>0</v>
          </cell>
          <cell r="T1504">
            <v>0</v>
          </cell>
          <cell r="U1504">
            <v>0</v>
          </cell>
          <cell r="V1504">
            <v>0</v>
          </cell>
          <cell r="W1504">
            <v>0</v>
          </cell>
          <cell r="X1504">
            <v>0</v>
          </cell>
          <cell r="Y1504">
            <v>0</v>
          </cell>
          <cell r="Z1504">
            <v>0</v>
          </cell>
          <cell r="AA1504">
            <v>0</v>
          </cell>
          <cell r="AD1504"/>
          <cell r="AF1504"/>
        </row>
        <row r="1505">
          <cell r="A1505"/>
          <cell r="B1505" t="str">
            <v>V32</v>
          </cell>
          <cell r="C1505" t="str">
            <v>Occupant of three-wheeled motor vehicle injured in collision with two- or three-wheeled motor vehicle</v>
          </cell>
          <cell r="D1505" t="str">
            <v>M</v>
          </cell>
          <cell r="E1505">
            <v>1</v>
          </cell>
          <cell r="F1505">
            <v>0</v>
          </cell>
          <cell r="G1505">
            <v>0</v>
          </cell>
          <cell r="H1505">
            <v>0</v>
          </cell>
          <cell r="I1505">
            <v>0</v>
          </cell>
          <cell r="J1505">
            <v>0</v>
          </cell>
          <cell r="K1505">
            <v>0</v>
          </cell>
          <cell r="L1505">
            <v>0</v>
          </cell>
          <cell r="M1505">
            <v>0</v>
          </cell>
          <cell r="N1505">
            <v>0</v>
          </cell>
          <cell r="O1505">
            <v>0</v>
          </cell>
          <cell r="P1505">
            <v>0</v>
          </cell>
          <cell r="Q1505">
            <v>0</v>
          </cell>
          <cell r="R1505">
            <v>0</v>
          </cell>
          <cell r="S1505">
            <v>0</v>
          </cell>
          <cell r="T1505">
            <v>0</v>
          </cell>
          <cell r="U1505">
            <v>0</v>
          </cell>
          <cell r="V1505">
            <v>0</v>
          </cell>
          <cell r="W1505">
            <v>0</v>
          </cell>
          <cell r="X1505">
            <v>1</v>
          </cell>
          <cell r="Y1505">
            <v>0</v>
          </cell>
          <cell r="Z1505">
            <v>0</v>
          </cell>
          <cell r="AA1505">
            <v>0</v>
          </cell>
          <cell r="AB1505"/>
          <cell r="AC1505"/>
          <cell r="AD1505"/>
          <cell r="AF1505"/>
        </row>
        <row r="1506">
          <cell r="A1506"/>
          <cell r="B1506"/>
          <cell r="C1506"/>
          <cell r="D1506" t="str">
            <v>F</v>
          </cell>
          <cell r="E1506" t="str">
            <v>-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  <cell r="L1506">
            <v>0</v>
          </cell>
          <cell r="M1506">
            <v>0</v>
          </cell>
          <cell r="N1506">
            <v>0</v>
          </cell>
          <cell r="O1506">
            <v>0</v>
          </cell>
          <cell r="P1506">
            <v>0</v>
          </cell>
          <cell r="Q1506">
            <v>0</v>
          </cell>
          <cell r="R1506">
            <v>0</v>
          </cell>
          <cell r="S1506">
            <v>0</v>
          </cell>
          <cell r="T1506">
            <v>0</v>
          </cell>
          <cell r="U1506">
            <v>0</v>
          </cell>
          <cell r="V1506">
            <v>0</v>
          </cell>
          <cell r="W1506">
            <v>0</v>
          </cell>
          <cell r="X1506">
            <v>0</v>
          </cell>
          <cell r="Y1506">
            <v>0</v>
          </cell>
          <cell r="Z1506">
            <v>0</v>
          </cell>
          <cell r="AA1506">
            <v>0</v>
          </cell>
          <cell r="AB1506"/>
          <cell r="AC1506"/>
          <cell r="AD1506"/>
          <cell r="AF1506"/>
        </row>
        <row r="1507">
          <cell r="A1507"/>
          <cell r="B1507" t="str">
            <v>V40-49</v>
          </cell>
          <cell r="C1507" t="str">
            <v>Car occupant injured in transport accident</v>
          </cell>
          <cell r="D1507" t="str">
            <v>M</v>
          </cell>
          <cell r="E1507">
            <v>66</v>
          </cell>
          <cell r="F1507">
            <v>55</v>
          </cell>
          <cell r="G1507">
            <v>0</v>
          </cell>
          <cell r="H1507">
            <v>1</v>
          </cell>
          <cell r="I1507">
            <v>1</v>
          </cell>
          <cell r="J1507">
            <v>0</v>
          </cell>
          <cell r="K1507">
            <v>5</v>
          </cell>
          <cell r="L1507">
            <v>12</v>
          </cell>
          <cell r="M1507">
            <v>8</v>
          </cell>
          <cell r="N1507">
            <v>7</v>
          </cell>
          <cell r="O1507">
            <v>4</v>
          </cell>
          <cell r="P1507">
            <v>2</v>
          </cell>
          <cell r="Q1507">
            <v>4</v>
          </cell>
          <cell r="R1507">
            <v>2</v>
          </cell>
          <cell r="S1507">
            <v>4</v>
          </cell>
          <cell r="T1507">
            <v>1</v>
          </cell>
          <cell r="U1507">
            <v>2</v>
          </cell>
          <cell r="V1507">
            <v>2</v>
          </cell>
          <cell r="W1507">
            <v>4</v>
          </cell>
          <cell r="X1507">
            <v>3</v>
          </cell>
          <cell r="Y1507">
            <v>4</v>
          </cell>
          <cell r="Z1507">
            <v>2</v>
          </cell>
          <cell r="AA1507">
            <v>2</v>
          </cell>
          <cell r="AD1507"/>
          <cell r="AF1507"/>
        </row>
        <row r="1508">
          <cell r="A1508"/>
          <cell r="B1508"/>
          <cell r="C1508"/>
          <cell r="D1508" t="str">
            <v>F</v>
          </cell>
          <cell r="E1508">
            <v>41</v>
          </cell>
          <cell r="F1508">
            <v>34</v>
          </cell>
          <cell r="G1508">
            <v>0</v>
          </cell>
          <cell r="H1508">
            <v>1</v>
          </cell>
          <cell r="I1508">
            <v>2</v>
          </cell>
          <cell r="J1508">
            <v>2</v>
          </cell>
          <cell r="K1508">
            <v>4</v>
          </cell>
          <cell r="L1508">
            <v>4</v>
          </cell>
          <cell r="M1508">
            <v>4</v>
          </cell>
          <cell r="N1508">
            <v>3</v>
          </cell>
          <cell r="O1508">
            <v>3</v>
          </cell>
          <cell r="P1508">
            <v>1</v>
          </cell>
          <cell r="Q1508">
            <v>4</v>
          </cell>
          <cell r="R1508">
            <v>1</v>
          </cell>
          <cell r="S1508">
            <v>2</v>
          </cell>
          <cell r="T1508">
            <v>1</v>
          </cell>
          <cell r="U1508">
            <v>1</v>
          </cell>
          <cell r="V1508">
            <v>1</v>
          </cell>
          <cell r="W1508">
            <v>2</v>
          </cell>
          <cell r="X1508">
            <v>2</v>
          </cell>
          <cell r="Y1508">
            <v>3</v>
          </cell>
          <cell r="Z1508">
            <v>1</v>
          </cell>
          <cell r="AA1508">
            <v>2</v>
          </cell>
          <cell r="AD1508"/>
          <cell r="AF1508"/>
        </row>
        <row r="1509">
          <cell r="A1509"/>
          <cell r="B1509" t="str">
            <v>V43</v>
          </cell>
          <cell r="C1509" t="str">
            <v>Car occupant injured in collision with car, pick-up truck or van</v>
          </cell>
          <cell r="D1509" t="str">
            <v>M</v>
          </cell>
          <cell r="E1509">
            <v>33</v>
          </cell>
          <cell r="F1509">
            <v>27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3</v>
          </cell>
          <cell r="L1509">
            <v>6</v>
          </cell>
          <cell r="M1509">
            <v>3</v>
          </cell>
          <cell r="N1509">
            <v>2</v>
          </cell>
          <cell r="O1509">
            <v>2</v>
          </cell>
          <cell r="P1509">
            <v>2</v>
          </cell>
          <cell r="Q1509">
            <v>2</v>
          </cell>
          <cell r="R1509">
            <v>2</v>
          </cell>
          <cell r="S1509">
            <v>2</v>
          </cell>
          <cell r="T1509">
            <v>0</v>
          </cell>
          <cell r="U1509">
            <v>2</v>
          </cell>
          <cell r="V1509">
            <v>1</v>
          </cell>
          <cell r="W1509">
            <v>3</v>
          </cell>
          <cell r="X1509">
            <v>1</v>
          </cell>
          <cell r="Y1509">
            <v>2</v>
          </cell>
          <cell r="Z1509">
            <v>2</v>
          </cell>
          <cell r="AA1509">
            <v>0</v>
          </cell>
          <cell r="AD1509"/>
          <cell r="AF1509"/>
        </row>
        <row r="1510">
          <cell r="A1510"/>
          <cell r="B1510"/>
          <cell r="C1510"/>
          <cell r="D1510" t="str">
            <v>F</v>
          </cell>
          <cell r="E1510">
            <v>22</v>
          </cell>
          <cell r="F1510">
            <v>20</v>
          </cell>
          <cell r="G1510">
            <v>0</v>
          </cell>
          <cell r="H1510">
            <v>0</v>
          </cell>
          <cell r="I1510">
            <v>2</v>
          </cell>
          <cell r="J1510">
            <v>1</v>
          </cell>
          <cell r="K1510">
            <v>2</v>
          </cell>
          <cell r="L1510">
            <v>0</v>
          </cell>
          <cell r="M1510">
            <v>3</v>
          </cell>
          <cell r="N1510">
            <v>2</v>
          </cell>
          <cell r="O1510">
            <v>2</v>
          </cell>
          <cell r="P1510">
            <v>1</v>
          </cell>
          <cell r="Q1510">
            <v>1</v>
          </cell>
          <cell r="R1510">
            <v>1</v>
          </cell>
          <cell r="S1510">
            <v>2</v>
          </cell>
          <cell r="T1510">
            <v>1</v>
          </cell>
          <cell r="U1510">
            <v>1</v>
          </cell>
          <cell r="V1510">
            <v>1</v>
          </cell>
          <cell r="W1510">
            <v>1</v>
          </cell>
          <cell r="X1510">
            <v>0</v>
          </cell>
          <cell r="Y1510">
            <v>2</v>
          </cell>
          <cell r="Z1510">
            <v>1</v>
          </cell>
          <cell r="AA1510">
            <v>0</v>
          </cell>
          <cell r="AD1510"/>
          <cell r="AF1510"/>
        </row>
        <row r="1511">
          <cell r="A1511"/>
          <cell r="B1511" t="str">
            <v>V44</v>
          </cell>
          <cell r="C1511" t="str">
            <v>Car occupant injured in collision with heavy transport vehicle or bus</v>
          </cell>
          <cell r="D1511" t="str">
            <v>M</v>
          </cell>
          <cell r="E1511">
            <v>12</v>
          </cell>
          <cell r="F1511">
            <v>10</v>
          </cell>
          <cell r="G1511">
            <v>0</v>
          </cell>
          <cell r="H1511">
            <v>0</v>
          </cell>
          <cell r="I1511">
            <v>1</v>
          </cell>
          <cell r="J1511">
            <v>0</v>
          </cell>
          <cell r="K1511">
            <v>0</v>
          </cell>
          <cell r="L1511">
            <v>2</v>
          </cell>
          <cell r="M1511">
            <v>2</v>
          </cell>
          <cell r="N1511">
            <v>1</v>
          </cell>
          <cell r="O1511">
            <v>0</v>
          </cell>
          <cell r="P1511">
            <v>0</v>
          </cell>
          <cell r="Q1511">
            <v>1</v>
          </cell>
          <cell r="R1511">
            <v>0</v>
          </cell>
          <cell r="S1511">
            <v>1</v>
          </cell>
          <cell r="T1511">
            <v>1</v>
          </cell>
          <cell r="U1511">
            <v>0</v>
          </cell>
          <cell r="V1511">
            <v>1</v>
          </cell>
          <cell r="W1511">
            <v>1</v>
          </cell>
          <cell r="X1511">
            <v>1</v>
          </cell>
          <cell r="Y1511">
            <v>0</v>
          </cell>
          <cell r="Z1511">
            <v>0</v>
          </cell>
          <cell r="AA1511">
            <v>0</v>
          </cell>
          <cell r="AD1511"/>
          <cell r="AF1511"/>
        </row>
        <row r="1512">
          <cell r="A1512"/>
          <cell r="B1512"/>
          <cell r="C1512"/>
          <cell r="D1512" t="str">
            <v>F</v>
          </cell>
          <cell r="E1512">
            <v>6</v>
          </cell>
          <cell r="F1512">
            <v>3</v>
          </cell>
          <cell r="G1512">
            <v>0</v>
          </cell>
          <cell r="H1512">
            <v>0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  <cell r="M1512">
            <v>0</v>
          </cell>
          <cell r="N1512">
            <v>1</v>
          </cell>
          <cell r="O1512">
            <v>1</v>
          </cell>
          <cell r="P1512">
            <v>0</v>
          </cell>
          <cell r="Q1512">
            <v>1</v>
          </cell>
          <cell r="R1512">
            <v>0</v>
          </cell>
          <cell r="S1512">
            <v>0</v>
          </cell>
          <cell r="T1512">
            <v>0</v>
          </cell>
          <cell r="U1512">
            <v>0</v>
          </cell>
          <cell r="V1512">
            <v>0</v>
          </cell>
          <cell r="W1512">
            <v>1</v>
          </cell>
          <cell r="X1512">
            <v>1</v>
          </cell>
          <cell r="Y1512">
            <v>1</v>
          </cell>
          <cell r="Z1512">
            <v>0</v>
          </cell>
          <cell r="AA1512">
            <v>1</v>
          </cell>
          <cell r="AD1512"/>
          <cell r="AF1512"/>
        </row>
        <row r="1513">
          <cell r="A1513"/>
          <cell r="B1513" t="str">
            <v>V47</v>
          </cell>
          <cell r="C1513" t="str">
            <v>Car occupant injured in collision with fixed or stationary object</v>
          </cell>
          <cell r="D1513" t="str">
            <v>M</v>
          </cell>
          <cell r="E1513">
            <v>19</v>
          </cell>
          <cell r="F1513">
            <v>17</v>
          </cell>
          <cell r="G1513">
            <v>0</v>
          </cell>
          <cell r="H1513">
            <v>0</v>
          </cell>
          <cell r="I1513">
            <v>0</v>
          </cell>
          <cell r="J1513">
            <v>0</v>
          </cell>
          <cell r="K1513">
            <v>2</v>
          </cell>
          <cell r="L1513">
            <v>4</v>
          </cell>
          <cell r="M1513">
            <v>3</v>
          </cell>
          <cell r="N1513">
            <v>4</v>
          </cell>
          <cell r="O1513">
            <v>2</v>
          </cell>
          <cell r="P1513">
            <v>0</v>
          </cell>
          <cell r="Q1513">
            <v>1</v>
          </cell>
          <cell r="R1513">
            <v>0</v>
          </cell>
          <cell r="S1513">
            <v>1</v>
          </cell>
          <cell r="T1513">
            <v>0</v>
          </cell>
          <cell r="U1513">
            <v>0</v>
          </cell>
          <cell r="V1513">
            <v>0</v>
          </cell>
          <cell r="W1513">
            <v>0</v>
          </cell>
          <cell r="X1513">
            <v>1</v>
          </cell>
          <cell r="Y1513">
            <v>2</v>
          </cell>
          <cell r="Z1513">
            <v>0</v>
          </cell>
          <cell r="AA1513">
            <v>1</v>
          </cell>
          <cell r="AD1513"/>
          <cell r="AE1513"/>
          <cell r="AF1513"/>
        </row>
        <row r="1514">
          <cell r="A1514"/>
          <cell r="B1514"/>
          <cell r="C1514"/>
          <cell r="D1514" t="str">
            <v>F</v>
          </cell>
          <cell r="E1514">
            <v>9</v>
          </cell>
          <cell r="F1514">
            <v>9</v>
          </cell>
          <cell r="G1514">
            <v>0</v>
          </cell>
          <cell r="H1514">
            <v>0</v>
          </cell>
          <cell r="I1514">
            <v>0</v>
          </cell>
          <cell r="J1514">
            <v>1</v>
          </cell>
          <cell r="K1514">
            <v>1</v>
          </cell>
          <cell r="L1514">
            <v>4</v>
          </cell>
          <cell r="M1514">
            <v>1</v>
          </cell>
          <cell r="N1514">
            <v>0</v>
          </cell>
          <cell r="O1514">
            <v>0</v>
          </cell>
          <cell r="P1514">
            <v>0</v>
          </cell>
          <cell r="Q1514">
            <v>2</v>
          </cell>
          <cell r="R1514">
            <v>0</v>
          </cell>
          <cell r="S1514">
            <v>0</v>
          </cell>
          <cell r="T1514">
            <v>0</v>
          </cell>
          <cell r="U1514">
            <v>0</v>
          </cell>
          <cell r="V1514">
            <v>0</v>
          </cell>
          <cell r="W1514">
            <v>0</v>
          </cell>
          <cell r="X1514">
            <v>0</v>
          </cell>
          <cell r="Y1514">
            <v>0</v>
          </cell>
          <cell r="Z1514">
            <v>0</v>
          </cell>
          <cell r="AA1514">
            <v>0</v>
          </cell>
          <cell r="AD1514"/>
          <cell r="AE1514"/>
          <cell r="AF1514"/>
        </row>
        <row r="1515">
          <cell r="A1515"/>
          <cell r="B1515" t="str">
            <v>V48</v>
          </cell>
          <cell r="C1515" t="str">
            <v>Car occupant injured in noncollision transport accident</v>
          </cell>
          <cell r="D1515" t="str">
            <v>M</v>
          </cell>
          <cell r="E1515">
            <v>1</v>
          </cell>
          <cell r="F1515">
            <v>1</v>
          </cell>
          <cell r="G1515">
            <v>0</v>
          </cell>
          <cell r="H1515">
            <v>1</v>
          </cell>
          <cell r="I1515">
            <v>0</v>
          </cell>
          <cell r="J1515">
            <v>0</v>
          </cell>
          <cell r="K1515">
            <v>0</v>
          </cell>
          <cell r="L1515">
            <v>0</v>
          </cell>
          <cell r="M1515">
            <v>0</v>
          </cell>
          <cell r="N1515">
            <v>0</v>
          </cell>
          <cell r="O1515">
            <v>0</v>
          </cell>
          <cell r="P1515">
            <v>0</v>
          </cell>
          <cell r="Q1515">
            <v>0</v>
          </cell>
          <cell r="R1515">
            <v>0</v>
          </cell>
          <cell r="S1515">
            <v>0</v>
          </cell>
          <cell r="T1515">
            <v>0</v>
          </cell>
          <cell r="U1515">
            <v>0</v>
          </cell>
          <cell r="V1515">
            <v>0</v>
          </cell>
          <cell r="W1515">
            <v>0</v>
          </cell>
          <cell r="X1515">
            <v>0</v>
          </cell>
          <cell r="Y1515">
            <v>0</v>
          </cell>
          <cell r="Z1515">
            <v>0</v>
          </cell>
          <cell r="AA1515">
            <v>0</v>
          </cell>
          <cell r="AD1515"/>
          <cell r="AE1515"/>
          <cell r="AF1515"/>
        </row>
        <row r="1516">
          <cell r="A1516"/>
          <cell r="B1516"/>
          <cell r="C1516"/>
          <cell r="D1516" t="str">
            <v>F</v>
          </cell>
          <cell r="E1516">
            <v>3</v>
          </cell>
          <cell r="F1516">
            <v>2</v>
          </cell>
          <cell r="G1516">
            <v>0</v>
          </cell>
          <cell r="H1516">
            <v>1</v>
          </cell>
          <cell r="I1516">
            <v>0</v>
          </cell>
          <cell r="J1516">
            <v>0</v>
          </cell>
          <cell r="K1516">
            <v>1</v>
          </cell>
          <cell r="L1516">
            <v>0</v>
          </cell>
          <cell r="M1516">
            <v>0</v>
          </cell>
          <cell r="N1516">
            <v>0</v>
          </cell>
          <cell r="O1516">
            <v>0</v>
          </cell>
          <cell r="P1516">
            <v>0</v>
          </cell>
          <cell r="Q1516">
            <v>0</v>
          </cell>
          <cell r="R1516">
            <v>0</v>
          </cell>
          <cell r="S1516">
            <v>0</v>
          </cell>
          <cell r="T1516">
            <v>0</v>
          </cell>
          <cell r="U1516">
            <v>0</v>
          </cell>
          <cell r="V1516">
            <v>0</v>
          </cell>
          <cell r="W1516">
            <v>0</v>
          </cell>
          <cell r="X1516">
            <v>1</v>
          </cell>
          <cell r="Y1516">
            <v>0</v>
          </cell>
          <cell r="Z1516">
            <v>0</v>
          </cell>
          <cell r="AA1516">
            <v>0</v>
          </cell>
          <cell r="AD1516"/>
          <cell r="AE1516"/>
          <cell r="AF1516"/>
        </row>
        <row r="1517">
          <cell r="A1517"/>
          <cell r="B1517" t="str">
            <v>V49</v>
          </cell>
          <cell r="C1517" t="str">
            <v>Car occupant injured in other and unspecified transport accidents</v>
          </cell>
          <cell r="D1517" t="str">
            <v>M</v>
          </cell>
          <cell r="E1517">
            <v>1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  <cell r="L1517">
            <v>0</v>
          </cell>
          <cell r="M1517">
            <v>0</v>
          </cell>
          <cell r="N1517">
            <v>0</v>
          </cell>
          <cell r="O1517">
            <v>0</v>
          </cell>
          <cell r="P1517">
            <v>0</v>
          </cell>
          <cell r="Q1517">
            <v>0</v>
          </cell>
          <cell r="R1517">
            <v>0</v>
          </cell>
          <cell r="S1517">
            <v>0</v>
          </cell>
          <cell r="T1517">
            <v>0</v>
          </cell>
          <cell r="U1517">
            <v>0</v>
          </cell>
          <cell r="V1517">
            <v>0</v>
          </cell>
          <cell r="W1517">
            <v>0</v>
          </cell>
          <cell r="X1517">
            <v>0</v>
          </cell>
          <cell r="Y1517">
            <v>0</v>
          </cell>
          <cell r="Z1517">
            <v>0</v>
          </cell>
          <cell r="AA1517">
            <v>1</v>
          </cell>
          <cell r="AD1517"/>
          <cell r="AE1517"/>
          <cell r="AF1517"/>
        </row>
        <row r="1518">
          <cell r="A1518"/>
          <cell r="B1518"/>
          <cell r="C1518"/>
          <cell r="D1518" t="str">
            <v>F</v>
          </cell>
          <cell r="E1518">
            <v>1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  <cell r="L1518">
            <v>0</v>
          </cell>
          <cell r="M1518">
            <v>0</v>
          </cell>
          <cell r="N1518">
            <v>0</v>
          </cell>
          <cell r="O1518">
            <v>0</v>
          </cell>
          <cell r="P1518">
            <v>0</v>
          </cell>
          <cell r="Q1518">
            <v>0</v>
          </cell>
          <cell r="R1518">
            <v>0</v>
          </cell>
          <cell r="S1518">
            <v>0</v>
          </cell>
          <cell r="T1518">
            <v>0</v>
          </cell>
          <cell r="U1518">
            <v>0</v>
          </cell>
          <cell r="V1518">
            <v>0</v>
          </cell>
          <cell r="W1518">
            <v>0</v>
          </cell>
          <cell r="X1518">
            <v>0</v>
          </cell>
          <cell r="Y1518">
            <v>0</v>
          </cell>
          <cell r="Z1518">
            <v>0</v>
          </cell>
          <cell r="AA1518">
            <v>1</v>
          </cell>
          <cell r="AD1518"/>
          <cell r="AE1518"/>
          <cell r="AF1518"/>
        </row>
        <row r="1519">
          <cell r="A1519"/>
          <cell r="B1519" t="str">
            <v>V50-59</v>
          </cell>
          <cell r="C1519" t="str">
            <v>Occupant of pick-up truck or van injured in transport accident</v>
          </cell>
          <cell r="D1519" t="str">
            <v>M</v>
          </cell>
          <cell r="E1519">
            <v>5</v>
          </cell>
          <cell r="F1519">
            <v>5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1</v>
          </cell>
          <cell r="L1519">
            <v>0</v>
          </cell>
          <cell r="M1519">
            <v>0</v>
          </cell>
          <cell r="N1519">
            <v>0</v>
          </cell>
          <cell r="O1519">
            <v>0</v>
          </cell>
          <cell r="P1519">
            <v>2</v>
          </cell>
          <cell r="Q1519">
            <v>2</v>
          </cell>
          <cell r="R1519">
            <v>0</v>
          </cell>
          <cell r="S1519">
            <v>0</v>
          </cell>
          <cell r="T1519">
            <v>0</v>
          </cell>
          <cell r="U1519">
            <v>0</v>
          </cell>
          <cell r="V1519">
            <v>0</v>
          </cell>
          <cell r="W1519">
            <v>0</v>
          </cell>
          <cell r="X1519">
            <v>0</v>
          </cell>
          <cell r="Y1519">
            <v>0</v>
          </cell>
          <cell r="Z1519">
            <v>0</v>
          </cell>
          <cell r="AA1519">
            <v>0</v>
          </cell>
          <cell r="AD1519"/>
          <cell r="AE1519"/>
          <cell r="AF1519"/>
        </row>
        <row r="1520">
          <cell r="A1520"/>
          <cell r="C1520" t="str">
            <v xml:space="preserve">(V50-V59) </v>
          </cell>
          <cell r="D1520" t="str">
            <v>F</v>
          </cell>
          <cell r="E1520">
            <v>1</v>
          </cell>
          <cell r="F1520">
            <v>1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  <cell r="L1520">
            <v>1</v>
          </cell>
          <cell r="M1520">
            <v>0</v>
          </cell>
          <cell r="N1520">
            <v>0</v>
          </cell>
          <cell r="O1520">
            <v>0</v>
          </cell>
          <cell r="P1520">
            <v>0</v>
          </cell>
          <cell r="Q1520">
            <v>0</v>
          </cell>
          <cell r="R1520">
            <v>0</v>
          </cell>
          <cell r="S1520">
            <v>0</v>
          </cell>
          <cell r="T1520">
            <v>0</v>
          </cell>
          <cell r="U1520">
            <v>0</v>
          </cell>
          <cell r="V1520">
            <v>0</v>
          </cell>
          <cell r="W1520">
            <v>0</v>
          </cell>
          <cell r="X1520">
            <v>0</v>
          </cell>
          <cell r="Y1520">
            <v>0</v>
          </cell>
          <cell r="Z1520">
            <v>0</v>
          </cell>
          <cell r="AA1520">
            <v>0</v>
          </cell>
          <cell r="AD1520"/>
          <cell r="AE1520"/>
          <cell r="AF1520"/>
        </row>
        <row r="1521">
          <cell r="A1521"/>
          <cell r="B1521" t="str">
            <v>V53</v>
          </cell>
          <cell r="C1521" t="str">
            <v>Occupant of pick-up truck or van injured in collision with car, pick-up truck or van</v>
          </cell>
          <cell r="D1521" t="str">
            <v>M</v>
          </cell>
          <cell r="E1521">
            <v>3</v>
          </cell>
          <cell r="F1521">
            <v>3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  <cell r="L1521">
            <v>0</v>
          </cell>
          <cell r="M1521">
            <v>0</v>
          </cell>
          <cell r="N1521">
            <v>0</v>
          </cell>
          <cell r="O1521">
            <v>0</v>
          </cell>
          <cell r="P1521">
            <v>1</v>
          </cell>
          <cell r="Q1521">
            <v>2</v>
          </cell>
          <cell r="R1521">
            <v>0</v>
          </cell>
          <cell r="S1521">
            <v>0</v>
          </cell>
          <cell r="T1521">
            <v>0</v>
          </cell>
          <cell r="U1521">
            <v>0</v>
          </cell>
          <cell r="V1521">
            <v>0</v>
          </cell>
          <cell r="W1521">
            <v>0</v>
          </cell>
          <cell r="X1521">
            <v>0</v>
          </cell>
          <cell r="Y1521">
            <v>0</v>
          </cell>
          <cell r="Z1521">
            <v>0</v>
          </cell>
          <cell r="AA1521">
            <v>0</v>
          </cell>
          <cell r="AD1521"/>
          <cell r="AE1521"/>
          <cell r="AF1521"/>
        </row>
        <row r="1522">
          <cell r="A1522"/>
          <cell r="B1522"/>
          <cell r="C1522"/>
          <cell r="D1522" t="str">
            <v>F</v>
          </cell>
          <cell r="E1522" t="str">
            <v>-</v>
          </cell>
          <cell r="F1522">
            <v>0</v>
          </cell>
          <cell r="G1522">
            <v>0</v>
          </cell>
          <cell r="H1522">
            <v>0</v>
          </cell>
          <cell r="I1522">
            <v>0</v>
          </cell>
          <cell r="J1522">
            <v>0</v>
          </cell>
          <cell r="K1522">
            <v>0</v>
          </cell>
          <cell r="L1522">
            <v>0</v>
          </cell>
          <cell r="M1522">
            <v>0</v>
          </cell>
          <cell r="N1522">
            <v>0</v>
          </cell>
          <cell r="O1522">
            <v>0</v>
          </cell>
          <cell r="P1522">
            <v>0</v>
          </cell>
          <cell r="Q1522">
            <v>0</v>
          </cell>
          <cell r="R1522">
            <v>0</v>
          </cell>
          <cell r="S1522">
            <v>0</v>
          </cell>
          <cell r="T1522">
            <v>0</v>
          </cell>
          <cell r="U1522">
            <v>0</v>
          </cell>
          <cell r="V1522">
            <v>0</v>
          </cell>
          <cell r="W1522">
            <v>0</v>
          </cell>
          <cell r="X1522">
            <v>0</v>
          </cell>
          <cell r="Y1522">
            <v>0</v>
          </cell>
          <cell r="Z1522">
            <v>0</v>
          </cell>
          <cell r="AA1522">
            <v>0</v>
          </cell>
          <cell r="AD1522"/>
          <cell r="AE1522"/>
          <cell r="AF1522"/>
        </row>
        <row r="1523">
          <cell r="A1523"/>
          <cell r="B1523" t="str">
            <v>V54</v>
          </cell>
          <cell r="C1523" t="str">
            <v>Occupant of pick-up truck or van injured in collision with heavy transport vehicle or bus</v>
          </cell>
          <cell r="D1523" t="str">
            <v>M</v>
          </cell>
          <cell r="E1523">
            <v>2</v>
          </cell>
          <cell r="F1523">
            <v>2</v>
          </cell>
          <cell r="G1523">
            <v>0</v>
          </cell>
          <cell r="H1523">
            <v>0</v>
          </cell>
          <cell r="I1523">
            <v>0</v>
          </cell>
          <cell r="J1523">
            <v>0</v>
          </cell>
          <cell r="K1523">
            <v>1</v>
          </cell>
          <cell r="L1523">
            <v>0</v>
          </cell>
          <cell r="M1523">
            <v>0</v>
          </cell>
          <cell r="N1523">
            <v>0</v>
          </cell>
          <cell r="O1523">
            <v>0</v>
          </cell>
          <cell r="P1523">
            <v>1</v>
          </cell>
          <cell r="Q1523">
            <v>0</v>
          </cell>
          <cell r="R1523">
            <v>0</v>
          </cell>
          <cell r="S1523">
            <v>0</v>
          </cell>
          <cell r="T1523">
            <v>0</v>
          </cell>
          <cell r="U1523">
            <v>0</v>
          </cell>
          <cell r="V1523">
            <v>0</v>
          </cell>
          <cell r="W1523">
            <v>0</v>
          </cell>
          <cell r="X1523">
            <v>0</v>
          </cell>
          <cell r="Y1523">
            <v>0</v>
          </cell>
          <cell r="Z1523">
            <v>0</v>
          </cell>
          <cell r="AA1523">
            <v>0</v>
          </cell>
          <cell r="AD1523"/>
          <cell r="AE1523"/>
          <cell r="AF1523"/>
        </row>
        <row r="1524">
          <cell r="A1524"/>
          <cell r="B1524"/>
          <cell r="C1524"/>
          <cell r="D1524" t="str">
            <v>F</v>
          </cell>
          <cell r="E1524">
            <v>1</v>
          </cell>
          <cell r="F1524">
            <v>1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  <cell r="L1524">
            <v>1</v>
          </cell>
          <cell r="M1524">
            <v>0</v>
          </cell>
          <cell r="N1524">
            <v>0</v>
          </cell>
          <cell r="O1524">
            <v>0</v>
          </cell>
          <cell r="P1524">
            <v>0</v>
          </cell>
          <cell r="Q1524">
            <v>0</v>
          </cell>
          <cell r="R1524">
            <v>0</v>
          </cell>
          <cell r="S1524">
            <v>0</v>
          </cell>
          <cell r="T1524">
            <v>0</v>
          </cell>
          <cell r="U1524">
            <v>0</v>
          </cell>
          <cell r="V1524">
            <v>0</v>
          </cell>
          <cell r="W1524">
            <v>0</v>
          </cell>
          <cell r="X1524">
            <v>0</v>
          </cell>
          <cell r="Y1524">
            <v>0</v>
          </cell>
          <cell r="Z1524">
            <v>0</v>
          </cell>
          <cell r="AA1524">
            <v>0</v>
          </cell>
          <cell r="AD1524"/>
          <cell r="AE1524"/>
          <cell r="AF1524"/>
        </row>
        <row r="1525">
          <cell r="A1525"/>
          <cell r="B1525" t="str">
            <v>V70-79</v>
          </cell>
          <cell r="C1525" t="str">
            <v>Bus occupant injured in transport accident</v>
          </cell>
          <cell r="D1525" t="str">
            <v>M</v>
          </cell>
          <cell r="E1525">
            <v>1</v>
          </cell>
          <cell r="F1525">
            <v>1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  <cell r="L1525">
            <v>0</v>
          </cell>
          <cell r="M1525">
            <v>0</v>
          </cell>
          <cell r="N1525">
            <v>0</v>
          </cell>
          <cell r="O1525">
            <v>1</v>
          </cell>
          <cell r="P1525">
            <v>0</v>
          </cell>
          <cell r="Q1525">
            <v>0</v>
          </cell>
          <cell r="R1525">
            <v>0</v>
          </cell>
          <cell r="S1525">
            <v>0</v>
          </cell>
          <cell r="T1525">
            <v>0</v>
          </cell>
          <cell r="U1525">
            <v>0</v>
          </cell>
          <cell r="V1525">
            <v>0</v>
          </cell>
          <cell r="W1525">
            <v>0</v>
          </cell>
          <cell r="X1525">
            <v>0</v>
          </cell>
          <cell r="Y1525">
            <v>1</v>
          </cell>
          <cell r="Z1525">
            <v>0</v>
          </cell>
          <cell r="AA1525">
            <v>0</v>
          </cell>
          <cell r="AD1525"/>
          <cell r="AF1525"/>
        </row>
        <row r="1526">
          <cell r="A1526"/>
          <cell r="B1526"/>
          <cell r="C1526"/>
          <cell r="D1526" t="str">
            <v>F</v>
          </cell>
          <cell r="E1526">
            <v>1</v>
          </cell>
          <cell r="F1526">
            <v>1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  <cell r="L1526">
            <v>0</v>
          </cell>
          <cell r="M1526">
            <v>0</v>
          </cell>
          <cell r="N1526">
            <v>0</v>
          </cell>
          <cell r="O1526">
            <v>0</v>
          </cell>
          <cell r="P1526">
            <v>0</v>
          </cell>
          <cell r="Q1526">
            <v>1</v>
          </cell>
          <cell r="R1526">
            <v>0</v>
          </cell>
          <cell r="S1526">
            <v>0</v>
          </cell>
          <cell r="T1526">
            <v>0</v>
          </cell>
          <cell r="U1526">
            <v>0</v>
          </cell>
          <cell r="V1526">
            <v>0</v>
          </cell>
          <cell r="W1526">
            <v>0</v>
          </cell>
          <cell r="X1526">
            <v>0</v>
          </cell>
          <cell r="Y1526">
            <v>0</v>
          </cell>
          <cell r="Z1526">
            <v>0</v>
          </cell>
          <cell r="AA1526">
            <v>0</v>
          </cell>
          <cell r="AD1526"/>
          <cell r="AF1526"/>
        </row>
        <row r="1527">
          <cell r="A1527"/>
          <cell r="B1527" t="str">
            <v>V73</v>
          </cell>
          <cell r="C1527" t="str">
            <v>Bus occupant injured in collision with car, pick-up truck or van</v>
          </cell>
          <cell r="D1527" t="str">
            <v>M</v>
          </cell>
          <cell r="E1527" t="str">
            <v>-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0</v>
          </cell>
          <cell r="N1527">
            <v>0</v>
          </cell>
          <cell r="O1527">
            <v>0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  <cell r="T1527">
            <v>0</v>
          </cell>
          <cell r="U1527">
            <v>0</v>
          </cell>
          <cell r="V1527">
            <v>0</v>
          </cell>
          <cell r="W1527">
            <v>0</v>
          </cell>
          <cell r="X1527">
            <v>0</v>
          </cell>
          <cell r="Y1527">
            <v>0</v>
          </cell>
          <cell r="Z1527">
            <v>0</v>
          </cell>
          <cell r="AA1527">
            <v>0</v>
          </cell>
          <cell r="AD1527"/>
          <cell r="AE1527"/>
          <cell r="AF1527"/>
        </row>
        <row r="1528">
          <cell r="A1528"/>
          <cell r="B1528"/>
          <cell r="C1528"/>
          <cell r="D1528" t="str">
            <v>F</v>
          </cell>
          <cell r="E1528">
            <v>1</v>
          </cell>
          <cell r="F1528">
            <v>1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  <cell r="L1528">
            <v>0</v>
          </cell>
          <cell r="M1528">
            <v>0</v>
          </cell>
          <cell r="N1528">
            <v>0</v>
          </cell>
          <cell r="O1528">
            <v>0</v>
          </cell>
          <cell r="P1528">
            <v>0</v>
          </cell>
          <cell r="Q1528">
            <v>1</v>
          </cell>
          <cell r="R1528">
            <v>0</v>
          </cell>
          <cell r="S1528">
            <v>0</v>
          </cell>
          <cell r="T1528">
            <v>0</v>
          </cell>
          <cell r="U1528">
            <v>0</v>
          </cell>
          <cell r="V1528">
            <v>0</v>
          </cell>
          <cell r="W1528">
            <v>0</v>
          </cell>
          <cell r="X1528">
            <v>0</v>
          </cell>
          <cell r="Y1528">
            <v>0</v>
          </cell>
          <cell r="Z1528">
            <v>0</v>
          </cell>
          <cell r="AA1528">
            <v>0</v>
          </cell>
          <cell r="AD1528"/>
          <cell r="AE1528"/>
          <cell r="AF1528"/>
        </row>
        <row r="1529">
          <cell r="A1529"/>
          <cell r="B1529" t="str">
            <v>V77</v>
          </cell>
          <cell r="C1529" t="str">
            <v>Bus occupant injured in collision with fixed or stationary object</v>
          </cell>
          <cell r="D1529" t="str">
            <v>M</v>
          </cell>
          <cell r="E1529">
            <v>1</v>
          </cell>
          <cell r="F1529">
            <v>1</v>
          </cell>
          <cell r="G1529">
            <v>0</v>
          </cell>
          <cell r="H1529">
            <v>0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  <cell r="M1529">
            <v>0</v>
          </cell>
          <cell r="N1529">
            <v>0</v>
          </cell>
          <cell r="O1529">
            <v>1</v>
          </cell>
          <cell r="P1529">
            <v>0</v>
          </cell>
          <cell r="Q1529">
            <v>0</v>
          </cell>
          <cell r="R1529">
            <v>0</v>
          </cell>
          <cell r="S1529">
            <v>0</v>
          </cell>
          <cell r="T1529">
            <v>0</v>
          </cell>
          <cell r="U1529">
            <v>0</v>
          </cell>
          <cell r="V1529">
            <v>0</v>
          </cell>
          <cell r="W1529">
            <v>0</v>
          </cell>
          <cell r="X1529">
            <v>0</v>
          </cell>
          <cell r="Y1529">
            <v>1</v>
          </cell>
          <cell r="Z1529">
            <v>0</v>
          </cell>
          <cell r="AA1529">
            <v>0</v>
          </cell>
          <cell r="AB1529"/>
          <cell r="AC1529"/>
          <cell r="AD1529"/>
          <cell r="AF1529"/>
        </row>
        <row r="1530">
          <cell r="A1530"/>
          <cell r="B1530"/>
          <cell r="C1530"/>
          <cell r="D1530" t="str">
            <v>F</v>
          </cell>
          <cell r="E1530" t="str">
            <v>-</v>
          </cell>
          <cell r="F1530">
            <v>0</v>
          </cell>
          <cell r="G1530">
            <v>0</v>
          </cell>
          <cell r="H1530">
            <v>0</v>
          </cell>
          <cell r="I1530">
            <v>0</v>
          </cell>
          <cell r="J1530">
            <v>0</v>
          </cell>
          <cell r="K1530">
            <v>0</v>
          </cell>
          <cell r="L1530">
            <v>0</v>
          </cell>
          <cell r="M1530">
            <v>0</v>
          </cell>
          <cell r="N1530">
            <v>0</v>
          </cell>
          <cell r="O1530">
            <v>0</v>
          </cell>
          <cell r="P1530">
            <v>0</v>
          </cell>
          <cell r="Q1530">
            <v>0</v>
          </cell>
          <cell r="R1530">
            <v>0</v>
          </cell>
          <cell r="S1530">
            <v>0</v>
          </cell>
          <cell r="T1530">
            <v>0</v>
          </cell>
          <cell r="U1530">
            <v>0</v>
          </cell>
          <cell r="V1530">
            <v>0</v>
          </cell>
          <cell r="W1530">
            <v>0</v>
          </cell>
          <cell r="X1530">
            <v>0</v>
          </cell>
          <cell r="Y1530">
            <v>0</v>
          </cell>
          <cell r="Z1530">
            <v>0</v>
          </cell>
          <cell r="AA1530">
            <v>0</v>
          </cell>
          <cell r="AB1530"/>
          <cell r="AC1530"/>
          <cell r="AD1530"/>
          <cell r="AF1530"/>
        </row>
        <row r="1531">
          <cell r="A1531"/>
          <cell r="B1531" t="str">
            <v>V80-89</v>
          </cell>
          <cell r="C1531" t="str">
            <v>Other land transport accidents</v>
          </cell>
          <cell r="D1531" t="str">
            <v>M</v>
          </cell>
          <cell r="E1531">
            <v>5</v>
          </cell>
          <cell r="F1531">
            <v>4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  <cell r="L1531">
            <v>1</v>
          </cell>
          <cell r="M1531">
            <v>0</v>
          </cell>
          <cell r="N1531">
            <v>1</v>
          </cell>
          <cell r="O1531">
            <v>0</v>
          </cell>
          <cell r="P1531">
            <v>0</v>
          </cell>
          <cell r="Q1531">
            <v>0</v>
          </cell>
          <cell r="R1531">
            <v>1</v>
          </cell>
          <cell r="S1531">
            <v>0</v>
          </cell>
          <cell r="T1531">
            <v>1</v>
          </cell>
          <cell r="U1531">
            <v>0</v>
          </cell>
          <cell r="V1531">
            <v>0</v>
          </cell>
          <cell r="W1531">
            <v>0</v>
          </cell>
          <cell r="X1531">
            <v>1</v>
          </cell>
          <cell r="Y1531">
            <v>0</v>
          </cell>
          <cell r="Z1531">
            <v>0</v>
          </cell>
          <cell r="AA1531">
            <v>0</v>
          </cell>
          <cell r="AD1531"/>
          <cell r="AF1531"/>
        </row>
        <row r="1532">
          <cell r="A1532"/>
          <cell r="B1532"/>
          <cell r="C1532"/>
          <cell r="D1532" t="str">
            <v>F</v>
          </cell>
          <cell r="E1532">
            <v>1</v>
          </cell>
          <cell r="F1532">
            <v>1</v>
          </cell>
          <cell r="G1532">
            <v>0</v>
          </cell>
          <cell r="H1532">
            <v>0</v>
          </cell>
          <cell r="I1532">
            <v>0</v>
          </cell>
          <cell r="J1532">
            <v>0</v>
          </cell>
          <cell r="K1532">
            <v>0</v>
          </cell>
          <cell r="L1532">
            <v>0</v>
          </cell>
          <cell r="M1532">
            <v>0</v>
          </cell>
          <cell r="N1532">
            <v>0</v>
          </cell>
          <cell r="O1532">
            <v>0</v>
          </cell>
          <cell r="P1532">
            <v>0</v>
          </cell>
          <cell r="Q1532">
            <v>0</v>
          </cell>
          <cell r="R1532">
            <v>1</v>
          </cell>
          <cell r="S1532">
            <v>0</v>
          </cell>
          <cell r="T1532">
            <v>0</v>
          </cell>
          <cell r="U1532">
            <v>0</v>
          </cell>
          <cell r="V1532">
            <v>0</v>
          </cell>
          <cell r="W1532">
            <v>0</v>
          </cell>
          <cell r="X1532">
            <v>0</v>
          </cell>
          <cell r="Y1532">
            <v>0</v>
          </cell>
          <cell r="Z1532">
            <v>0</v>
          </cell>
          <cell r="AA1532">
            <v>0</v>
          </cell>
          <cell r="AD1532"/>
          <cell r="AF1532"/>
        </row>
        <row r="1533">
          <cell r="A1533"/>
          <cell r="B1533" t="str">
            <v>V80</v>
          </cell>
          <cell r="C1533" t="str">
            <v>Animal-rider or occupant of animal-drawn vehicle injured in transport accident</v>
          </cell>
          <cell r="D1533" t="str">
            <v>M</v>
          </cell>
          <cell r="E1533" t="str">
            <v>-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  <cell r="L1533">
            <v>0</v>
          </cell>
          <cell r="M1533">
            <v>0</v>
          </cell>
          <cell r="N1533">
            <v>0</v>
          </cell>
          <cell r="O1533">
            <v>0</v>
          </cell>
          <cell r="P1533">
            <v>0</v>
          </cell>
          <cell r="Q1533">
            <v>0</v>
          </cell>
          <cell r="R1533">
            <v>0</v>
          </cell>
          <cell r="S1533">
            <v>0</v>
          </cell>
          <cell r="T1533">
            <v>0</v>
          </cell>
          <cell r="U1533">
            <v>0</v>
          </cell>
          <cell r="V1533">
            <v>0</v>
          </cell>
          <cell r="W1533">
            <v>0</v>
          </cell>
          <cell r="X1533">
            <v>0</v>
          </cell>
          <cell r="Y1533">
            <v>0</v>
          </cell>
          <cell r="Z1533">
            <v>0</v>
          </cell>
          <cell r="AA1533">
            <v>0</v>
          </cell>
          <cell r="AD1533"/>
          <cell r="AE1533"/>
          <cell r="AF1533"/>
        </row>
        <row r="1534">
          <cell r="A1534"/>
          <cell r="B1534"/>
          <cell r="C1534"/>
          <cell r="D1534" t="str">
            <v>F</v>
          </cell>
          <cell r="E1534">
            <v>1</v>
          </cell>
          <cell r="F1534">
            <v>1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  <cell r="L1534">
            <v>0</v>
          </cell>
          <cell r="M1534">
            <v>0</v>
          </cell>
          <cell r="N1534">
            <v>0</v>
          </cell>
          <cell r="O1534">
            <v>0</v>
          </cell>
          <cell r="P1534">
            <v>0</v>
          </cell>
          <cell r="Q1534">
            <v>0</v>
          </cell>
          <cell r="R1534">
            <v>1</v>
          </cell>
          <cell r="S1534">
            <v>0</v>
          </cell>
          <cell r="T1534">
            <v>0</v>
          </cell>
          <cell r="U1534">
            <v>0</v>
          </cell>
          <cell r="V1534">
            <v>0</v>
          </cell>
          <cell r="W1534">
            <v>0</v>
          </cell>
          <cell r="X1534">
            <v>0</v>
          </cell>
          <cell r="Y1534">
            <v>0</v>
          </cell>
          <cell r="Z1534">
            <v>0</v>
          </cell>
          <cell r="AA1534">
            <v>0</v>
          </cell>
          <cell r="AD1534"/>
          <cell r="AE1534"/>
          <cell r="AF1534"/>
        </row>
        <row r="1535">
          <cell r="A1535"/>
          <cell r="B1535" t="str">
            <v>V83</v>
          </cell>
          <cell r="C1535" t="str">
            <v>Occupant of special vehicle mainly used on industrial premises injured in transport accident</v>
          </cell>
          <cell r="D1535" t="str">
            <v>M</v>
          </cell>
          <cell r="E1535">
            <v>2</v>
          </cell>
          <cell r="F1535">
            <v>2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  <cell r="L1535">
            <v>1</v>
          </cell>
          <cell r="M1535">
            <v>0</v>
          </cell>
          <cell r="N1535">
            <v>0</v>
          </cell>
          <cell r="O1535">
            <v>0</v>
          </cell>
          <cell r="P1535">
            <v>0</v>
          </cell>
          <cell r="Q1535">
            <v>0</v>
          </cell>
          <cell r="R1535">
            <v>1</v>
          </cell>
          <cell r="S1535">
            <v>0</v>
          </cell>
          <cell r="T1535">
            <v>0</v>
          </cell>
          <cell r="U1535">
            <v>0</v>
          </cell>
          <cell r="V1535">
            <v>0</v>
          </cell>
          <cell r="W1535">
            <v>0</v>
          </cell>
          <cell r="X1535">
            <v>0</v>
          </cell>
          <cell r="Y1535">
            <v>0</v>
          </cell>
          <cell r="Z1535">
            <v>0</v>
          </cell>
          <cell r="AA1535">
            <v>0</v>
          </cell>
          <cell r="AD1535"/>
          <cell r="AE1535"/>
          <cell r="AF1535"/>
        </row>
        <row r="1536">
          <cell r="A1536"/>
          <cell r="B1536"/>
          <cell r="C1536"/>
          <cell r="D1536" t="str">
            <v>F</v>
          </cell>
          <cell r="E1536" t="str">
            <v>-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  <cell r="L1536">
            <v>0</v>
          </cell>
          <cell r="M1536">
            <v>0</v>
          </cell>
          <cell r="N1536">
            <v>0</v>
          </cell>
          <cell r="O1536">
            <v>0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  <cell r="T1536">
            <v>0</v>
          </cell>
          <cell r="U1536">
            <v>0</v>
          </cell>
          <cell r="V1536">
            <v>0</v>
          </cell>
          <cell r="W1536">
            <v>0</v>
          </cell>
          <cell r="X1536">
            <v>0</v>
          </cell>
          <cell r="Y1536">
            <v>0</v>
          </cell>
          <cell r="Z1536">
            <v>0</v>
          </cell>
          <cell r="AA1536">
            <v>0</v>
          </cell>
          <cell r="AD1536"/>
          <cell r="AE1536"/>
          <cell r="AF1536"/>
        </row>
        <row r="1537">
          <cell r="A1537"/>
          <cell r="B1537" t="str">
            <v>V85</v>
          </cell>
          <cell r="C1537" t="str">
            <v>Occupant of special construction vehicle injured in transport accident</v>
          </cell>
          <cell r="D1537" t="str">
            <v>M</v>
          </cell>
          <cell r="E1537">
            <v>1</v>
          </cell>
          <cell r="F1537">
            <v>1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  <cell r="L1537">
            <v>0</v>
          </cell>
          <cell r="M1537">
            <v>0</v>
          </cell>
          <cell r="N1537">
            <v>1</v>
          </cell>
          <cell r="O1537">
            <v>0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  <cell r="T1537">
            <v>0</v>
          </cell>
          <cell r="U1537">
            <v>0</v>
          </cell>
          <cell r="V1537">
            <v>0</v>
          </cell>
          <cell r="W1537">
            <v>0</v>
          </cell>
          <cell r="X1537">
            <v>0</v>
          </cell>
          <cell r="Y1537">
            <v>0</v>
          </cell>
          <cell r="Z1537">
            <v>0</v>
          </cell>
          <cell r="AA1537">
            <v>0</v>
          </cell>
          <cell r="AD1537"/>
          <cell r="AE1537"/>
          <cell r="AF1537"/>
        </row>
        <row r="1538">
          <cell r="A1538"/>
          <cell r="B1538"/>
          <cell r="C1538"/>
          <cell r="D1538" t="str">
            <v>F</v>
          </cell>
          <cell r="E1538" t="str">
            <v>-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  <cell r="L1538">
            <v>0</v>
          </cell>
          <cell r="M1538">
            <v>0</v>
          </cell>
          <cell r="N1538">
            <v>0</v>
          </cell>
          <cell r="O1538">
            <v>0</v>
          </cell>
          <cell r="P1538">
            <v>0</v>
          </cell>
          <cell r="Q1538">
            <v>0</v>
          </cell>
          <cell r="R1538">
            <v>0</v>
          </cell>
          <cell r="S1538">
            <v>0</v>
          </cell>
          <cell r="T1538">
            <v>0</v>
          </cell>
          <cell r="U1538">
            <v>0</v>
          </cell>
          <cell r="V1538">
            <v>0</v>
          </cell>
          <cell r="W1538">
            <v>0</v>
          </cell>
          <cell r="X1538">
            <v>0</v>
          </cell>
          <cell r="Y1538">
            <v>0</v>
          </cell>
          <cell r="Z1538">
            <v>0</v>
          </cell>
          <cell r="AA1538">
            <v>0</v>
          </cell>
          <cell r="AD1538"/>
          <cell r="AE1538"/>
          <cell r="AF1538"/>
        </row>
        <row r="1539">
          <cell r="A1539"/>
          <cell r="B1539" t="str">
            <v>V86</v>
          </cell>
          <cell r="C1539" t="str">
            <v>Occupant of special all-terrain or other motor vehicle designed primarily for off-road use, injured in transport accident</v>
          </cell>
          <cell r="D1539" t="str">
            <v>M</v>
          </cell>
          <cell r="E1539">
            <v>2</v>
          </cell>
          <cell r="F1539">
            <v>1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  <cell r="L1539">
            <v>0</v>
          </cell>
          <cell r="M1539">
            <v>0</v>
          </cell>
          <cell r="N1539">
            <v>0</v>
          </cell>
          <cell r="O1539">
            <v>0</v>
          </cell>
          <cell r="P1539">
            <v>0</v>
          </cell>
          <cell r="Q1539">
            <v>0</v>
          </cell>
          <cell r="R1539">
            <v>0</v>
          </cell>
          <cell r="S1539">
            <v>0</v>
          </cell>
          <cell r="T1539">
            <v>1</v>
          </cell>
          <cell r="U1539">
            <v>0</v>
          </cell>
          <cell r="V1539">
            <v>0</v>
          </cell>
          <cell r="W1539">
            <v>0</v>
          </cell>
          <cell r="X1539">
            <v>1</v>
          </cell>
          <cell r="Y1539">
            <v>0</v>
          </cell>
          <cell r="Z1539">
            <v>0</v>
          </cell>
          <cell r="AA1539">
            <v>0</v>
          </cell>
          <cell r="AB1539"/>
          <cell r="AC1539"/>
          <cell r="AD1539"/>
          <cell r="AF1539"/>
        </row>
        <row r="1540">
          <cell r="A1540"/>
          <cell r="B1540"/>
          <cell r="C1540"/>
          <cell r="D1540" t="str">
            <v>F</v>
          </cell>
          <cell r="E1540" t="str">
            <v>-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  <cell r="L1540">
            <v>0</v>
          </cell>
          <cell r="M1540">
            <v>0</v>
          </cell>
          <cell r="N1540">
            <v>0</v>
          </cell>
          <cell r="O1540">
            <v>0</v>
          </cell>
          <cell r="P1540">
            <v>0</v>
          </cell>
          <cell r="Q1540">
            <v>0</v>
          </cell>
          <cell r="R1540">
            <v>0</v>
          </cell>
          <cell r="S1540">
            <v>0</v>
          </cell>
          <cell r="T1540">
            <v>0</v>
          </cell>
          <cell r="U1540">
            <v>0</v>
          </cell>
          <cell r="V1540">
            <v>0</v>
          </cell>
          <cell r="W1540">
            <v>0</v>
          </cell>
          <cell r="X1540">
            <v>0</v>
          </cell>
          <cell r="Y1540">
            <v>0</v>
          </cell>
          <cell r="Z1540">
            <v>0</v>
          </cell>
          <cell r="AA1540">
            <v>0</v>
          </cell>
          <cell r="AB1540"/>
          <cell r="AC1540"/>
          <cell r="AD1540"/>
          <cell r="AF1540"/>
        </row>
        <row r="1541">
          <cell r="A1541"/>
          <cell r="B1541" t="str">
            <v>V90-94</v>
          </cell>
          <cell r="C1541" t="str">
            <v>Water transport accidents</v>
          </cell>
          <cell r="D1541" t="str">
            <v>M</v>
          </cell>
          <cell r="E1541">
            <v>6</v>
          </cell>
          <cell r="F1541">
            <v>6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  <cell r="L1541">
            <v>0</v>
          </cell>
          <cell r="M1541">
            <v>3</v>
          </cell>
          <cell r="N1541">
            <v>1</v>
          </cell>
          <cell r="O1541">
            <v>0</v>
          </cell>
          <cell r="P1541">
            <v>1</v>
          </cell>
          <cell r="Q1541">
            <v>0</v>
          </cell>
          <cell r="R1541">
            <v>1</v>
          </cell>
          <cell r="S1541">
            <v>0</v>
          </cell>
          <cell r="T1541">
            <v>0</v>
          </cell>
          <cell r="U1541">
            <v>0</v>
          </cell>
          <cell r="V1541">
            <v>0</v>
          </cell>
          <cell r="W1541">
            <v>0</v>
          </cell>
          <cell r="X1541">
            <v>0</v>
          </cell>
          <cell r="Y1541">
            <v>0</v>
          </cell>
          <cell r="Z1541">
            <v>0</v>
          </cell>
          <cell r="AA1541">
            <v>0</v>
          </cell>
          <cell r="AD1541"/>
          <cell r="AF1541"/>
        </row>
        <row r="1542">
          <cell r="A1542"/>
          <cell r="B1542"/>
          <cell r="C1542"/>
          <cell r="D1542" t="str">
            <v>F</v>
          </cell>
          <cell r="E1542" t="str">
            <v>-</v>
          </cell>
          <cell r="F1542">
            <v>0</v>
          </cell>
          <cell r="G1542">
            <v>0</v>
          </cell>
          <cell r="H1542">
            <v>0</v>
          </cell>
          <cell r="I1542">
            <v>0</v>
          </cell>
          <cell r="J1542">
            <v>0</v>
          </cell>
          <cell r="K1542">
            <v>0</v>
          </cell>
          <cell r="L1542">
            <v>0</v>
          </cell>
          <cell r="M1542">
            <v>0</v>
          </cell>
          <cell r="N1542">
            <v>0</v>
          </cell>
          <cell r="O1542">
            <v>0</v>
          </cell>
          <cell r="P1542">
            <v>0</v>
          </cell>
          <cell r="Q1542">
            <v>0</v>
          </cell>
          <cell r="R1542">
            <v>0</v>
          </cell>
          <cell r="S1542">
            <v>0</v>
          </cell>
          <cell r="T1542">
            <v>0</v>
          </cell>
          <cell r="U1542">
            <v>0</v>
          </cell>
          <cell r="V1542">
            <v>0</v>
          </cell>
          <cell r="W1542">
            <v>0</v>
          </cell>
          <cell r="X1542">
            <v>0</v>
          </cell>
          <cell r="Y1542">
            <v>0</v>
          </cell>
          <cell r="Z1542">
            <v>0</v>
          </cell>
          <cell r="AA1542">
            <v>0</v>
          </cell>
          <cell r="AD1542"/>
          <cell r="AF1542"/>
        </row>
        <row r="1543">
          <cell r="A1543"/>
          <cell r="B1543" t="str">
            <v>V90</v>
          </cell>
          <cell r="C1543" t="str">
            <v>Accident to watercraft causing drowning and submersion</v>
          </cell>
          <cell r="D1543" t="str">
            <v>M</v>
          </cell>
          <cell r="E1543">
            <v>3</v>
          </cell>
          <cell r="F1543">
            <v>3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  <cell r="M1543">
            <v>2</v>
          </cell>
          <cell r="N1543">
            <v>0</v>
          </cell>
          <cell r="O1543">
            <v>0</v>
          </cell>
          <cell r="P1543">
            <v>0</v>
          </cell>
          <cell r="Q1543">
            <v>0</v>
          </cell>
          <cell r="R1543">
            <v>1</v>
          </cell>
          <cell r="S1543">
            <v>0</v>
          </cell>
          <cell r="T1543">
            <v>0</v>
          </cell>
          <cell r="U1543">
            <v>0</v>
          </cell>
          <cell r="V1543">
            <v>0</v>
          </cell>
          <cell r="W1543">
            <v>0</v>
          </cell>
          <cell r="X1543">
            <v>0</v>
          </cell>
          <cell r="Y1543">
            <v>0</v>
          </cell>
          <cell r="Z1543">
            <v>0</v>
          </cell>
          <cell r="AA1543">
            <v>0</v>
          </cell>
          <cell r="AB1543"/>
          <cell r="AC1543"/>
          <cell r="AD1543"/>
          <cell r="AF1543"/>
        </row>
        <row r="1544">
          <cell r="A1544"/>
          <cell r="B1544"/>
          <cell r="C1544"/>
          <cell r="D1544" t="str">
            <v>F</v>
          </cell>
          <cell r="E1544" t="str">
            <v>-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  <cell r="L1544">
            <v>0</v>
          </cell>
          <cell r="M1544">
            <v>0</v>
          </cell>
          <cell r="N1544">
            <v>0</v>
          </cell>
          <cell r="O1544">
            <v>0</v>
          </cell>
          <cell r="P1544">
            <v>0</v>
          </cell>
          <cell r="Q1544">
            <v>0</v>
          </cell>
          <cell r="R1544">
            <v>0</v>
          </cell>
          <cell r="S1544">
            <v>0</v>
          </cell>
          <cell r="T1544">
            <v>0</v>
          </cell>
          <cell r="U1544">
            <v>0</v>
          </cell>
          <cell r="V1544">
            <v>0</v>
          </cell>
          <cell r="W1544">
            <v>0</v>
          </cell>
          <cell r="X1544">
            <v>0</v>
          </cell>
          <cell r="Y1544">
            <v>0</v>
          </cell>
          <cell r="Z1544">
            <v>0</v>
          </cell>
          <cell r="AA1544">
            <v>0</v>
          </cell>
          <cell r="AB1544"/>
          <cell r="AC1544"/>
          <cell r="AD1544"/>
          <cell r="AF1544"/>
        </row>
        <row r="1545">
          <cell r="A1545"/>
          <cell r="B1545" t="str">
            <v>V92</v>
          </cell>
          <cell r="C1545" t="str">
            <v>Water-transport-related drowning and submersion without accident to watercraft</v>
          </cell>
          <cell r="D1545" t="str">
            <v>M</v>
          </cell>
          <cell r="E1545">
            <v>3</v>
          </cell>
          <cell r="F1545">
            <v>3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  <cell r="M1545">
            <v>1</v>
          </cell>
          <cell r="N1545">
            <v>1</v>
          </cell>
          <cell r="O1545">
            <v>0</v>
          </cell>
          <cell r="P1545">
            <v>1</v>
          </cell>
          <cell r="Q1545">
            <v>0</v>
          </cell>
          <cell r="R1545">
            <v>0</v>
          </cell>
          <cell r="S1545">
            <v>0</v>
          </cell>
          <cell r="T1545">
            <v>0</v>
          </cell>
          <cell r="U1545">
            <v>0</v>
          </cell>
          <cell r="V1545">
            <v>0</v>
          </cell>
          <cell r="W1545">
            <v>0</v>
          </cell>
          <cell r="X1545">
            <v>0</v>
          </cell>
          <cell r="Y1545">
            <v>0</v>
          </cell>
          <cell r="Z1545">
            <v>0</v>
          </cell>
          <cell r="AA1545">
            <v>0</v>
          </cell>
          <cell r="AB1545"/>
          <cell r="AC1545"/>
          <cell r="AD1545"/>
          <cell r="AF1545"/>
        </row>
        <row r="1546">
          <cell r="A1546"/>
          <cell r="B1546"/>
          <cell r="C1546"/>
          <cell r="D1546" t="str">
            <v>F</v>
          </cell>
          <cell r="E1546" t="str">
            <v>-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  <cell r="L1546">
            <v>0</v>
          </cell>
          <cell r="M1546">
            <v>0</v>
          </cell>
          <cell r="N1546">
            <v>0</v>
          </cell>
          <cell r="O1546">
            <v>0</v>
          </cell>
          <cell r="P1546">
            <v>0</v>
          </cell>
          <cell r="Q1546">
            <v>0</v>
          </cell>
          <cell r="R1546">
            <v>0</v>
          </cell>
          <cell r="S1546">
            <v>0</v>
          </cell>
          <cell r="T1546">
            <v>0</v>
          </cell>
          <cell r="U1546">
            <v>0</v>
          </cell>
          <cell r="V1546">
            <v>0</v>
          </cell>
          <cell r="W1546">
            <v>0</v>
          </cell>
          <cell r="X1546">
            <v>0</v>
          </cell>
          <cell r="Y1546">
            <v>0</v>
          </cell>
          <cell r="Z1546">
            <v>0</v>
          </cell>
          <cell r="AA1546">
            <v>0</v>
          </cell>
          <cell r="AB1546"/>
          <cell r="AC1546"/>
          <cell r="AD1546"/>
          <cell r="AF1546"/>
        </row>
        <row r="1547">
          <cell r="A1547"/>
          <cell r="B1547" t="str">
            <v>W00-X59</v>
          </cell>
          <cell r="C1547" t="str">
            <v>Other external causes of accidental injury</v>
          </cell>
          <cell r="D1547" t="str">
            <v>M</v>
          </cell>
          <cell r="E1547">
            <v>1162</v>
          </cell>
          <cell r="F1547">
            <v>810</v>
          </cell>
          <cell r="G1547">
            <v>1</v>
          </cell>
          <cell r="H1547">
            <v>0</v>
          </cell>
          <cell r="I1547">
            <v>1</v>
          </cell>
          <cell r="J1547">
            <v>1</v>
          </cell>
          <cell r="K1547">
            <v>8</v>
          </cell>
          <cell r="L1547">
            <v>19</v>
          </cell>
          <cell r="M1547">
            <v>66</v>
          </cell>
          <cell r="N1547">
            <v>94</v>
          </cell>
          <cell r="O1547">
            <v>111</v>
          </cell>
          <cell r="P1547">
            <v>139</v>
          </cell>
          <cell r="Q1547">
            <v>100</v>
          </cell>
          <cell r="R1547">
            <v>72</v>
          </cell>
          <cell r="S1547">
            <v>43</v>
          </cell>
          <cell r="T1547">
            <v>45</v>
          </cell>
          <cell r="U1547">
            <v>53</v>
          </cell>
          <cell r="V1547">
            <v>57</v>
          </cell>
          <cell r="W1547">
            <v>73</v>
          </cell>
          <cell r="X1547">
            <v>96</v>
          </cell>
          <cell r="Y1547">
            <v>111</v>
          </cell>
          <cell r="Z1547">
            <v>92</v>
          </cell>
          <cell r="AA1547">
            <v>91</v>
          </cell>
          <cell r="AD1547"/>
          <cell r="AF1547"/>
        </row>
        <row r="1548">
          <cell r="A1548"/>
          <cell r="B1548"/>
          <cell r="C1548"/>
          <cell r="D1548" t="str">
            <v>F</v>
          </cell>
          <cell r="E1548">
            <v>825</v>
          </cell>
          <cell r="F1548">
            <v>345</v>
          </cell>
          <cell r="G1548">
            <v>2</v>
          </cell>
          <cell r="H1548">
            <v>1</v>
          </cell>
          <cell r="I1548">
            <v>0</v>
          </cell>
          <cell r="J1548">
            <v>0</v>
          </cell>
          <cell r="K1548">
            <v>7</v>
          </cell>
          <cell r="L1548">
            <v>13</v>
          </cell>
          <cell r="M1548">
            <v>17</v>
          </cell>
          <cell r="N1548">
            <v>33</v>
          </cell>
          <cell r="O1548">
            <v>35</v>
          </cell>
          <cell r="P1548">
            <v>54</v>
          </cell>
          <cell r="Q1548">
            <v>49</v>
          </cell>
          <cell r="R1548">
            <v>33</v>
          </cell>
          <cell r="S1548">
            <v>26</v>
          </cell>
          <cell r="T1548">
            <v>16</v>
          </cell>
          <cell r="U1548">
            <v>27</v>
          </cell>
          <cell r="V1548">
            <v>32</v>
          </cell>
          <cell r="W1548">
            <v>62</v>
          </cell>
          <cell r="X1548">
            <v>85</v>
          </cell>
          <cell r="Y1548">
            <v>35</v>
          </cell>
          <cell r="Z1548">
            <v>140</v>
          </cell>
          <cell r="AA1548">
            <v>193</v>
          </cell>
          <cell r="AD1548"/>
          <cell r="AF1548"/>
        </row>
        <row r="1549">
          <cell r="A1549"/>
          <cell r="B1549" t="str">
            <v>W00-19</v>
          </cell>
          <cell r="C1549" t="str">
            <v>Falls</v>
          </cell>
          <cell r="D1549" t="str">
            <v>M</v>
          </cell>
          <cell r="E1549">
            <v>388</v>
          </cell>
          <cell r="F1549">
            <v>91</v>
          </cell>
          <cell r="G1549">
            <v>0</v>
          </cell>
          <cell r="H1549">
            <v>0</v>
          </cell>
          <cell r="I1549">
            <v>0</v>
          </cell>
          <cell r="J1549">
            <v>1</v>
          </cell>
          <cell r="K1549">
            <v>0</v>
          </cell>
          <cell r="L1549">
            <v>4</v>
          </cell>
          <cell r="M1549">
            <v>0</v>
          </cell>
          <cell r="N1549">
            <v>4</v>
          </cell>
          <cell r="O1549">
            <v>4</v>
          </cell>
          <cell r="P1549">
            <v>5</v>
          </cell>
          <cell r="Q1549">
            <v>4</v>
          </cell>
          <cell r="R1549">
            <v>6</v>
          </cell>
          <cell r="S1549">
            <v>6</v>
          </cell>
          <cell r="T1549">
            <v>10</v>
          </cell>
          <cell r="U1549">
            <v>19</v>
          </cell>
          <cell r="V1549">
            <v>28</v>
          </cell>
          <cell r="W1549">
            <v>53</v>
          </cell>
          <cell r="X1549">
            <v>74</v>
          </cell>
          <cell r="Y1549">
            <v>4</v>
          </cell>
          <cell r="Z1549">
            <v>81</v>
          </cell>
          <cell r="AA1549">
            <v>89</v>
          </cell>
          <cell r="AD1549"/>
          <cell r="AF1549"/>
        </row>
        <row r="1550">
          <cell r="A1550"/>
          <cell r="B1550"/>
          <cell r="C1550"/>
          <cell r="D1550" t="str">
            <v>F</v>
          </cell>
          <cell r="E1550">
            <v>490</v>
          </cell>
          <cell r="F1550">
            <v>51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  <cell r="L1550">
            <v>1</v>
          </cell>
          <cell r="M1550">
            <v>1</v>
          </cell>
          <cell r="N1550">
            <v>1</v>
          </cell>
          <cell r="O1550">
            <v>0</v>
          </cell>
          <cell r="P1550">
            <v>0</v>
          </cell>
          <cell r="Q1550">
            <v>0</v>
          </cell>
          <cell r="R1550">
            <v>2</v>
          </cell>
          <cell r="S1550">
            <v>4</v>
          </cell>
          <cell r="T1550">
            <v>7</v>
          </cell>
          <cell r="U1550">
            <v>17</v>
          </cell>
          <cell r="V1550">
            <v>18</v>
          </cell>
          <cell r="W1550">
            <v>51</v>
          </cell>
          <cell r="X1550">
            <v>77</v>
          </cell>
          <cell r="Y1550">
            <v>0</v>
          </cell>
          <cell r="Z1550">
            <v>130</v>
          </cell>
          <cell r="AA1550">
            <v>181</v>
          </cell>
          <cell r="AD1550"/>
          <cell r="AF1550"/>
        </row>
        <row r="1551">
          <cell r="A1551"/>
          <cell r="B1551" t="str">
            <v>W01</v>
          </cell>
          <cell r="C1551" t="str">
            <v>Fall on same level from slipping, tripping and stumbling</v>
          </cell>
          <cell r="D1551" t="str">
            <v>M</v>
          </cell>
          <cell r="E1551">
            <v>6</v>
          </cell>
          <cell r="F1551">
            <v>3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  <cell r="L1551">
            <v>0</v>
          </cell>
          <cell r="M1551">
            <v>0</v>
          </cell>
          <cell r="N1551">
            <v>0</v>
          </cell>
          <cell r="O1551">
            <v>0</v>
          </cell>
          <cell r="P1551">
            <v>0</v>
          </cell>
          <cell r="Q1551">
            <v>0</v>
          </cell>
          <cell r="R1551">
            <v>0</v>
          </cell>
          <cell r="S1551">
            <v>1</v>
          </cell>
          <cell r="T1551">
            <v>0</v>
          </cell>
          <cell r="U1551">
            <v>0</v>
          </cell>
          <cell r="V1551">
            <v>2</v>
          </cell>
          <cell r="W1551">
            <v>2</v>
          </cell>
          <cell r="X1551">
            <v>1</v>
          </cell>
          <cell r="Y1551">
            <v>0</v>
          </cell>
          <cell r="Z1551">
            <v>0</v>
          </cell>
          <cell r="AA1551">
            <v>0</v>
          </cell>
          <cell r="AB1551"/>
          <cell r="AC1551"/>
          <cell r="AD1551"/>
          <cell r="AE1551"/>
          <cell r="AF1551"/>
        </row>
        <row r="1552">
          <cell r="A1552"/>
          <cell r="B1552"/>
          <cell r="C1552"/>
          <cell r="D1552" t="str">
            <v>F</v>
          </cell>
          <cell r="E1552">
            <v>10</v>
          </cell>
          <cell r="F1552">
            <v>6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  <cell r="L1552">
            <v>0</v>
          </cell>
          <cell r="M1552">
            <v>0</v>
          </cell>
          <cell r="N1552">
            <v>0</v>
          </cell>
          <cell r="O1552">
            <v>0</v>
          </cell>
          <cell r="P1552">
            <v>0</v>
          </cell>
          <cell r="Q1552">
            <v>0</v>
          </cell>
          <cell r="R1552">
            <v>0</v>
          </cell>
          <cell r="S1552">
            <v>0</v>
          </cell>
          <cell r="T1552">
            <v>2</v>
          </cell>
          <cell r="U1552">
            <v>2</v>
          </cell>
          <cell r="V1552">
            <v>2</v>
          </cell>
          <cell r="W1552">
            <v>2</v>
          </cell>
          <cell r="X1552">
            <v>2</v>
          </cell>
          <cell r="Y1552">
            <v>0</v>
          </cell>
          <cell r="Z1552">
            <v>0</v>
          </cell>
          <cell r="AA1552">
            <v>0</v>
          </cell>
          <cell r="AD1552"/>
          <cell r="AF1552"/>
        </row>
        <row r="1553">
          <cell r="A1553"/>
          <cell r="B1553" t="str">
            <v>W05</v>
          </cell>
          <cell r="C1553" t="str">
            <v>Fall involving wheelchair</v>
          </cell>
          <cell r="D1553" t="str">
            <v>M</v>
          </cell>
          <cell r="E1553" t="str">
            <v>-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  <cell r="L1553">
            <v>0</v>
          </cell>
          <cell r="M1553">
            <v>0</v>
          </cell>
          <cell r="N1553">
            <v>0</v>
          </cell>
          <cell r="O1553">
            <v>0</v>
          </cell>
          <cell r="P1553">
            <v>0</v>
          </cell>
          <cell r="Q1553">
            <v>0</v>
          </cell>
          <cell r="R1553">
            <v>0</v>
          </cell>
          <cell r="S1553">
            <v>0</v>
          </cell>
          <cell r="T1553">
            <v>0</v>
          </cell>
          <cell r="U1553">
            <v>0</v>
          </cell>
          <cell r="V1553">
            <v>0</v>
          </cell>
          <cell r="W1553">
            <v>0</v>
          </cell>
          <cell r="X1553">
            <v>0</v>
          </cell>
          <cell r="Y1553">
            <v>0</v>
          </cell>
          <cell r="Z1553">
            <v>0</v>
          </cell>
          <cell r="AA1553">
            <v>0</v>
          </cell>
          <cell r="AD1553"/>
          <cell r="AF1553"/>
        </row>
        <row r="1554">
          <cell r="A1554"/>
          <cell r="B1554"/>
          <cell r="C1554"/>
          <cell r="D1554" t="str">
            <v>F</v>
          </cell>
          <cell r="E1554">
            <v>1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  <cell r="L1554">
            <v>0</v>
          </cell>
          <cell r="M1554">
            <v>0</v>
          </cell>
          <cell r="N1554">
            <v>0</v>
          </cell>
          <cell r="O1554">
            <v>0</v>
          </cell>
          <cell r="P1554">
            <v>0</v>
          </cell>
          <cell r="Q1554">
            <v>0</v>
          </cell>
          <cell r="R1554">
            <v>0</v>
          </cell>
          <cell r="S1554">
            <v>0</v>
          </cell>
          <cell r="T1554">
            <v>0</v>
          </cell>
          <cell r="U1554">
            <v>0</v>
          </cell>
          <cell r="V1554">
            <v>0</v>
          </cell>
          <cell r="W1554">
            <v>0</v>
          </cell>
          <cell r="X1554">
            <v>0</v>
          </cell>
          <cell r="Y1554">
            <v>0</v>
          </cell>
          <cell r="Z1554">
            <v>0</v>
          </cell>
          <cell r="AA1554">
            <v>1</v>
          </cell>
          <cell r="AD1554"/>
          <cell r="AF1554"/>
        </row>
        <row r="1555">
          <cell r="A1555"/>
          <cell r="B1555" t="str">
            <v>W06</v>
          </cell>
          <cell r="C1555" t="str">
            <v>Fall involving bed</v>
          </cell>
          <cell r="D1555" t="str">
            <v>M</v>
          </cell>
          <cell r="E1555">
            <v>4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  <cell r="M1555">
            <v>0</v>
          </cell>
          <cell r="N1555">
            <v>0</v>
          </cell>
          <cell r="O1555">
            <v>0</v>
          </cell>
          <cell r="P1555">
            <v>0</v>
          </cell>
          <cell r="Q1555">
            <v>0</v>
          </cell>
          <cell r="R1555">
            <v>0</v>
          </cell>
          <cell r="S1555">
            <v>0</v>
          </cell>
          <cell r="T1555">
            <v>0</v>
          </cell>
          <cell r="U1555">
            <v>0</v>
          </cell>
          <cell r="V1555">
            <v>0</v>
          </cell>
          <cell r="W1555">
            <v>3</v>
          </cell>
          <cell r="X1555">
            <v>1</v>
          </cell>
          <cell r="Y1555">
            <v>0</v>
          </cell>
          <cell r="Z1555">
            <v>0</v>
          </cell>
          <cell r="AA1555">
            <v>0</v>
          </cell>
          <cell r="AD1555"/>
          <cell r="AF1555"/>
        </row>
        <row r="1556">
          <cell r="A1556"/>
          <cell r="B1556"/>
          <cell r="C1556"/>
          <cell r="D1556" t="str">
            <v>F</v>
          </cell>
          <cell r="E1556">
            <v>2</v>
          </cell>
          <cell r="F1556">
            <v>1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  <cell r="L1556">
            <v>0</v>
          </cell>
          <cell r="M1556">
            <v>0</v>
          </cell>
          <cell r="N1556">
            <v>0</v>
          </cell>
          <cell r="O1556">
            <v>0</v>
          </cell>
          <cell r="P1556">
            <v>0</v>
          </cell>
          <cell r="Q1556">
            <v>0</v>
          </cell>
          <cell r="R1556">
            <v>0</v>
          </cell>
          <cell r="S1556">
            <v>0</v>
          </cell>
          <cell r="T1556">
            <v>0</v>
          </cell>
          <cell r="U1556">
            <v>1</v>
          </cell>
          <cell r="V1556">
            <v>0</v>
          </cell>
          <cell r="W1556">
            <v>1</v>
          </cell>
          <cell r="X1556">
            <v>0</v>
          </cell>
          <cell r="Y1556">
            <v>0</v>
          </cell>
          <cell r="Z1556">
            <v>0</v>
          </cell>
          <cell r="AA1556">
            <v>0</v>
          </cell>
          <cell r="AD1556"/>
          <cell r="AF1556"/>
        </row>
        <row r="1557">
          <cell r="A1557"/>
          <cell r="B1557" t="str">
            <v>W07</v>
          </cell>
          <cell r="C1557" t="str">
            <v>Fall involving chair</v>
          </cell>
          <cell r="D1557" t="str">
            <v>M</v>
          </cell>
          <cell r="E1557">
            <v>1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  <cell r="L1557">
            <v>0</v>
          </cell>
          <cell r="M1557">
            <v>0</v>
          </cell>
          <cell r="N1557">
            <v>0</v>
          </cell>
          <cell r="O1557">
            <v>0</v>
          </cell>
          <cell r="P1557">
            <v>0</v>
          </cell>
          <cell r="Q1557">
            <v>0</v>
          </cell>
          <cell r="R1557">
            <v>0</v>
          </cell>
          <cell r="S1557">
            <v>0</v>
          </cell>
          <cell r="T1557">
            <v>0</v>
          </cell>
          <cell r="U1557">
            <v>0</v>
          </cell>
          <cell r="V1557">
            <v>0</v>
          </cell>
          <cell r="W1557">
            <v>0</v>
          </cell>
          <cell r="X1557">
            <v>1</v>
          </cell>
          <cell r="Y1557">
            <v>0</v>
          </cell>
          <cell r="Z1557">
            <v>0</v>
          </cell>
          <cell r="AA1557">
            <v>0</v>
          </cell>
          <cell r="AD1557"/>
          <cell r="AF1557"/>
        </row>
        <row r="1558">
          <cell r="A1558"/>
          <cell r="B1558"/>
          <cell r="C1558"/>
          <cell r="D1558" t="str">
            <v>F</v>
          </cell>
          <cell r="E1558">
            <v>2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  <cell r="L1558">
            <v>0</v>
          </cell>
          <cell r="M1558">
            <v>0</v>
          </cell>
          <cell r="N1558">
            <v>0</v>
          </cell>
          <cell r="O1558">
            <v>0</v>
          </cell>
          <cell r="P1558">
            <v>0</v>
          </cell>
          <cell r="Q1558">
            <v>0</v>
          </cell>
          <cell r="R1558">
            <v>0</v>
          </cell>
          <cell r="S1558">
            <v>0</v>
          </cell>
          <cell r="T1558">
            <v>0</v>
          </cell>
          <cell r="U1558">
            <v>0</v>
          </cell>
          <cell r="V1558">
            <v>0</v>
          </cell>
          <cell r="W1558">
            <v>1</v>
          </cell>
          <cell r="X1558">
            <v>1</v>
          </cell>
          <cell r="Y1558">
            <v>0</v>
          </cell>
          <cell r="Z1558">
            <v>0</v>
          </cell>
          <cell r="AA1558">
            <v>0</v>
          </cell>
          <cell r="AD1558"/>
          <cell r="AF1558"/>
        </row>
        <row r="1559">
          <cell r="A1559"/>
          <cell r="B1559" t="str">
            <v>W08</v>
          </cell>
          <cell r="C1559" t="str">
            <v>Fall involving other furniture</v>
          </cell>
          <cell r="D1559" t="str">
            <v>M</v>
          </cell>
          <cell r="E1559" t="str">
            <v>-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  <cell r="L1559">
            <v>0</v>
          </cell>
          <cell r="M1559">
            <v>0</v>
          </cell>
          <cell r="N1559">
            <v>0</v>
          </cell>
          <cell r="O1559">
            <v>0</v>
          </cell>
          <cell r="P1559">
            <v>0</v>
          </cell>
          <cell r="Q1559">
            <v>0</v>
          </cell>
          <cell r="R1559">
            <v>0</v>
          </cell>
          <cell r="S1559">
            <v>0</v>
          </cell>
          <cell r="T1559">
            <v>0</v>
          </cell>
          <cell r="U1559">
            <v>0</v>
          </cell>
          <cell r="V1559">
            <v>0</v>
          </cell>
          <cell r="W1559">
            <v>0</v>
          </cell>
          <cell r="X1559">
            <v>0</v>
          </cell>
          <cell r="Y1559">
            <v>0</v>
          </cell>
          <cell r="Z1559">
            <v>0</v>
          </cell>
          <cell r="AA1559">
            <v>0</v>
          </cell>
          <cell r="AD1559"/>
          <cell r="AF1559"/>
        </row>
        <row r="1560">
          <cell r="A1560"/>
          <cell r="B1560"/>
          <cell r="C1560"/>
          <cell r="D1560" t="str">
            <v>F</v>
          </cell>
          <cell r="E1560">
            <v>1</v>
          </cell>
          <cell r="F1560">
            <v>1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  <cell r="M1560">
            <v>0</v>
          </cell>
          <cell r="N1560">
            <v>0</v>
          </cell>
          <cell r="O1560">
            <v>0</v>
          </cell>
          <cell r="P1560">
            <v>0</v>
          </cell>
          <cell r="Q1560">
            <v>0</v>
          </cell>
          <cell r="R1560">
            <v>0</v>
          </cell>
          <cell r="S1560">
            <v>0</v>
          </cell>
          <cell r="T1560">
            <v>0</v>
          </cell>
          <cell r="U1560">
            <v>1</v>
          </cell>
          <cell r="V1560">
            <v>0</v>
          </cell>
          <cell r="W1560">
            <v>0</v>
          </cell>
          <cell r="X1560">
            <v>0</v>
          </cell>
          <cell r="Y1560">
            <v>0</v>
          </cell>
          <cell r="Z1560">
            <v>0</v>
          </cell>
          <cell r="AA1560">
            <v>0</v>
          </cell>
          <cell r="AD1560"/>
          <cell r="AF1560"/>
        </row>
        <row r="1561">
          <cell r="A1561"/>
          <cell r="B1561" t="str">
            <v>W10</v>
          </cell>
          <cell r="C1561" t="str">
            <v>Fall on and from stairs and steps</v>
          </cell>
          <cell r="D1561" t="str">
            <v>M</v>
          </cell>
          <cell r="E1561">
            <v>26</v>
          </cell>
          <cell r="F1561">
            <v>19</v>
          </cell>
          <cell r="G1561">
            <v>0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  <cell r="M1561">
            <v>0</v>
          </cell>
          <cell r="N1561">
            <v>0</v>
          </cell>
          <cell r="O1561">
            <v>1</v>
          </cell>
          <cell r="P1561">
            <v>0</v>
          </cell>
          <cell r="Q1561">
            <v>1</v>
          </cell>
          <cell r="R1561">
            <v>1</v>
          </cell>
          <cell r="S1561">
            <v>2</v>
          </cell>
          <cell r="T1561">
            <v>3</v>
          </cell>
          <cell r="U1561">
            <v>6</v>
          </cell>
          <cell r="V1561">
            <v>5</v>
          </cell>
          <cell r="W1561">
            <v>2</v>
          </cell>
          <cell r="X1561">
            <v>3</v>
          </cell>
          <cell r="Y1561">
            <v>1</v>
          </cell>
          <cell r="Z1561">
            <v>2</v>
          </cell>
          <cell r="AA1561">
            <v>0</v>
          </cell>
          <cell r="AB1561"/>
          <cell r="AC1561"/>
          <cell r="AD1561"/>
          <cell r="AF1561"/>
        </row>
        <row r="1562">
          <cell r="A1562"/>
          <cell r="B1562"/>
          <cell r="C1562"/>
          <cell r="D1562" t="str">
            <v>F</v>
          </cell>
          <cell r="E1562">
            <v>13</v>
          </cell>
          <cell r="F1562">
            <v>8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  <cell r="K1562">
            <v>0</v>
          </cell>
          <cell r="L1562">
            <v>0</v>
          </cell>
          <cell r="M1562">
            <v>0</v>
          </cell>
          <cell r="N1562">
            <v>0</v>
          </cell>
          <cell r="O1562">
            <v>0</v>
          </cell>
          <cell r="P1562">
            <v>0</v>
          </cell>
          <cell r="Q1562">
            <v>0</v>
          </cell>
          <cell r="R1562">
            <v>1</v>
          </cell>
          <cell r="S1562">
            <v>2</v>
          </cell>
          <cell r="T1562">
            <v>2</v>
          </cell>
          <cell r="U1562">
            <v>2</v>
          </cell>
          <cell r="V1562">
            <v>1</v>
          </cell>
          <cell r="W1562">
            <v>2</v>
          </cell>
          <cell r="X1562">
            <v>1</v>
          </cell>
          <cell r="Y1562">
            <v>0</v>
          </cell>
          <cell r="Z1562">
            <v>2</v>
          </cell>
          <cell r="AA1562">
            <v>0</v>
          </cell>
          <cell r="AB1562"/>
          <cell r="AC1562"/>
          <cell r="AD1562"/>
          <cell r="AF1562"/>
        </row>
        <row r="1563">
          <cell r="A1563"/>
          <cell r="B1563" t="str">
            <v>W11</v>
          </cell>
          <cell r="C1563" t="str">
            <v>Fall on and from ladder</v>
          </cell>
          <cell r="D1563" t="str">
            <v>M</v>
          </cell>
          <cell r="E1563">
            <v>1</v>
          </cell>
          <cell r="F1563">
            <v>1</v>
          </cell>
          <cell r="G1563">
            <v>0</v>
          </cell>
          <cell r="H1563">
            <v>0</v>
          </cell>
          <cell r="I1563">
            <v>0</v>
          </cell>
          <cell r="J1563">
            <v>0</v>
          </cell>
          <cell r="K1563">
            <v>0</v>
          </cell>
          <cell r="L1563">
            <v>0</v>
          </cell>
          <cell r="M1563">
            <v>0</v>
          </cell>
          <cell r="N1563">
            <v>0</v>
          </cell>
          <cell r="O1563">
            <v>0</v>
          </cell>
          <cell r="P1563">
            <v>0</v>
          </cell>
          <cell r="Q1563">
            <v>0</v>
          </cell>
          <cell r="R1563">
            <v>0</v>
          </cell>
          <cell r="S1563">
            <v>0</v>
          </cell>
          <cell r="T1563">
            <v>0</v>
          </cell>
          <cell r="U1563">
            <v>1</v>
          </cell>
          <cell r="V1563">
            <v>0</v>
          </cell>
          <cell r="W1563">
            <v>0</v>
          </cell>
          <cell r="X1563">
            <v>0</v>
          </cell>
          <cell r="Y1563">
            <v>0</v>
          </cell>
          <cell r="Z1563">
            <v>0</v>
          </cell>
          <cell r="AA1563">
            <v>0</v>
          </cell>
          <cell r="AB1563"/>
          <cell r="AC1563"/>
          <cell r="AD1563"/>
          <cell r="AF1563"/>
        </row>
        <row r="1564">
          <cell r="A1564"/>
          <cell r="B1564"/>
          <cell r="C1564"/>
          <cell r="D1564" t="str">
            <v>F</v>
          </cell>
          <cell r="E1564" t="str">
            <v>-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>
            <v>0</v>
          </cell>
          <cell r="O1564">
            <v>0</v>
          </cell>
          <cell r="P1564">
            <v>0</v>
          </cell>
          <cell r="Q1564">
            <v>0</v>
          </cell>
          <cell r="R1564">
            <v>0</v>
          </cell>
          <cell r="S1564">
            <v>0</v>
          </cell>
          <cell r="T1564">
            <v>0</v>
          </cell>
          <cell r="U1564">
            <v>0</v>
          </cell>
          <cell r="V1564">
            <v>0</v>
          </cell>
          <cell r="W1564">
            <v>0</v>
          </cell>
          <cell r="X1564">
            <v>0</v>
          </cell>
          <cell r="Y1564">
            <v>0</v>
          </cell>
          <cell r="Z1564">
            <v>0</v>
          </cell>
          <cell r="AA1564">
            <v>0</v>
          </cell>
          <cell r="AB1564"/>
          <cell r="AC1564"/>
          <cell r="AD1564"/>
          <cell r="AF1564"/>
        </row>
        <row r="1565">
          <cell r="A1565"/>
          <cell r="B1565" t="str">
            <v>W13</v>
          </cell>
          <cell r="C1565" t="str">
            <v>Fall from, out of or through building or structure</v>
          </cell>
          <cell r="D1565" t="str">
            <v>M</v>
          </cell>
          <cell r="E1565">
            <v>5</v>
          </cell>
          <cell r="F1565">
            <v>5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0</v>
          </cell>
          <cell r="P1565">
            <v>1</v>
          </cell>
          <cell r="Q1565">
            <v>1</v>
          </cell>
          <cell r="R1565">
            <v>0</v>
          </cell>
          <cell r="S1565">
            <v>1</v>
          </cell>
          <cell r="T1565">
            <v>0</v>
          </cell>
          <cell r="U1565">
            <v>2</v>
          </cell>
          <cell r="V1565">
            <v>0</v>
          </cell>
          <cell r="W1565">
            <v>0</v>
          </cell>
          <cell r="X1565">
            <v>0</v>
          </cell>
          <cell r="Y1565">
            <v>0</v>
          </cell>
          <cell r="Z1565">
            <v>0</v>
          </cell>
          <cell r="AA1565">
            <v>0</v>
          </cell>
          <cell r="AD1565"/>
          <cell r="AE1565"/>
          <cell r="AF1565"/>
        </row>
        <row r="1566">
          <cell r="A1566"/>
          <cell r="B1566"/>
          <cell r="C1566"/>
          <cell r="D1566" t="str">
            <v>F</v>
          </cell>
          <cell r="E1566" t="str">
            <v>-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  <cell r="L1566">
            <v>0</v>
          </cell>
          <cell r="M1566">
            <v>0</v>
          </cell>
          <cell r="N1566">
            <v>0</v>
          </cell>
          <cell r="O1566">
            <v>0</v>
          </cell>
          <cell r="P1566">
            <v>0</v>
          </cell>
          <cell r="Q1566">
            <v>0</v>
          </cell>
          <cell r="R1566">
            <v>0</v>
          </cell>
          <cell r="S1566">
            <v>0</v>
          </cell>
          <cell r="T1566">
            <v>0</v>
          </cell>
          <cell r="U1566">
            <v>0</v>
          </cell>
          <cell r="V1566">
            <v>0</v>
          </cell>
          <cell r="W1566">
            <v>0</v>
          </cell>
          <cell r="X1566">
            <v>0</v>
          </cell>
          <cell r="Y1566">
            <v>0</v>
          </cell>
          <cell r="Z1566">
            <v>0</v>
          </cell>
          <cell r="AA1566">
            <v>0</v>
          </cell>
          <cell r="AD1566"/>
          <cell r="AE1566"/>
          <cell r="AF1566"/>
        </row>
        <row r="1567">
          <cell r="A1567"/>
          <cell r="B1567" t="str">
            <v>W14</v>
          </cell>
          <cell r="C1567" t="str">
            <v>Fall from tree</v>
          </cell>
          <cell r="D1567" t="str">
            <v>M</v>
          </cell>
          <cell r="E1567">
            <v>1</v>
          </cell>
          <cell r="F1567">
            <v>1</v>
          </cell>
          <cell r="G1567">
            <v>0</v>
          </cell>
          <cell r="H1567">
            <v>0</v>
          </cell>
          <cell r="I1567">
            <v>0</v>
          </cell>
          <cell r="J1567">
            <v>1</v>
          </cell>
          <cell r="K1567">
            <v>0</v>
          </cell>
          <cell r="L1567">
            <v>0</v>
          </cell>
          <cell r="M1567">
            <v>0</v>
          </cell>
          <cell r="N1567">
            <v>0</v>
          </cell>
          <cell r="O1567">
            <v>0</v>
          </cell>
          <cell r="P1567">
            <v>0</v>
          </cell>
          <cell r="Q1567">
            <v>0</v>
          </cell>
          <cell r="R1567">
            <v>0</v>
          </cell>
          <cell r="S1567">
            <v>0</v>
          </cell>
          <cell r="T1567">
            <v>0</v>
          </cell>
          <cell r="U1567">
            <v>0</v>
          </cell>
          <cell r="V1567">
            <v>0</v>
          </cell>
          <cell r="W1567">
            <v>0</v>
          </cell>
          <cell r="X1567">
            <v>0</v>
          </cell>
          <cell r="Y1567">
            <v>0</v>
          </cell>
          <cell r="Z1567">
            <v>0</v>
          </cell>
          <cell r="AA1567">
            <v>0</v>
          </cell>
          <cell r="AD1567"/>
          <cell r="AE1567"/>
          <cell r="AF1567"/>
        </row>
        <row r="1568">
          <cell r="A1568"/>
          <cell r="B1568"/>
          <cell r="C1568"/>
          <cell r="D1568" t="str">
            <v>F</v>
          </cell>
          <cell r="E1568" t="str">
            <v>-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  <cell r="Q1568">
            <v>0</v>
          </cell>
          <cell r="R1568">
            <v>0</v>
          </cell>
          <cell r="S1568">
            <v>0</v>
          </cell>
          <cell r="T1568">
            <v>0</v>
          </cell>
          <cell r="U1568">
            <v>0</v>
          </cell>
          <cell r="V1568">
            <v>0</v>
          </cell>
          <cell r="W1568">
            <v>0</v>
          </cell>
          <cell r="X1568">
            <v>0</v>
          </cell>
          <cell r="Y1568">
            <v>0</v>
          </cell>
          <cell r="Z1568">
            <v>0</v>
          </cell>
          <cell r="AA1568">
            <v>0</v>
          </cell>
          <cell r="AD1568"/>
          <cell r="AE1568"/>
          <cell r="AF1568"/>
        </row>
        <row r="1569">
          <cell r="A1569"/>
          <cell r="B1569" t="str">
            <v>W15</v>
          </cell>
          <cell r="C1569" t="str">
            <v>Fall from cliff</v>
          </cell>
          <cell r="D1569" t="str">
            <v>M</v>
          </cell>
          <cell r="E1569">
            <v>15</v>
          </cell>
          <cell r="F1569">
            <v>14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  <cell r="L1569">
            <v>3</v>
          </cell>
          <cell r="M1569">
            <v>0</v>
          </cell>
          <cell r="N1569">
            <v>2</v>
          </cell>
          <cell r="O1569">
            <v>1</v>
          </cell>
          <cell r="P1569">
            <v>3</v>
          </cell>
          <cell r="Q1569">
            <v>0</v>
          </cell>
          <cell r="R1569">
            <v>1</v>
          </cell>
          <cell r="S1569">
            <v>0</v>
          </cell>
          <cell r="T1569">
            <v>1</v>
          </cell>
          <cell r="U1569">
            <v>2</v>
          </cell>
          <cell r="V1569">
            <v>1</v>
          </cell>
          <cell r="W1569">
            <v>1</v>
          </cell>
          <cell r="X1569">
            <v>0</v>
          </cell>
          <cell r="Y1569">
            <v>1</v>
          </cell>
          <cell r="Z1569">
            <v>0</v>
          </cell>
          <cell r="AA1569">
            <v>0</v>
          </cell>
          <cell r="AD1569"/>
          <cell r="AE1569"/>
          <cell r="AF1569"/>
        </row>
        <row r="1570">
          <cell r="A1570"/>
          <cell r="B1570"/>
          <cell r="C1570"/>
          <cell r="D1570" t="str">
            <v>F</v>
          </cell>
          <cell r="E1570" t="str">
            <v>-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  <cell r="L1570">
            <v>0</v>
          </cell>
          <cell r="M1570">
            <v>0</v>
          </cell>
          <cell r="N1570">
            <v>0</v>
          </cell>
          <cell r="O1570">
            <v>0</v>
          </cell>
          <cell r="P1570">
            <v>0</v>
          </cell>
          <cell r="Q1570">
            <v>0</v>
          </cell>
          <cell r="R1570">
            <v>0</v>
          </cell>
          <cell r="S1570">
            <v>0</v>
          </cell>
          <cell r="T1570">
            <v>0</v>
          </cell>
          <cell r="U1570">
            <v>0</v>
          </cell>
          <cell r="V1570">
            <v>0</v>
          </cell>
          <cell r="W1570">
            <v>0</v>
          </cell>
          <cell r="X1570">
            <v>0</v>
          </cell>
          <cell r="Y1570">
            <v>0</v>
          </cell>
          <cell r="Z1570">
            <v>0</v>
          </cell>
          <cell r="AA1570">
            <v>0</v>
          </cell>
          <cell r="AD1570"/>
          <cell r="AF1570"/>
        </row>
        <row r="1571">
          <cell r="A1571"/>
          <cell r="B1571" t="str">
            <v>W17</v>
          </cell>
          <cell r="C1571" t="str">
            <v>Other fall from one level to another</v>
          </cell>
          <cell r="D1571" t="str">
            <v>M</v>
          </cell>
          <cell r="E1571">
            <v>5</v>
          </cell>
          <cell r="F1571">
            <v>3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  <cell r="L1571">
            <v>1</v>
          </cell>
          <cell r="M1571">
            <v>0</v>
          </cell>
          <cell r="N1571">
            <v>1</v>
          </cell>
          <cell r="O1571">
            <v>1</v>
          </cell>
          <cell r="P1571">
            <v>0</v>
          </cell>
          <cell r="Q1571">
            <v>0</v>
          </cell>
          <cell r="R1571">
            <v>0</v>
          </cell>
          <cell r="S1571">
            <v>0</v>
          </cell>
          <cell r="T1571">
            <v>0</v>
          </cell>
          <cell r="U1571">
            <v>0</v>
          </cell>
          <cell r="V1571">
            <v>0</v>
          </cell>
          <cell r="W1571">
            <v>0</v>
          </cell>
          <cell r="X1571">
            <v>2</v>
          </cell>
          <cell r="Y1571">
            <v>1</v>
          </cell>
          <cell r="Z1571">
            <v>0</v>
          </cell>
          <cell r="AA1571">
            <v>0</v>
          </cell>
          <cell r="AD1571"/>
          <cell r="AF1571"/>
        </row>
        <row r="1572">
          <cell r="A1572"/>
          <cell r="B1572"/>
          <cell r="C1572"/>
          <cell r="D1572" t="str">
            <v>F</v>
          </cell>
          <cell r="E1572">
            <v>3</v>
          </cell>
          <cell r="F1572">
            <v>3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  <cell r="L1572">
            <v>1</v>
          </cell>
          <cell r="M1572">
            <v>1</v>
          </cell>
          <cell r="N1572">
            <v>1</v>
          </cell>
          <cell r="O1572">
            <v>0</v>
          </cell>
          <cell r="P1572">
            <v>0</v>
          </cell>
          <cell r="Q1572">
            <v>0</v>
          </cell>
          <cell r="R1572">
            <v>0</v>
          </cell>
          <cell r="S1572">
            <v>0</v>
          </cell>
          <cell r="T1572">
            <v>0</v>
          </cell>
          <cell r="U1572">
            <v>0</v>
          </cell>
          <cell r="V1572">
            <v>0</v>
          </cell>
          <cell r="W1572">
            <v>0</v>
          </cell>
          <cell r="X1572">
            <v>0</v>
          </cell>
          <cell r="Y1572">
            <v>0</v>
          </cell>
          <cell r="Z1572">
            <v>0</v>
          </cell>
          <cell r="AA1572">
            <v>0</v>
          </cell>
          <cell r="AD1572"/>
          <cell r="AF1572"/>
        </row>
        <row r="1573">
          <cell r="A1573"/>
          <cell r="B1573" t="str">
            <v>W18</v>
          </cell>
          <cell r="C1573" t="str">
            <v>Other fall on same level</v>
          </cell>
          <cell r="D1573" t="str">
            <v>M</v>
          </cell>
          <cell r="E1573" t="str">
            <v>-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  <cell r="L1573">
            <v>0</v>
          </cell>
          <cell r="M1573">
            <v>0</v>
          </cell>
          <cell r="N1573">
            <v>0</v>
          </cell>
          <cell r="O1573">
            <v>0</v>
          </cell>
          <cell r="P1573">
            <v>0</v>
          </cell>
          <cell r="Q1573">
            <v>0</v>
          </cell>
          <cell r="R1573">
            <v>0</v>
          </cell>
          <cell r="S1573">
            <v>0</v>
          </cell>
          <cell r="T1573">
            <v>0</v>
          </cell>
          <cell r="U1573">
            <v>0</v>
          </cell>
          <cell r="V1573">
            <v>0</v>
          </cell>
          <cell r="W1573">
            <v>0</v>
          </cell>
          <cell r="X1573">
            <v>0</v>
          </cell>
          <cell r="Y1573">
            <v>0</v>
          </cell>
          <cell r="Z1573">
            <v>0</v>
          </cell>
          <cell r="AA1573">
            <v>0</v>
          </cell>
          <cell r="AD1573"/>
          <cell r="AF1573"/>
        </row>
        <row r="1574">
          <cell r="A1574"/>
          <cell r="B1574"/>
          <cell r="C1574"/>
          <cell r="D1574" t="str">
            <v>F</v>
          </cell>
          <cell r="E1574">
            <v>1</v>
          </cell>
          <cell r="F1574">
            <v>1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  <cell r="L1574">
            <v>0</v>
          </cell>
          <cell r="M1574">
            <v>0</v>
          </cell>
          <cell r="N1574">
            <v>0</v>
          </cell>
          <cell r="O1574">
            <v>0</v>
          </cell>
          <cell r="P1574">
            <v>0</v>
          </cell>
          <cell r="Q1574">
            <v>0</v>
          </cell>
          <cell r="R1574">
            <v>1</v>
          </cell>
          <cell r="S1574">
            <v>0</v>
          </cell>
          <cell r="T1574">
            <v>0</v>
          </cell>
          <cell r="U1574">
            <v>0</v>
          </cell>
          <cell r="V1574">
            <v>0</v>
          </cell>
          <cell r="W1574">
            <v>0</v>
          </cell>
          <cell r="X1574">
            <v>0</v>
          </cell>
          <cell r="Y1574">
            <v>0</v>
          </cell>
          <cell r="Z1574">
            <v>0</v>
          </cell>
          <cell r="AA1574">
            <v>0</v>
          </cell>
          <cell r="AD1574"/>
          <cell r="AF1574"/>
        </row>
        <row r="1575">
          <cell r="A1575"/>
          <cell r="B1575" t="str">
            <v>W19</v>
          </cell>
          <cell r="C1575" t="str">
            <v>Unspecified fall</v>
          </cell>
          <cell r="D1575" t="str">
            <v>M</v>
          </cell>
          <cell r="E1575">
            <v>324</v>
          </cell>
          <cell r="F1575">
            <v>45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  <cell r="M1575">
            <v>0</v>
          </cell>
          <cell r="N1575">
            <v>1</v>
          </cell>
          <cell r="O1575">
            <v>1</v>
          </cell>
          <cell r="P1575">
            <v>1</v>
          </cell>
          <cell r="Q1575">
            <v>2</v>
          </cell>
          <cell r="R1575">
            <v>4</v>
          </cell>
          <cell r="S1575">
            <v>2</v>
          </cell>
          <cell r="T1575">
            <v>6</v>
          </cell>
          <cell r="U1575">
            <v>8</v>
          </cell>
          <cell r="V1575">
            <v>20</v>
          </cell>
          <cell r="W1575">
            <v>45</v>
          </cell>
          <cell r="X1575">
            <v>66</v>
          </cell>
          <cell r="Y1575">
            <v>1</v>
          </cell>
          <cell r="Z1575">
            <v>79</v>
          </cell>
          <cell r="AA1575">
            <v>89</v>
          </cell>
          <cell r="AD1575"/>
          <cell r="AF1575"/>
        </row>
        <row r="1576">
          <cell r="A1576"/>
          <cell r="B1576"/>
          <cell r="C1576"/>
          <cell r="D1576" t="str">
            <v>F</v>
          </cell>
          <cell r="E1576">
            <v>457</v>
          </cell>
          <cell r="F1576">
            <v>31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  <cell r="L1576">
            <v>0</v>
          </cell>
          <cell r="M1576">
            <v>0</v>
          </cell>
          <cell r="N1576">
            <v>0</v>
          </cell>
          <cell r="O1576">
            <v>0</v>
          </cell>
          <cell r="P1576">
            <v>0</v>
          </cell>
          <cell r="Q1576">
            <v>0</v>
          </cell>
          <cell r="R1576">
            <v>0</v>
          </cell>
          <cell r="S1576">
            <v>2</v>
          </cell>
          <cell r="T1576">
            <v>3</v>
          </cell>
          <cell r="U1576">
            <v>11</v>
          </cell>
          <cell r="V1576">
            <v>15</v>
          </cell>
          <cell r="W1576">
            <v>45</v>
          </cell>
          <cell r="X1576">
            <v>73</v>
          </cell>
          <cell r="Y1576">
            <v>0</v>
          </cell>
          <cell r="Z1576">
            <v>128</v>
          </cell>
          <cell r="AA1576">
            <v>180</v>
          </cell>
          <cell r="AD1576"/>
          <cell r="AF1576"/>
        </row>
        <row r="1577">
          <cell r="A1577"/>
          <cell r="B1577" t="str">
            <v>W20-49</v>
          </cell>
          <cell r="C1577" t="str">
            <v>Exposure to inanimate mechanical forces</v>
          </cell>
          <cell r="D1577" t="str">
            <v>M</v>
          </cell>
          <cell r="E1577">
            <v>12</v>
          </cell>
          <cell r="F1577">
            <v>12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1</v>
          </cell>
          <cell r="L1577">
            <v>1</v>
          </cell>
          <cell r="M1577">
            <v>0</v>
          </cell>
          <cell r="N1577">
            <v>1</v>
          </cell>
          <cell r="O1577">
            <v>1</v>
          </cell>
          <cell r="P1577">
            <v>0</v>
          </cell>
          <cell r="Q1577">
            <v>2</v>
          </cell>
          <cell r="R1577">
            <v>0</v>
          </cell>
          <cell r="S1577">
            <v>2</v>
          </cell>
          <cell r="T1577">
            <v>1</v>
          </cell>
          <cell r="U1577">
            <v>0</v>
          </cell>
          <cell r="V1577">
            <v>3</v>
          </cell>
          <cell r="W1577">
            <v>0</v>
          </cell>
          <cell r="X1577">
            <v>0</v>
          </cell>
          <cell r="Y1577">
            <v>1</v>
          </cell>
          <cell r="Z1577">
            <v>0</v>
          </cell>
          <cell r="AA1577">
            <v>0</v>
          </cell>
          <cell r="AD1577"/>
          <cell r="AF1577"/>
        </row>
        <row r="1578">
          <cell r="A1578"/>
          <cell r="B1578"/>
          <cell r="C1578"/>
          <cell r="D1578" t="str">
            <v>F</v>
          </cell>
          <cell r="E1578" t="str">
            <v>-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  <cell r="L1578">
            <v>0</v>
          </cell>
          <cell r="M1578">
            <v>0</v>
          </cell>
          <cell r="N1578">
            <v>0</v>
          </cell>
          <cell r="O1578">
            <v>0</v>
          </cell>
          <cell r="P1578">
            <v>0</v>
          </cell>
          <cell r="Q1578">
            <v>0</v>
          </cell>
          <cell r="R1578">
            <v>0</v>
          </cell>
          <cell r="S1578">
            <v>0</v>
          </cell>
          <cell r="T1578">
            <v>0</v>
          </cell>
          <cell r="U1578">
            <v>0</v>
          </cell>
          <cell r="V1578">
            <v>0</v>
          </cell>
          <cell r="W1578">
            <v>0</v>
          </cell>
          <cell r="X1578">
            <v>0</v>
          </cell>
          <cell r="Y1578">
            <v>0</v>
          </cell>
          <cell r="Z1578">
            <v>0</v>
          </cell>
          <cell r="AA1578">
            <v>0</v>
          </cell>
          <cell r="AD1578"/>
          <cell r="AF1578"/>
        </row>
        <row r="1579">
          <cell r="A1579"/>
          <cell r="B1579" t="str">
            <v>W20</v>
          </cell>
          <cell r="C1579" t="str">
            <v>Struck by thrown, projected or falling object</v>
          </cell>
          <cell r="D1579" t="str">
            <v>M</v>
          </cell>
          <cell r="E1579">
            <v>5</v>
          </cell>
          <cell r="F1579">
            <v>5</v>
          </cell>
          <cell r="G1579">
            <v>0</v>
          </cell>
          <cell r="H1579">
            <v>0</v>
          </cell>
          <cell r="I1579">
            <v>0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>
            <v>1</v>
          </cell>
          <cell r="O1579">
            <v>0</v>
          </cell>
          <cell r="P1579">
            <v>0</v>
          </cell>
          <cell r="Q1579">
            <v>2</v>
          </cell>
          <cell r="R1579">
            <v>0</v>
          </cell>
          <cell r="S1579">
            <v>1</v>
          </cell>
          <cell r="T1579">
            <v>0</v>
          </cell>
          <cell r="U1579">
            <v>0</v>
          </cell>
          <cell r="V1579">
            <v>1</v>
          </cell>
          <cell r="W1579">
            <v>0</v>
          </cell>
          <cell r="X1579">
            <v>0</v>
          </cell>
          <cell r="Y1579">
            <v>0</v>
          </cell>
          <cell r="Z1579">
            <v>0</v>
          </cell>
          <cell r="AA1579">
            <v>0</v>
          </cell>
          <cell r="AD1579"/>
          <cell r="AF1579"/>
        </row>
        <row r="1580">
          <cell r="A1580"/>
          <cell r="B1580"/>
          <cell r="C1580"/>
          <cell r="D1580" t="str">
            <v>F</v>
          </cell>
          <cell r="E1580" t="str">
            <v>-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  <cell r="K1580">
            <v>0</v>
          </cell>
          <cell r="L1580">
            <v>0</v>
          </cell>
          <cell r="M1580">
            <v>0</v>
          </cell>
          <cell r="N1580">
            <v>0</v>
          </cell>
          <cell r="O1580">
            <v>0</v>
          </cell>
          <cell r="P1580">
            <v>0</v>
          </cell>
          <cell r="Q1580">
            <v>0</v>
          </cell>
          <cell r="R1580">
            <v>0</v>
          </cell>
          <cell r="S1580">
            <v>0</v>
          </cell>
          <cell r="T1580">
            <v>0</v>
          </cell>
          <cell r="U1580">
            <v>0</v>
          </cell>
          <cell r="V1580">
            <v>0</v>
          </cell>
          <cell r="W1580">
            <v>0</v>
          </cell>
          <cell r="X1580">
            <v>0</v>
          </cell>
          <cell r="Y1580">
            <v>0</v>
          </cell>
          <cell r="Z1580">
            <v>0</v>
          </cell>
          <cell r="AA1580">
            <v>0</v>
          </cell>
          <cell r="AD1580"/>
          <cell r="AF1580"/>
        </row>
        <row r="1581">
          <cell r="A1581"/>
          <cell r="B1581" t="str">
            <v>W23</v>
          </cell>
          <cell r="C1581" t="str">
            <v>Caught, crushed, jammed or pinched in or between objects</v>
          </cell>
          <cell r="D1581" t="str">
            <v>M</v>
          </cell>
          <cell r="E1581">
            <v>2</v>
          </cell>
          <cell r="F1581">
            <v>2</v>
          </cell>
          <cell r="G1581">
            <v>0</v>
          </cell>
          <cell r="H1581">
            <v>0</v>
          </cell>
          <cell r="I1581">
            <v>0</v>
          </cell>
          <cell r="J1581">
            <v>0</v>
          </cell>
          <cell r="K1581">
            <v>0</v>
          </cell>
          <cell r="L1581">
            <v>0</v>
          </cell>
          <cell r="M1581">
            <v>0</v>
          </cell>
          <cell r="N1581">
            <v>0</v>
          </cell>
          <cell r="O1581">
            <v>0</v>
          </cell>
          <cell r="P1581">
            <v>0</v>
          </cell>
          <cell r="Q1581">
            <v>0</v>
          </cell>
          <cell r="R1581">
            <v>0</v>
          </cell>
          <cell r="S1581">
            <v>1</v>
          </cell>
          <cell r="T1581">
            <v>0</v>
          </cell>
          <cell r="U1581">
            <v>0</v>
          </cell>
          <cell r="V1581">
            <v>1</v>
          </cell>
          <cell r="W1581">
            <v>0</v>
          </cell>
          <cell r="X1581">
            <v>0</v>
          </cell>
          <cell r="Y1581">
            <v>0</v>
          </cell>
          <cell r="Z1581">
            <v>0</v>
          </cell>
          <cell r="AA1581">
            <v>0</v>
          </cell>
          <cell r="AD1581"/>
          <cell r="AF1581"/>
        </row>
        <row r="1582">
          <cell r="A1582"/>
          <cell r="B1582"/>
          <cell r="C1582"/>
          <cell r="D1582" t="str">
            <v>F</v>
          </cell>
          <cell r="E1582" t="str">
            <v>-</v>
          </cell>
          <cell r="F1582">
            <v>0</v>
          </cell>
          <cell r="G1582">
            <v>0</v>
          </cell>
          <cell r="H1582">
            <v>0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>
            <v>0</v>
          </cell>
          <cell r="O1582">
            <v>0</v>
          </cell>
          <cell r="P1582">
            <v>0</v>
          </cell>
          <cell r="Q1582">
            <v>0</v>
          </cell>
          <cell r="R1582">
            <v>0</v>
          </cell>
          <cell r="S1582">
            <v>0</v>
          </cell>
          <cell r="T1582">
            <v>0</v>
          </cell>
          <cell r="U1582">
            <v>0</v>
          </cell>
          <cell r="V1582">
            <v>0</v>
          </cell>
          <cell r="W1582">
            <v>0</v>
          </cell>
          <cell r="X1582">
            <v>0</v>
          </cell>
          <cell r="Y1582">
            <v>0</v>
          </cell>
          <cell r="Z1582">
            <v>0</v>
          </cell>
          <cell r="AA1582">
            <v>0</v>
          </cell>
          <cell r="AD1582"/>
          <cell r="AF1582"/>
        </row>
        <row r="1583">
          <cell r="A1583"/>
          <cell r="B1583" t="str">
            <v>W24</v>
          </cell>
          <cell r="C1583" t="str">
            <v>Contact with lifting and transmission devices, not elsewhere classified</v>
          </cell>
          <cell r="D1583" t="str">
            <v>M</v>
          </cell>
          <cell r="E1583">
            <v>1</v>
          </cell>
          <cell r="F1583">
            <v>1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  <cell r="L1583">
            <v>0</v>
          </cell>
          <cell r="M1583">
            <v>0</v>
          </cell>
          <cell r="N1583">
            <v>0</v>
          </cell>
          <cell r="O1583">
            <v>0</v>
          </cell>
          <cell r="P1583">
            <v>0</v>
          </cell>
          <cell r="Q1583">
            <v>0</v>
          </cell>
          <cell r="R1583">
            <v>0</v>
          </cell>
          <cell r="S1583">
            <v>0</v>
          </cell>
          <cell r="T1583">
            <v>1</v>
          </cell>
          <cell r="U1583">
            <v>0</v>
          </cell>
          <cell r="V1583">
            <v>0</v>
          </cell>
          <cell r="W1583">
            <v>0</v>
          </cell>
          <cell r="X1583">
            <v>0</v>
          </cell>
          <cell r="Y1583">
            <v>0</v>
          </cell>
          <cell r="Z1583">
            <v>0</v>
          </cell>
          <cell r="AA1583">
            <v>0</v>
          </cell>
          <cell r="AD1583"/>
          <cell r="AE1583"/>
          <cell r="AF1583"/>
        </row>
        <row r="1584">
          <cell r="A1584"/>
          <cell r="B1584"/>
          <cell r="C1584"/>
          <cell r="D1584" t="str">
            <v>F</v>
          </cell>
          <cell r="E1584" t="str">
            <v>-</v>
          </cell>
          <cell r="F1584">
            <v>0</v>
          </cell>
          <cell r="G1584">
            <v>0</v>
          </cell>
          <cell r="H1584">
            <v>0</v>
          </cell>
          <cell r="I1584">
            <v>0</v>
          </cell>
          <cell r="J1584">
            <v>0</v>
          </cell>
          <cell r="K1584">
            <v>0</v>
          </cell>
          <cell r="L1584">
            <v>0</v>
          </cell>
          <cell r="M1584">
            <v>0</v>
          </cell>
          <cell r="N1584">
            <v>0</v>
          </cell>
          <cell r="O1584">
            <v>0</v>
          </cell>
          <cell r="P1584">
            <v>0</v>
          </cell>
          <cell r="Q1584">
            <v>0</v>
          </cell>
          <cell r="R1584">
            <v>0</v>
          </cell>
          <cell r="S1584">
            <v>0</v>
          </cell>
          <cell r="T1584">
            <v>0</v>
          </cell>
          <cell r="U1584">
            <v>0</v>
          </cell>
          <cell r="V1584">
            <v>0</v>
          </cell>
          <cell r="W1584">
            <v>0</v>
          </cell>
          <cell r="X1584">
            <v>0</v>
          </cell>
          <cell r="Y1584">
            <v>0</v>
          </cell>
          <cell r="Z1584">
            <v>0</v>
          </cell>
          <cell r="AA1584">
            <v>0</v>
          </cell>
          <cell r="AD1584"/>
          <cell r="AE1584"/>
          <cell r="AF1584"/>
        </row>
        <row r="1585">
          <cell r="A1585"/>
          <cell r="B1585" t="str">
            <v>W33</v>
          </cell>
          <cell r="C1585" t="str">
            <v>Rifle, shotgun and larger firearm discharge</v>
          </cell>
          <cell r="D1585" t="str">
            <v>M</v>
          </cell>
          <cell r="E1585">
            <v>1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  <cell r="K1585">
            <v>1</v>
          </cell>
          <cell r="L1585">
            <v>0</v>
          </cell>
          <cell r="M1585">
            <v>0</v>
          </cell>
          <cell r="N1585">
            <v>0</v>
          </cell>
          <cell r="O1585">
            <v>0</v>
          </cell>
          <cell r="P1585">
            <v>0</v>
          </cell>
          <cell r="Q1585">
            <v>0</v>
          </cell>
          <cell r="R1585">
            <v>0</v>
          </cell>
          <cell r="S1585">
            <v>0</v>
          </cell>
          <cell r="T1585">
            <v>0</v>
          </cell>
          <cell r="U1585">
            <v>0</v>
          </cell>
          <cell r="V1585">
            <v>0</v>
          </cell>
          <cell r="W1585">
            <v>0</v>
          </cell>
          <cell r="X1585">
            <v>0</v>
          </cell>
          <cell r="Y1585">
            <v>0</v>
          </cell>
          <cell r="Z1585">
            <v>0</v>
          </cell>
          <cell r="AA1585">
            <v>0</v>
          </cell>
          <cell r="AB1585"/>
          <cell r="AC1585"/>
          <cell r="AD1585"/>
          <cell r="AF1585"/>
        </row>
        <row r="1586">
          <cell r="A1586"/>
          <cell r="B1586"/>
          <cell r="C1586"/>
          <cell r="D1586" t="str">
            <v>F</v>
          </cell>
          <cell r="E1586" t="str">
            <v>-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  <cell r="J1586">
            <v>0</v>
          </cell>
          <cell r="K1586">
            <v>0</v>
          </cell>
          <cell r="L1586">
            <v>0</v>
          </cell>
          <cell r="M1586">
            <v>0</v>
          </cell>
          <cell r="N1586">
            <v>0</v>
          </cell>
          <cell r="O1586">
            <v>0</v>
          </cell>
          <cell r="P1586">
            <v>0</v>
          </cell>
          <cell r="Q1586">
            <v>0</v>
          </cell>
          <cell r="R1586">
            <v>0</v>
          </cell>
          <cell r="S1586">
            <v>0</v>
          </cell>
          <cell r="T1586">
            <v>0</v>
          </cell>
          <cell r="U1586">
            <v>0</v>
          </cell>
          <cell r="V1586">
            <v>0</v>
          </cell>
          <cell r="W1586">
            <v>0</v>
          </cell>
          <cell r="X1586">
            <v>0</v>
          </cell>
          <cell r="Y1586">
            <v>0</v>
          </cell>
          <cell r="Z1586">
            <v>0</v>
          </cell>
          <cell r="AA1586">
            <v>0</v>
          </cell>
          <cell r="AB1586"/>
          <cell r="AC1586"/>
          <cell r="AD1586"/>
          <cell r="AF1586"/>
        </row>
        <row r="1587">
          <cell r="A1587"/>
          <cell r="B1587" t="str">
            <v>W34</v>
          </cell>
          <cell r="C1587" t="str">
            <v>Discharge from other and unspecified firearms</v>
          </cell>
          <cell r="D1587" t="str">
            <v>M</v>
          </cell>
          <cell r="E1587">
            <v>2</v>
          </cell>
          <cell r="F1587">
            <v>2</v>
          </cell>
          <cell r="G1587">
            <v>0</v>
          </cell>
          <cell r="H1587">
            <v>0</v>
          </cell>
          <cell r="I1587">
            <v>0</v>
          </cell>
          <cell r="J1587">
            <v>0</v>
          </cell>
          <cell r="K1587">
            <v>0</v>
          </cell>
          <cell r="L1587">
            <v>1</v>
          </cell>
          <cell r="M1587">
            <v>0</v>
          </cell>
          <cell r="N1587">
            <v>0</v>
          </cell>
          <cell r="O1587">
            <v>1</v>
          </cell>
          <cell r="P1587">
            <v>0</v>
          </cell>
          <cell r="Q1587">
            <v>0</v>
          </cell>
          <cell r="R1587">
            <v>0</v>
          </cell>
          <cell r="S1587">
            <v>0</v>
          </cell>
          <cell r="T1587">
            <v>0</v>
          </cell>
          <cell r="U1587">
            <v>0</v>
          </cell>
          <cell r="V1587">
            <v>0</v>
          </cell>
          <cell r="W1587">
            <v>0</v>
          </cell>
          <cell r="X1587">
            <v>0</v>
          </cell>
          <cell r="Y1587">
            <v>1</v>
          </cell>
          <cell r="Z1587">
            <v>0</v>
          </cell>
          <cell r="AA1587">
            <v>0</v>
          </cell>
          <cell r="AB1587"/>
          <cell r="AC1587"/>
          <cell r="AD1587"/>
          <cell r="AF1587"/>
        </row>
        <row r="1588">
          <cell r="A1588"/>
          <cell r="B1588"/>
          <cell r="C1588"/>
          <cell r="D1588" t="str">
            <v>F</v>
          </cell>
          <cell r="E1588" t="str">
            <v>-</v>
          </cell>
          <cell r="F1588">
            <v>0</v>
          </cell>
          <cell r="G1588">
            <v>0</v>
          </cell>
          <cell r="H1588">
            <v>0</v>
          </cell>
          <cell r="I1588">
            <v>0</v>
          </cell>
          <cell r="J1588">
            <v>0</v>
          </cell>
          <cell r="K1588">
            <v>0</v>
          </cell>
          <cell r="L1588">
            <v>0</v>
          </cell>
          <cell r="M1588">
            <v>0</v>
          </cell>
          <cell r="N1588">
            <v>0</v>
          </cell>
          <cell r="O1588">
            <v>0</v>
          </cell>
          <cell r="P1588">
            <v>0</v>
          </cell>
          <cell r="Q1588">
            <v>0</v>
          </cell>
          <cell r="R1588">
            <v>0</v>
          </cell>
          <cell r="S1588">
            <v>0</v>
          </cell>
          <cell r="T1588">
            <v>0</v>
          </cell>
          <cell r="U1588">
            <v>0</v>
          </cell>
          <cell r="V1588">
            <v>0</v>
          </cell>
          <cell r="W1588">
            <v>0</v>
          </cell>
          <cell r="X1588">
            <v>0</v>
          </cell>
          <cell r="Y1588">
            <v>0</v>
          </cell>
          <cell r="Z1588">
            <v>0</v>
          </cell>
          <cell r="AA1588">
            <v>0</v>
          </cell>
          <cell r="AB1588"/>
          <cell r="AC1588"/>
          <cell r="AD1588"/>
          <cell r="AF1588"/>
        </row>
        <row r="1589">
          <cell r="A1589"/>
          <cell r="B1589" t="str">
            <v>W49</v>
          </cell>
          <cell r="C1589" t="str">
            <v>Exposure to other and unspecified inanimate mechanical forces</v>
          </cell>
          <cell r="D1589" t="str">
            <v>M</v>
          </cell>
          <cell r="E1589">
            <v>1</v>
          </cell>
          <cell r="F1589">
            <v>1</v>
          </cell>
          <cell r="G1589">
            <v>0</v>
          </cell>
          <cell r="H1589">
            <v>0</v>
          </cell>
          <cell r="I1589">
            <v>0</v>
          </cell>
          <cell r="J1589">
            <v>0</v>
          </cell>
          <cell r="K1589">
            <v>0</v>
          </cell>
          <cell r="L1589">
            <v>0</v>
          </cell>
          <cell r="M1589">
            <v>0</v>
          </cell>
          <cell r="N1589">
            <v>0</v>
          </cell>
          <cell r="O1589">
            <v>0</v>
          </cell>
          <cell r="P1589">
            <v>0</v>
          </cell>
          <cell r="Q1589">
            <v>0</v>
          </cell>
          <cell r="R1589">
            <v>0</v>
          </cell>
          <cell r="S1589">
            <v>0</v>
          </cell>
          <cell r="T1589">
            <v>0</v>
          </cell>
          <cell r="U1589">
            <v>0</v>
          </cell>
          <cell r="V1589">
            <v>1</v>
          </cell>
          <cell r="W1589">
            <v>0</v>
          </cell>
          <cell r="X1589">
            <v>0</v>
          </cell>
          <cell r="Y1589">
            <v>0</v>
          </cell>
          <cell r="Z1589">
            <v>0</v>
          </cell>
          <cell r="AA1589">
            <v>0</v>
          </cell>
          <cell r="AB1589"/>
          <cell r="AC1589"/>
          <cell r="AD1589"/>
          <cell r="AF1589"/>
        </row>
        <row r="1590">
          <cell r="A1590"/>
          <cell r="B1590"/>
          <cell r="C1590"/>
          <cell r="D1590" t="str">
            <v>F</v>
          </cell>
          <cell r="E1590" t="str">
            <v>-</v>
          </cell>
          <cell r="F1590">
            <v>0</v>
          </cell>
          <cell r="G1590">
            <v>0</v>
          </cell>
          <cell r="H1590">
            <v>0</v>
          </cell>
          <cell r="I1590">
            <v>0</v>
          </cell>
          <cell r="J1590">
            <v>0</v>
          </cell>
          <cell r="K1590">
            <v>0</v>
          </cell>
          <cell r="L1590">
            <v>0</v>
          </cell>
          <cell r="M1590">
            <v>0</v>
          </cell>
          <cell r="N1590">
            <v>0</v>
          </cell>
          <cell r="O1590">
            <v>0</v>
          </cell>
          <cell r="P1590">
            <v>0</v>
          </cell>
          <cell r="Q1590">
            <v>0</v>
          </cell>
          <cell r="R1590">
            <v>0</v>
          </cell>
          <cell r="S1590">
            <v>0</v>
          </cell>
          <cell r="T1590">
            <v>0</v>
          </cell>
          <cell r="U1590">
            <v>0</v>
          </cell>
          <cell r="V1590">
            <v>0</v>
          </cell>
          <cell r="W1590">
            <v>0</v>
          </cell>
          <cell r="X1590">
            <v>0</v>
          </cell>
          <cell r="Y1590">
            <v>0</v>
          </cell>
          <cell r="Z1590">
            <v>0</v>
          </cell>
          <cell r="AA1590">
            <v>0</v>
          </cell>
          <cell r="AB1590"/>
          <cell r="AC1590"/>
          <cell r="AD1590"/>
          <cell r="AF1590"/>
        </row>
        <row r="1591">
          <cell r="A1591"/>
          <cell r="B1591" t="str">
            <v>W65-74</v>
          </cell>
          <cell r="C1591" t="str">
            <v>Accidental drowning and submersion</v>
          </cell>
          <cell r="D1591" t="str">
            <v>M</v>
          </cell>
          <cell r="E1591">
            <v>19</v>
          </cell>
          <cell r="F1591">
            <v>17</v>
          </cell>
          <cell r="G1591">
            <v>0</v>
          </cell>
          <cell r="H1591">
            <v>0</v>
          </cell>
          <cell r="I1591">
            <v>1</v>
          </cell>
          <cell r="J1591">
            <v>0</v>
          </cell>
          <cell r="K1591">
            <v>0</v>
          </cell>
          <cell r="L1591">
            <v>1</v>
          </cell>
          <cell r="M1591">
            <v>2</v>
          </cell>
          <cell r="N1591">
            <v>0</v>
          </cell>
          <cell r="O1591">
            <v>1</v>
          </cell>
          <cell r="P1591">
            <v>4</v>
          </cell>
          <cell r="Q1591">
            <v>1</v>
          </cell>
          <cell r="R1591">
            <v>1</v>
          </cell>
          <cell r="S1591">
            <v>1</v>
          </cell>
          <cell r="T1591">
            <v>0</v>
          </cell>
          <cell r="U1591">
            <v>3</v>
          </cell>
          <cell r="V1591">
            <v>2</v>
          </cell>
          <cell r="W1591">
            <v>1</v>
          </cell>
          <cell r="X1591">
            <v>1</v>
          </cell>
          <cell r="Y1591">
            <v>1</v>
          </cell>
          <cell r="Z1591">
            <v>0</v>
          </cell>
          <cell r="AA1591">
            <v>0</v>
          </cell>
          <cell r="AD1591"/>
          <cell r="AF1591"/>
        </row>
        <row r="1592">
          <cell r="A1592"/>
          <cell r="B1592"/>
          <cell r="C1592"/>
          <cell r="D1592" t="str">
            <v>F</v>
          </cell>
          <cell r="E1592">
            <v>9</v>
          </cell>
          <cell r="F1592">
            <v>8</v>
          </cell>
          <cell r="G1592">
            <v>0</v>
          </cell>
          <cell r="H1592">
            <v>0</v>
          </cell>
          <cell r="I1592">
            <v>0</v>
          </cell>
          <cell r="J1592">
            <v>0</v>
          </cell>
          <cell r="K1592">
            <v>1</v>
          </cell>
          <cell r="L1592">
            <v>0</v>
          </cell>
          <cell r="M1592">
            <v>0</v>
          </cell>
          <cell r="N1592">
            <v>0</v>
          </cell>
          <cell r="O1592">
            <v>1</v>
          </cell>
          <cell r="P1592">
            <v>0</v>
          </cell>
          <cell r="Q1592">
            <v>0</v>
          </cell>
          <cell r="R1592">
            <v>0</v>
          </cell>
          <cell r="S1592">
            <v>3</v>
          </cell>
          <cell r="T1592">
            <v>2</v>
          </cell>
          <cell r="U1592">
            <v>1</v>
          </cell>
          <cell r="V1592">
            <v>0</v>
          </cell>
          <cell r="W1592">
            <v>0</v>
          </cell>
          <cell r="X1592">
            <v>1</v>
          </cell>
          <cell r="Y1592">
            <v>1</v>
          </cell>
          <cell r="Z1592">
            <v>0</v>
          </cell>
          <cell r="AA1592">
            <v>0</v>
          </cell>
          <cell r="AD1592"/>
          <cell r="AF1592"/>
        </row>
        <row r="1593">
          <cell r="A1593"/>
          <cell r="B1593" t="str">
            <v>W65</v>
          </cell>
          <cell r="C1593" t="str">
            <v>Drowning and submersion while in bath-tub</v>
          </cell>
          <cell r="D1593" t="str">
            <v>M</v>
          </cell>
          <cell r="E1593">
            <v>1</v>
          </cell>
          <cell r="F1593">
            <v>1</v>
          </cell>
          <cell r="G1593">
            <v>0</v>
          </cell>
          <cell r="H1593">
            <v>0</v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  <cell r="N1593">
            <v>0</v>
          </cell>
          <cell r="O1593">
            <v>0</v>
          </cell>
          <cell r="P1593">
            <v>0</v>
          </cell>
          <cell r="Q1593">
            <v>0</v>
          </cell>
          <cell r="R1593">
            <v>1</v>
          </cell>
          <cell r="S1593">
            <v>0</v>
          </cell>
          <cell r="T1593">
            <v>0</v>
          </cell>
          <cell r="U1593">
            <v>0</v>
          </cell>
          <cell r="V1593">
            <v>0</v>
          </cell>
          <cell r="W1593">
            <v>0</v>
          </cell>
          <cell r="X1593">
            <v>0</v>
          </cell>
          <cell r="Y1593">
            <v>0</v>
          </cell>
          <cell r="Z1593">
            <v>0</v>
          </cell>
          <cell r="AA1593">
            <v>0</v>
          </cell>
          <cell r="AD1593"/>
          <cell r="AE1593"/>
          <cell r="AF1593"/>
        </row>
        <row r="1594">
          <cell r="A1594"/>
          <cell r="B1594"/>
          <cell r="C1594"/>
          <cell r="D1594" t="str">
            <v>F</v>
          </cell>
          <cell r="E1594" t="str">
            <v>-</v>
          </cell>
          <cell r="F1594">
            <v>0</v>
          </cell>
          <cell r="G1594">
            <v>0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  <cell r="L1594">
            <v>0</v>
          </cell>
          <cell r="M1594">
            <v>0</v>
          </cell>
          <cell r="N1594">
            <v>0</v>
          </cell>
          <cell r="O1594">
            <v>0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  <cell r="T1594">
            <v>0</v>
          </cell>
          <cell r="U1594">
            <v>0</v>
          </cell>
          <cell r="V1594">
            <v>0</v>
          </cell>
          <cell r="W1594">
            <v>0</v>
          </cell>
          <cell r="X1594">
            <v>0</v>
          </cell>
          <cell r="Y1594">
            <v>0</v>
          </cell>
          <cell r="Z1594">
            <v>0</v>
          </cell>
          <cell r="AA1594">
            <v>0</v>
          </cell>
          <cell r="AD1594"/>
          <cell r="AF1594"/>
        </row>
        <row r="1595">
          <cell r="A1595"/>
          <cell r="B1595" t="str">
            <v>W69</v>
          </cell>
          <cell r="C1595" t="str">
            <v>Drowning and submersion while in natural water</v>
          </cell>
          <cell r="D1595" t="str">
            <v>M</v>
          </cell>
          <cell r="E1595">
            <v>9</v>
          </cell>
          <cell r="F1595">
            <v>9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  <cell r="K1595">
            <v>0</v>
          </cell>
          <cell r="L1595">
            <v>0</v>
          </cell>
          <cell r="M1595">
            <v>1</v>
          </cell>
          <cell r="N1595">
            <v>0</v>
          </cell>
          <cell r="O1595">
            <v>0</v>
          </cell>
          <cell r="P1595">
            <v>3</v>
          </cell>
          <cell r="Q1595">
            <v>0</v>
          </cell>
          <cell r="R1595">
            <v>0</v>
          </cell>
          <cell r="S1595">
            <v>0</v>
          </cell>
          <cell r="T1595">
            <v>0</v>
          </cell>
          <cell r="U1595">
            <v>3</v>
          </cell>
          <cell r="V1595">
            <v>2</v>
          </cell>
          <cell r="W1595">
            <v>0</v>
          </cell>
          <cell r="X1595">
            <v>0</v>
          </cell>
          <cell r="Y1595">
            <v>0</v>
          </cell>
          <cell r="Z1595">
            <v>0</v>
          </cell>
          <cell r="AA1595">
            <v>0</v>
          </cell>
          <cell r="AD1595"/>
          <cell r="AF1595"/>
        </row>
        <row r="1596">
          <cell r="A1596"/>
          <cell r="B1596"/>
          <cell r="C1596"/>
          <cell r="D1596" t="str">
            <v>F</v>
          </cell>
          <cell r="E1596">
            <v>2</v>
          </cell>
          <cell r="F1596">
            <v>1</v>
          </cell>
          <cell r="G1596">
            <v>0</v>
          </cell>
          <cell r="H1596">
            <v>0</v>
          </cell>
          <cell r="I1596">
            <v>0</v>
          </cell>
          <cell r="J1596">
            <v>0</v>
          </cell>
          <cell r="K1596">
            <v>1</v>
          </cell>
          <cell r="L1596">
            <v>0</v>
          </cell>
          <cell r="M1596">
            <v>0</v>
          </cell>
          <cell r="N1596">
            <v>0</v>
          </cell>
          <cell r="O1596">
            <v>0</v>
          </cell>
          <cell r="P1596">
            <v>0</v>
          </cell>
          <cell r="Q1596">
            <v>0</v>
          </cell>
          <cell r="R1596">
            <v>0</v>
          </cell>
          <cell r="S1596">
            <v>0</v>
          </cell>
          <cell r="T1596">
            <v>0</v>
          </cell>
          <cell r="U1596">
            <v>0</v>
          </cell>
          <cell r="V1596">
            <v>0</v>
          </cell>
          <cell r="W1596">
            <v>0</v>
          </cell>
          <cell r="X1596">
            <v>1</v>
          </cell>
          <cell r="Y1596">
            <v>0</v>
          </cell>
          <cell r="Z1596">
            <v>0</v>
          </cell>
          <cell r="AA1596">
            <v>0</v>
          </cell>
          <cell r="AB1596"/>
          <cell r="AC1596"/>
          <cell r="AD1596"/>
          <cell r="AF1596"/>
        </row>
        <row r="1597">
          <cell r="A1597"/>
          <cell r="B1597" t="str">
            <v>W70</v>
          </cell>
          <cell r="C1597" t="str">
            <v>Drowning and submersion following fall into natural water</v>
          </cell>
          <cell r="D1597" t="str">
            <v>M</v>
          </cell>
          <cell r="E1597">
            <v>2</v>
          </cell>
          <cell r="F1597">
            <v>2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  <cell r="O1597">
            <v>1</v>
          </cell>
          <cell r="P1597">
            <v>1</v>
          </cell>
          <cell r="Q1597">
            <v>0</v>
          </cell>
          <cell r="R1597">
            <v>0</v>
          </cell>
          <cell r="S1597">
            <v>0</v>
          </cell>
          <cell r="T1597">
            <v>0</v>
          </cell>
          <cell r="U1597">
            <v>0</v>
          </cell>
          <cell r="V1597">
            <v>0</v>
          </cell>
          <cell r="W1597">
            <v>0</v>
          </cell>
          <cell r="X1597">
            <v>0</v>
          </cell>
          <cell r="Y1597">
            <v>1</v>
          </cell>
          <cell r="Z1597">
            <v>0</v>
          </cell>
          <cell r="AA1597">
            <v>0</v>
          </cell>
          <cell r="AB1597"/>
          <cell r="AC1597"/>
          <cell r="AD1597"/>
          <cell r="AF1597"/>
        </row>
        <row r="1598">
          <cell r="A1598"/>
          <cell r="B1598"/>
          <cell r="C1598"/>
          <cell r="D1598" t="str">
            <v>F</v>
          </cell>
          <cell r="E1598" t="str">
            <v>-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  <cell r="O1598">
            <v>0</v>
          </cell>
          <cell r="P1598">
            <v>0</v>
          </cell>
          <cell r="Q1598">
            <v>0</v>
          </cell>
          <cell r="R1598">
            <v>0</v>
          </cell>
          <cell r="S1598">
            <v>0</v>
          </cell>
          <cell r="T1598">
            <v>0</v>
          </cell>
          <cell r="U1598">
            <v>0</v>
          </cell>
          <cell r="V1598">
            <v>0</v>
          </cell>
          <cell r="W1598">
            <v>0</v>
          </cell>
          <cell r="X1598">
            <v>0</v>
          </cell>
          <cell r="Y1598">
            <v>0</v>
          </cell>
          <cell r="Z1598">
            <v>0</v>
          </cell>
          <cell r="AA1598">
            <v>0</v>
          </cell>
          <cell r="AD1598"/>
          <cell r="AE1598"/>
          <cell r="AF1598"/>
        </row>
        <row r="1599">
          <cell r="A1599"/>
          <cell r="B1599" t="str">
            <v>W74</v>
          </cell>
          <cell r="C1599" t="str">
            <v>Unspecified drowning and submersion</v>
          </cell>
          <cell r="D1599" t="str">
            <v>M</v>
          </cell>
          <cell r="E1599">
            <v>7</v>
          </cell>
          <cell r="F1599">
            <v>5</v>
          </cell>
          <cell r="G1599">
            <v>0</v>
          </cell>
          <cell r="H1599">
            <v>0</v>
          </cell>
          <cell r="I1599">
            <v>1</v>
          </cell>
          <cell r="J1599">
            <v>0</v>
          </cell>
          <cell r="K1599">
            <v>0</v>
          </cell>
          <cell r="L1599">
            <v>1</v>
          </cell>
          <cell r="M1599">
            <v>1</v>
          </cell>
          <cell r="N1599">
            <v>0</v>
          </cell>
          <cell r="O1599">
            <v>0</v>
          </cell>
          <cell r="P1599">
            <v>0</v>
          </cell>
          <cell r="Q1599">
            <v>1</v>
          </cell>
          <cell r="R1599">
            <v>0</v>
          </cell>
          <cell r="S1599">
            <v>1</v>
          </cell>
          <cell r="T1599">
            <v>0</v>
          </cell>
          <cell r="U1599">
            <v>0</v>
          </cell>
          <cell r="V1599">
            <v>0</v>
          </cell>
          <cell r="W1599">
            <v>1</v>
          </cell>
          <cell r="X1599">
            <v>1</v>
          </cell>
          <cell r="Y1599">
            <v>0</v>
          </cell>
          <cell r="Z1599">
            <v>0</v>
          </cell>
          <cell r="AA1599">
            <v>0</v>
          </cell>
          <cell r="AD1599"/>
          <cell r="AF1599"/>
        </row>
        <row r="1600">
          <cell r="A1600"/>
          <cell r="B1600"/>
          <cell r="C1600"/>
          <cell r="D1600" t="str">
            <v>F</v>
          </cell>
          <cell r="E1600">
            <v>7</v>
          </cell>
          <cell r="F1600">
            <v>7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1</v>
          </cell>
          <cell r="P1600">
            <v>0</v>
          </cell>
          <cell r="Q1600">
            <v>0</v>
          </cell>
          <cell r="R1600">
            <v>0</v>
          </cell>
          <cell r="S1600">
            <v>3</v>
          </cell>
          <cell r="T1600">
            <v>2</v>
          </cell>
          <cell r="U1600">
            <v>1</v>
          </cell>
          <cell r="V1600">
            <v>0</v>
          </cell>
          <cell r="W1600">
            <v>0</v>
          </cell>
          <cell r="X1600">
            <v>0</v>
          </cell>
          <cell r="Y1600">
            <v>1</v>
          </cell>
          <cell r="Z1600">
            <v>0</v>
          </cell>
          <cell r="AA1600">
            <v>0</v>
          </cell>
          <cell r="AD1600"/>
          <cell r="AF1600"/>
        </row>
        <row r="1601">
          <cell r="A1601"/>
          <cell r="B1601" t="str">
            <v>W75-84</v>
          </cell>
          <cell r="C1601" t="str">
            <v>Other accidental threats to breathing</v>
          </cell>
          <cell r="D1601" t="str">
            <v>M</v>
          </cell>
          <cell r="E1601">
            <v>32</v>
          </cell>
          <cell r="F1601">
            <v>26</v>
          </cell>
          <cell r="G1601">
            <v>1</v>
          </cell>
          <cell r="H1601">
            <v>0</v>
          </cell>
          <cell r="I1601">
            <v>0</v>
          </cell>
          <cell r="J1601">
            <v>0</v>
          </cell>
          <cell r="K1601">
            <v>0</v>
          </cell>
          <cell r="L1601">
            <v>0</v>
          </cell>
          <cell r="M1601">
            <v>0</v>
          </cell>
          <cell r="N1601">
            <v>1</v>
          </cell>
          <cell r="O1601">
            <v>0</v>
          </cell>
          <cell r="P1601">
            <v>2</v>
          </cell>
          <cell r="Q1601">
            <v>3</v>
          </cell>
          <cell r="R1601">
            <v>3</v>
          </cell>
          <cell r="S1601">
            <v>3</v>
          </cell>
          <cell r="T1601">
            <v>4</v>
          </cell>
          <cell r="U1601">
            <v>3</v>
          </cell>
          <cell r="V1601">
            <v>6</v>
          </cell>
          <cell r="W1601">
            <v>2</v>
          </cell>
          <cell r="X1601">
            <v>2</v>
          </cell>
          <cell r="Y1601">
            <v>0</v>
          </cell>
          <cell r="Z1601">
            <v>2</v>
          </cell>
          <cell r="AA1601">
            <v>0</v>
          </cell>
          <cell r="AD1601"/>
          <cell r="AF1601"/>
        </row>
        <row r="1602">
          <cell r="A1602"/>
          <cell r="B1602"/>
          <cell r="C1602"/>
          <cell r="D1602" t="str">
            <v>F</v>
          </cell>
          <cell r="E1602">
            <v>22</v>
          </cell>
          <cell r="F1602">
            <v>10</v>
          </cell>
          <cell r="G1602">
            <v>2</v>
          </cell>
          <cell r="H1602">
            <v>1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  <cell r="O1602">
            <v>1</v>
          </cell>
          <cell r="P1602">
            <v>0</v>
          </cell>
          <cell r="Q1602">
            <v>2</v>
          </cell>
          <cell r="R1602">
            <v>1</v>
          </cell>
          <cell r="S1602">
            <v>0</v>
          </cell>
          <cell r="T1602">
            <v>0</v>
          </cell>
          <cell r="U1602">
            <v>1</v>
          </cell>
          <cell r="V1602">
            <v>2</v>
          </cell>
          <cell r="W1602">
            <v>2</v>
          </cell>
          <cell r="X1602">
            <v>2</v>
          </cell>
          <cell r="Y1602">
            <v>1</v>
          </cell>
          <cell r="Z1602">
            <v>6</v>
          </cell>
          <cell r="AA1602">
            <v>2</v>
          </cell>
          <cell r="AD1602"/>
          <cell r="AF1602"/>
        </row>
        <row r="1603">
          <cell r="A1603"/>
          <cell r="B1603" t="str">
            <v>W75</v>
          </cell>
          <cell r="C1603" t="str">
            <v>Accidental suffocation and strangulation in bed</v>
          </cell>
          <cell r="D1603" t="str">
            <v>M</v>
          </cell>
          <cell r="E1603">
            <v>1</v>
          </cell>
          <cell r="F1603">
            <v>1</v>
          </cell>
          <cell r="G1603">
            <v>1</v>
          </cell>
          <cell r="H1603">
            <v>0</v>
          </cell>
          <cell r="I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0</v>
          </cell>
          <cell r="P1603">
            <v>0</v>
          </cell>
          <cell r="Q1603">
            <v>0</v>
          </cell>
          <cell r="R1603">
            <v>0</v>
          </cell>
          <cell r="S1603">
            <v>0</v>
          </cell>
          <cell r="T1603">
            <v>0</v>
          </cell>
          <cell r="U1603">
            <v>0</v>
          </cell>
          <cell r="V1603">
            <v>0</v>
          </cell>
          <cell r="W1603">
            <v>0</v>
          </cell>
          <cell r="X1603">
            <v>0</v>
          </cell>
          <cell r="Y1603">
            <v>0</v>
          </cell>
          <cell r="Z1603">
            <v>0</v>
          </cell>
          <cell r="AA1603">
            <v>0</v>
          </cell>
          <cell r="AD1603"/>
          <cell r="AE1603"/>
          <cell r="AF1603"/>
        </row>
        <row r="1604">
          <cell r="A1604"/>
          <cell r="B1604"/>
          <cell r="C1604"/>
          <cell r="D1604" t="str">
            <v>F</v>
          </cell>
          <cell r="E1604">
            <v>1</v>
          </cell>
          <cell r="F1604">
            <v>1</v>
          </cell>
          <cell r="G1604">
            <v>1</v>
          </cell>
          <cell r="H1604">
            <v>0</v>
          </cell>
          <cell r="I1604">
            <v>0</v>
          </cell>
          <cell r="J1604">
            <v>0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>
            <v>0</v>
          </cell>
          <cell r="P1604">
            <v>0</v>
          </cell>
          <cell r="Q1604">
            <v>0</v>
          </cell>
          <cell r="R1604">
            <v>0</v>
          </cell>
          <cell r="S1604">
            <v>0</v>
          </cell>
          <cell r="T1604">
            <v>0</v>
          </cell>
          <cell r="U1604">
            <v>0</v>
          </cell>
          <cell r="V1604">
            <v>0</v>
          </cell>
          <cell r="W1604">
            <v>0</v>
          </cell>
          <cell r="X1604">
            <v>0</v>
          </cell>
          <cell r="Y1604">
            <v>0</v>
          </cell>
          <cell r="Z1604">
            <v>0</v>
          </cell>
          <cell r="AA1604">
            <v>0</v>
          </cell>
          <cell r="AD1604"/>
          <cell r="AE1604"/>
          <cell r="AF1604"/>
        </row>
        <row r="1605">
          <cell r="A1605"/>
          <cell r="B1605" t="str">
            <v>W76</v>
          </cell>
          <cell r="C1605" t="str">
            <v>Other accidental hanging and strangulation</v>
          </cell>
          <cell r="D1605" t="str">
            <v>M</v>
          </cell>
          <cell r="E1605">
            <v>2</v>
          </cell>
          <cell r="F1605">
            <v>2</v>
          </cell>
          <cell r="G1605">
            <v>0</v>
          </cell>
          <cell r="H1605">
            <v>0</v>
          </cell>
          <cell r="I1605">
            <v>0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0</v>
          </cell>
          <cell r="P1605">
            <v>1</v>
          </cell>
          <cell r="Q1605">
            <v>1</v>
          </cell>
          <cell r="R1605">
            <v>0</v>
          </cell>
          <cell r="S1605">
            <v>0</v>
          </cell>
          <cell r="T1605">
            <v>0</v>
          </cell>
          <cell r="U1605">
            <v>0</v>
          </cell>
          <cell r="V1605">
            <v>0</v>
          </cell>
          <cell r="W1605">
            <v>0</v>
          </cell>
          <cell r="X1605">
            <v>0</v>
          </cell>
          <cell r="Y1605">
            <v>0</v>
          </cell>
          <cell r="Z1605">
            <v>0</v>
          </cell>
          <cell r="AA1605">
            <v>0</v>
          </cell>
          <cell r="AB1605"/>
          <cell r="AC1605"/>
          <cell r="AD1605"/>
          <cell r="AF1605"/>
        </row>
        <row r="1606">
          <cell r="A1606"/>
          <cell r="B1606"/>
          <cell r="C1606"/>
          <cell r="D1606" t="str">
            <v>F</v>
          </cell>
          <cell r="E1606" t="str">
            <v>-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  <cell r="O1606">
            <v>0</v>
          </cell>
          <cell r="P1606">
            <v>0</v>
          </cell>
          <cell r="Q1606">
            <v>0</v>
          </cell>
          <cell r="R1606">
            <v>0</v>
          </cell>
          <cell r="S1606">
            <v>0</v>
          </cell>
          <cell r="T1606">
            <v>0</v>
          </cell>
          <cell r="U1606">
            <v>0</v>
          </cell>
          <cell r="V1606">
            <v>0</v>
          </cell>
          <cell r="W1606">
            <v>0</v>
          </cell>
          <cell r="X1606">
            <v>0</v>
          </cell>
          <cell r="Y1606">
            <v>0</v>
          </cell>
          <cell r="Z1606">
            <v>0</v>
          </cell>
          <cell r="AA1606">
            <v>0</v>
          </cell>
          <cell r="AB1606"/>
          <cell r="AC1606"/>
          <cell r="AD1606"/>
          <cell r="AF1606"/>
        </row>
        <row r="1607">
          <cell r="A1607"/>
          <cell r="B1607" t="str">
            <v>W78</v>
          </cell>
          <cell r="C1607" t="str">
            <v>Inhalation of gastric contents</v>
          </cell>
          <cell r="D1607" t="str">
            <v>M</v>
          </cell>
          <cell r="E1607">
            <v>3</v>
          </cell>
          <cell r="F1607">
            <v>3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  <cell r="K1607">
            <v>0</v>
          </cell>
          <cell r="L1607">
            <v>0</v>
          </cell>
          <cell r="M1607">
            <v>0</v>
          </cell>
          <cell r="N1607">
            <v>0</v>
          </cell>
          <cell r="O1607">
            <v>0</v>
          </cell>
          <cell r="P1607">
            <v>1</v>
          </cell>
          <cell r="Q1607">
            <v>0</v>
          </cell>
          <cell r="R1607">
            <v>1</v>
          </cell>
          <cell r="S1607">
            <v>0</v>
          </cell>
          <cell r="T1607">
            <v>0</v>
          </cell>
          <cell r="U1607">
            <v>1</v>
          </cell>
          <cell r="V1607">
            <v>0</v>
          </cell>
          <cell r="W1607">
            <v>0</v>
          </cell>
          <cell r="X1607">
            <v>0</v>
          </cell>
          <cell r="Y1607">
            <v>0</v>
          </cell>
          <cell r="Z1607">
            <v>0</v>
          </cell>
          <cell r="AA1607">
            <v>0</v>
          </cell>
          <cell r="AB1607"/>
          <cell r="AC1607"/>
          <cell r="AD1607"/>
          <cell r="AF1607"/>
        </row>
        <row r="1608">
          <cell r="A1608"/>
          <cell r="B1608"/>
          <cell r="C1608"/>
          <cell r="D1608" t="str">
            <v>F</v>
          </cell>
          <cell r="E1608">
            <v>5</v>
          </cell>
          <cell r="F1608">
            <v>2</v>
          </cell>
          <cell r="G1608">
            <v>1</v>
          </cell>
          <cell r="H1608">
            <v>0</v>
          </cell>
          <cell r="I1608">
            <v>0</v>
          </cell>
          <cell r="J1608">
            <v>0</v>
          </cell>
          <cell r="K1608">
            <v>0</v>
          </cell>
          <cell r="L1608">
            <v>0</v>
          </cell>
          <cell r="M1608">
            <v>0</v>
          </cell>
          <cell r="N1608">
            <v>0</v>
          </cell>
          <cell r="O1608">
            <v>0</v>
          </cell>
          <cell r="P1608">
            <v>0</v>
          </cell>
          <cell r="Q1608">
            <v>0</v>
          </cell>
          <cell r="R1608">
            <v>0</v>
          </cell>
          <cell r="S1608">
            <v>0</v>
          </cell>
          <cell r="T1608">
            <v>0</v>
          </cell>
          <cell r="U1608">
            <v>0</v>
          </cell>
          <cell r="V1608">
            <v>1</v>
          </cell>
          <cell r="W1608">
            <v>0</v>
          </cell>
          <cell r="X1608">
            <v>0</v>
          </cell>
          <cell r="Y1608">
            <v>0</v>
          </cell>
          <cell r="Z1608">
            <v>2</v>
          </cell>
          <cell r="AA1608">
            <v>1</v>
          </cell>
          <cell r="AB1608"/>
          <cell r="AC1608"/>
          <cell r="AD1608"/>
          <cell r="AF1608"/>
        </row>
        <row r="1609">
          <cell r="A1609"/>
          <cell r="B1609" t="str">
            <v>W79</v>
          </cell>
          <cell r="C1609" t="str">
            <v>Inhalation and ingestion of food causing obstruction of respiratory tract</v>
          </cell>
          <cell r="D1609" t="str">
            <v>M</v>
          </cell>
          <cell r="E1609">
            <v>18</v>
          </cell>
          <cell r="F1609">
            <v>14</v>
          </cell>
          <cell r="G1609">
            <v>0</v>
          </cell>
          <cell r="H1609">
            <v>0</v>
          </cell>
          <cell r="I1609">
            <v>0</v>
          </cell>
          <cell r="J1609">
            <v>0</v>
          </cell>
          <cell r="K1609">
            <v>0</v>
          </cell>
          <cell r="L1609">
            <v>0</v>
          </cell>
          <cell r="M1609">
            <v>0</v>
          </cell>
          <cell r="N1609">
            <v>0</v>
          </cell>
          <cell r="O1609">
            <v>0</v>
          </cell>
          <cell r="P1609">
            <v>0</v>
          </cell>
          <cell r="Q1609">
            <v>2</v>
          </cell>
          <cell r="R1609">
            <v>0</v>
          </cell>
          <cell r="S1609">
            <v>3</v>
          </cell>
          <cell r="T1609">
            <v>2</v>
          </cell>
          <cell r="U1609">
            <v>2</v>
          </cell>
          <cell r="V1609">
            <v>5</v>
          </cell>
          <cell r="W1609">
            <v>2</v>
          </cell>
          <cell r="X1609">
            <v>0</v>
          </cell>
          <cell r="Y1609">
            <v>0</v>
          </cell>
          <cell r="Z1609">
            <v>2</v>
          </cell>
          <cell r="AA1609">
            <v>0</v>
          </cell>
          <cell r="AD1609"/>
          <cell r="AE1609"/>
          <cell r="AF1609"/>
        </row>
        <row r="1610">
          <cell r="A1610"/>
          <cell r="B1610"/>
          <cell r="C1610"/>
          <cell r="D1610" t="str">
            <v>F</v>
          </cell>
          <cell r="E1610">
            <v>10</v>
          </cell>
          <cell r="F1610">
            <v>4</v>
          </cell>
          <cell r="G1610">
            <v>0</v>
          </cell>
          <cell r="H1610">
            <v>0</v>
          </cell>
          <cell r="I1610">
            <v>0</v>
          </cell>
          <cell r="J1610">
            <v>0</v>
          </cell>
          <cell r="K1610">
            <v>0</v>
          </cell>
          <cell r="L1610">
            <v>0</v>
          </cell>
          <cell r="M1610">
            <v>0</v>
          </cell>
          <cell r="N1610">
            <v>0</v>
          </cell>
          <cell r="O1610">
            <v>1</v>
          </cell>
          <cell r="P1610">
            <v>0</v>
          </cell>
          <cell r="Q1610">
            <v>1</v>
          </cell>
          <cell r="R1610">
            <v>0</v>
          </cell>
          <cell r="S1610">
            <v>0</v>
          </cell>
          <cell r="T1610">
            <v>0</v>
          </cell>
          <cell r="U1610">
            <v>1</v>
          </cell>
          <cell r="V1610">
            <v>1</v>
          </cell>
          <cell r="W1610">
            <v>1</v>
          </cell>
          <cell r="X1610">
            <v>2</v>
          </cell>
          <cell r="Y1610">
            <v>1</v>
          </cell>
          <cell r="Z1610">
            <v>2</v>
          </cell>
          <cell r="AA1610">
            <v>1</v>
          </cell>
          <cell r="AD1610"/>
          <cell r="AE1610"/>
          <cell r="AF1610"/>
        </row>
        <row r="1611">
          <cell r="A1611"/>
          <cell r="B1611" t="str">
            <v>W80</v>
          </cell>
          <cell r="C1611" t="str">
            <v>Inhalation and ingestion of other objects causing obstruction of respiratory tract</v>
          </cell>
          <cell r="D1611" t="str">
            <v>M</v>
          </cell>
          <cell r="E1611">
            <v>7</v>
          </cell>
          <cell r="F1611">
            <v>5</v>
          </cell>
          <cell r="G1611">
            <v>0</v>
          </cell>
          <cell r="H1611">
            <v>0</v>
          </cell>
          <cell r="I1611">
            <v>0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  <cell r="N1611">
            <v>1</v>
          </cell>
          <cell r="O1611">
            <v>0</v>
          </cell>
          <cell r="P1611">
            <v>0</v>
          </cell>
          <cell r="Q1611">
            <v>0</v>
          </cell>
          <cell r="R1611">
            <v>2</v>
          </cell>
          <cell r="S1611">
            <v>0</v>
          </cell>
          <cell r="T1611">
            <v>1</v>
          </cell>
          <cell r="U1611">
            <v>0</v>
          </cell>
          <cell r="V1611">
            <v>1</v>
          </cell>
          <cell r="W1611">
            <v>0</v>
          </cell>
          <cell r="X1611">
            <v>2</v>
          </cell>
          <cell r="Y1611">
            <v>0</v>
          </cell>
          <cell r="Z1611">
            <v>0</v>
          </cell>
          <cell r="AA1611">
            <v>0</v>
          </cell>
          <cell r="AD1611"/>
          <cell r="AE1611"/>
          <cell r="AF1611"/>
        </row>
        <row r="1612">
          <cell r="A1612"/>
          <cell r="B1612"/>
          <cell r="C1612"/>
          <cell r="D1612" t="str">
            <v>F</v>
          </cell>
          <cell r="E1612">
            <v>5</v>
          </cell>
          <cell r="F1612">
            <v>2</v>
          </cell>
          <cell r="G1612">
            <v>0</v>
          </cell>
          <cell r="H1612">
            <v>1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>
            <v>0</v>
          </cell>
          <cell r="O1612">
            <v>0</v>
          </cell>
          <cell r="P1612">
            <v>0</v>
          </cell>
          <cell r="Q1612">
            <v>1</v>
          </cell>
          <cell r="R1612">
            <v>0</v>
          </cell>
          <cell r="S1612">
            <v>0</v>
          </cell>
          <cell r="T1612">
            <v>0</v>
          </cell>
          <cell r="U1612">
            <v>0</v>
          </cell>
          <cell r="V1612">
            <v>0</v>
          </cell>
          <cell r="W1612">
            <v>1</v>
          </cell>
          <cell r="X1612">
            <v>0</v>
          </cell>
          <cell r="Y1612">
            <v>0</v>
          </cell>
          <cell r="Z1612">
            <v>2</v>
          </cell>
          <cell r="AA1612">
            <v>0</v>
          </cell>
          <cell r="AD1612"/>
          <cell r="AE1612"/>
          <cell r="AF1612"/>
        </row>
        <row r="1613">
          <cell r="A1613"/>
          <cell r="B1613" t="str">
            <v>W84</v>
          </cell>
          <cell r="C1613" t="str">
            <v>Unspecified threat to breathing</v>
          </cell>
          <cell r="D1613" t="str">
            <v>M</v>
          </cell>
          <cell r="E1613">
            <v>1</v>
          </cell>
          <cell r="F1613">
            <v>1</v>
          </cell>
          <cell r="G1613">
            <v>0</v>
          </cell>
          <cell r="H1613">
            <v>0</v>
          </cell>
          <cell r="I1613">
            <v>0</v>
          </cell>
          <cell r="J1613">
            <v>0</v>
          </cell>
          <cell r="K1613">
            <v>0</v>
          </cell>
          <cell r="L1613">
            <v>0</v>
          </cell>
          <cell r="M1613">
            <v>0</v>
          </cell>
          <cell r="N1613">
            <v>0</v>
          </cell>
          <cell r="O1613">
            <v>0</v>
          </cell>
          <cell r="P1613">
            <v>0</v>
          </cell>
          <cell r="Q1613">
            <v>0</v>
          </cell>
          <cell r="R1613">
            <v>0</v>
          </cell>
          <cell r="S1613">
            <v>0</v>
          </cell>
          <cell r="T1613">
            <v>1</v>
          </cell>
          <cell r="U1613">
            <v>0</v>
          </cell>
          <cell r="V1613">
            <v>0</v>
          </cell>
          <cell r="W1613">
            <v>0</v>
          </cell>
          <cell r="X1613">
            <v>0</v>
          </cell>
          <cell r="Y1613">
            <v>0</v>
          </cell>
          <cell r="Z1613">
            <v>0</v>
          </cell>
          <cell r="AA1613">
            <v>0</v>
          </cell>
          <cell r="AB1613"/>
          <cell r="AC1613"/>
          <cell r="AD1613"/>
          <cell r="AF1613"/>
        </row>
        <row r="1614">
          <cell r="A1614"/>
          <cell r="B1614"/>
          <cell r="C1614"/>
          <cell r="D1614" t="str">
            <v>F</v>
          </cell>
          <cell r="E1614">
            <v>1</v>
          </cell>
          <cell r="F1614">
            <v>1</v>
          </cell>
          <cell r="G1614">
            <v>0</v>
          </cell>
          <cell r="H1614">
            <v>0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  <cell r="M1614">
            <v>0</v>
          </cell>
          <cell r="N1614">
            <v>0</v>
          </cell>
          <cell r="O1614">
            <v>0</v>
          </cell>
          <cell r="P1614">
            <v>0</v>
          </cell>
          <cell r="Q1614">
            <v>0</v>
          </cell>
          <cell r="R1614">
            <v>1</v>
          </cell>
          <cell r="S1614">
            <v>0</v>
          </cell>
          <cell r="T1614">
            <v>0</v>
          </cell>
          <cell r="U1614">
            <v>0</v>
          </cell>
          <cell r="V1614">
            <v>0</v>
          </cell>
          <cell r="W1614">
            <v>0</v>
          </cell>
          <cell r="X1614">
            <v>0</v>
          </cell>
          <cell r="Y1614">
            <v>0</v>
          </cell>
          <cell r="Z1614">
            <v>0</v>
          </cell>
          <cell r="AA1614">
            <v>0</v>
          </cell>
          <cell r="AB1614"/>
          <cell r="AC1614"/>
          <cell r="AD1614"/>
          <cell r="AF1614"/>
        </row>
        <row r="1615">
          <cell r="A1615"/>
          <cell r="B1615" t="str">
            <v>W85-99</v>
          </cell>
          <cell r="C1615" t="str">
            <v>Exposure to electric current, radiation and extreme ambient air temperature and pressure</v>
          </cell>
          <cell r="D1615" t="str">
            <v>M</v>
          </cell>
          <cell r="E1615">
            <v>1</v>
          </cell>
          <cell r="F1615">
            <v>1</v>
          </cell>
          <cell r="G1615">
            <v>0</v>
          </cell>
          <cell r="H1615">
            <v>0</v>
          </cell>
          <cell r="I1615">
            <v>0</v>
          </cell>
          <cell r="J1615">
            <v>0</v>
          </cell>
          <cell r="K1615">
            <v>0</v>
          </cell>
          <cell r="L1615">
            <v>0</v>
          </cell>
          <cell r="M1615">
            <v>0</v>
          </cell>
          <cell r="N1615">
            <v>0</v>
          </cell>
          <cell r="O1615">
            <v>0</v>
          </cell>
          <cell r="P1615">
            <v>0</v>
          </cell>
          <cell r="Q1615">
            <v>1</v>
          </cell>
          <cell r="R1615">
            <v>0</v>
          </cell>
          <cell r="S1615">
            <v>0</v>
          </cell>
          <cell r="T1615">
            <v>0</v>
          </cell>
          <cell r="U1615">
            <v>0</v>
          </cell>
          <cell r="V1615">
            <v>0</v>
          </cell>
          <cell r="W1615">
            <v>0</v>
          </cell>
          <cell r="X1615">
            <v>0</v>
          </cell>
          <cell r="Y1615">
            <v>0</v>
          </cell>
          <cell r="Z1615">
            <v>0</v>
          </cell>
          <cell r="AA1615">
            <v>0</v>
          </cell>
          <cell r="AD1615"/>
          <cell r="AF1615"/>
        </row>
        <row r="1616">
          <cell r="A1616"/>
          <cell r="B1616"/>
          <cell r="C1616"/>
          <cell r="D1616" t="str">
            <v>F</v>
          </cell>
          <cell r="E1616" t="str">
            <v>-</v>
          </cell>
          <cell r="F1616">
            <v>0</v>
          </cell>
          <cell r="G1616">
            <v>0</v>
          </cell>
          <cell r="H1616">
            <v>0</v>
          </cell>
          <cell r="I1616">
            <v>0</v>
          </cell>
          <cell r="J1616">
            <v>0</v>
          </cell>
          <cell r="K1616">
            <v>0</v>
          </cell>
          <cell r="L1616">
            <v>0</v>
          </cell>
          <cell r="M1616">
            <v>0</v>
          </cell>
          <cell r="N1616">
            <v>0</v>
          </cell>
          <cell r="O1616">
            <v>0</v>
          </cell>
          <cell r="P1616">
            <v>0</v>
          </cell>
          <cell r="Q1616">
            <v>0</v>
          </cell>
          <cell r="R1616">
            <v>0</v>
          </cell>
          <cell r="S1616">
            <v>0</v>
          </cell>
          <cell r="T1616">
            <v>0</v>
          </cell>
          <cell r="U1616">
            <v>0</v>
          </cell>
          <cell r="V1616">
            <v>0</v>
          </cell>
          <cell r="W1616">
            <v>0</v>
          </cell>
          <cell r="X1616">
            <v>0</v>
          </cell>
          <cell r="Y1616">
            <v>0</v>
          </cell>
          <cell r="Z1616">
            <v>0</v>
          </cell>
          <cell r="AA1616">
            <v>0</v>
          </cell>
          <cell r="AD1616"/>
          <cell r="AF1616"/>
        </row>
        <row r="1617">
          <cell r="A1617"/>
          <cell r="B1617" t="str">
            <v>W94</v>
          </cell>
          <cell r="C1617" t="str">
            <v>Exposure to high and low air pressure and changes in air pressure</v>
          </cell>
          <cell r="D1617" t="str">
            <v>M</v>
          </cell>
          <cell r="E1617">
            <v>1</v>
          </cell>
          <cell r="F1617">
            <v>1</v>
          </cell>
          <cell r="G1617">
            <v>0</v>
          </cell>
          <cell r="H1617">
            <v>0</v>
          </cell>
          <cell r="I1617">
            <v>0</v>
          </cell>
          <cell r="J1617">
            <v>0</v>
          </cell>
          <cell r="K1617">
            <v>0</v>
          </cell>
          <cell r="L1617">
            <v>0</v>
          </cell>
          <cell r="M1617">
            <v>0</v>
          </cell>
          <cell r="N1617">
            <v>0</v>
          </cell>
          <cell r="O1617">
            <v>0</v>
          </cell>
          <cell r="P1617">
            <v>0</v>
          </cell>
          <cell r="Q1617">
            <v>1</v>
          </cell>
          <cell r="R1617">
            <v>0</v>
          </cell>
          <cell r="S1617">
            <v>0</v>
          </cell>
          <cell r="T1617">
            <v>0</v>
          </cell>
          <cell r="U1617">
            <v>0</v>
          </cell>
          <cell r="V1617">
            <v>0</v>
          </cell>
          <cell r="W1617">
            <v>0</v>
          </cell>
          <cell r="X1617">
            <v>0</v>
          </cell>
          <cell r="Y1617">
            <v>0</v>
          </cell>
          <cell r="Z1617">
            <v>0</v>
          </cell>
          <cell r="AA1617">
            <v>0</v>
          </cell>
          <cell r="AD1617"/>
          <cell r="AE1617"/>
          <cell r="AF1617"/>
        </row>
        <row r="1618">
          <cell r="A1618"/>
          <cell r="B1618"/>
          <cell r="C1618"/>
          <cell r="D1618" t="str">
            <v>F</v>
          </cell>
          <cell r="E1618" t="str">
            <v>-</v>
          </cell>
          <cell r="F1618">
            <v>0</v>
          </cell>
          <cell r="G1618">
            <v>0</v>
          </cell>
          <cell r="H1618">
            <v>0</v>
          </cell>
          <cell r="I1618">
            <v>0</v>
          </cell>
          <cell r="J1618">
            <v>0</v>
          </cell>
          <cell r="K1618">
            <v>0</v>
          </cell>
          <cell r="L1618">
            <v>0</v>
          </cell>
          <cell r="M1618">
            <v>0</v>
          </cell>
          <cell r="N1618">
            <v>0</v>
          </cell>
          <cell r="O1618">
            <v>0</v>
          </cell>
          <cell r="P1618">
            <v>0</v>
          </cell>
          <cell r="Q1618">
            <v>0</v>
          </cell>
          <cell r="R1618">
            <v>0</v>
          </cell>
          <cell r="S1618">
            <v>0</v>
          </cell>
          <cell r="T1618">
            <v>0</v>
          </cell>
          <cell r="U1618">
            <v>0</v>
          </cell>
          <cell r="V1618">
            <v>0</v>
          </cell>
          <cell r="W1618">
            <v>0</v>
          </cell>
          <cell r="X1618">
            <v>0</v>
          </cell>
          <cell r="Y1618">
            <v>0</v>
          </cell>
          <cell r="Z1618">
            <v>0</v>
          </cell>
          <cell r="AA1618">
            <v>0</v>
          </cell>
          <cell r="AD1618"/>
          <cell r="AE1618"/>
          <cell r="AF1618"/>
        </row>
        <row r="1619">
          <cell r="A1619"/>
          <cell r="B1619" t="str">
            <v>X00-09</v>
          </cell>
          <cell r="C1619" t="str">
            <v>Exposure to smoke, fire and flames</v>
          </cell>
          <cell r="D1619" t="str">
            <v>M</v>
          </cell>
          <cell r="E1619">
            <v>28</v>
          </cell>
          <cell r="F1619">
            <v>20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  <cell r="K1619">
            <v>0</v>
          </cell>
          <cell r="L1619">
            <v>1</v>
          </cell>
          <cell r="M1619">
            <v>1</v>
          </cell>
          <cell r="N1619">
            <v>2</v>
          </cell>
          <cell r="O1619">
            <v>0</v>
          </cell>
          <cell r="P1619">
            <v>3</v>
          </cell>
          <cell r="Q1619">
            <v>2</v>
          </cell>
          <cell r="R1619">
            <v>2</v>
          </cell>
          <cell r="S1619">
            <v>1</v>
          </cell>
          <cell r="T1619">
            <v>4</v>
          </cell>
          <cell r="U1619">
            <v>2</v>
          </cell>
          <cell r="V1619">
            <v>2</v>
          </cell>
          <cell r="W1619">
            <v>2</v>
          </cell>
          <cell r="X1619">
            <v>2</v>
          </cell>
          <cell r="Y1619">
            <v>0</v>
          </cell>
          <cell r="Z1619">
            <v>3</v>
          </cell>
          <cell r="AA1619">
            <v>1</v>
          </cell>
          <cell r="AD1619"/>
          <cell r="AF1619"/>
        </row>
        <row r="1620">
          <cell r="A1620"/>
          <cell r="B1620"/>
          <cell r="C1620"/>
          <cell r="D1620" t="str">
            <v>F</v>
          </cell>
          <cell r="E1620">
            <v>15</v>
          </cell>
          <cell r="F1620">
            <v>9</v>
          </cell>
          <cell r="G1620">
            <v>0</v>
          </cell>
          <cell r="H1620">
            <v>0</v>
          </cell>
          <cell r="I1620">
            <v>0</v>
          </cell>
          <cell r="J1620">
            <v>0</v>
          </cell>
          <cell r="K1620">
            <v>0</v>
          </cell>
          <cell r="L1620">
            <v>0</v>
          </cell>
          <cell r="M1620">
            <v>1</v>
          </cell>
          <cell r="N1620">
            <v>0</v>
          </cell>
          <cell r="O1620">
            <v>1</v>
          </cell>
          <cell r="P1620">
            <v>1</v>
          </cell>
          <cell r="Q1620">
            <v>1</v>
          </cell>
          <cell r="R1620">
            <v>1</v>
          </cell>
          <cell r="S1620">
            <v>1</v>
          </cell>
          <cell r="T1620">
            <v>0</v>
          </cell>
          <cell r="U1620">
            <v>2</v>
          </cell>
          <cell r="V1620">
            <v>1</v>
          </cell>
          <cell r="W1620">
            <v>2</v>
          </cell>
          <cell r="X1620">
            <v>3</v>
          </cell>
          <cell r="Y1620">
            <v>1</v>
          </cell>
          <cell r="Z1620">
            <v>0</v>
          </cell>
          <cell r="AA1620">
            <v>1</v>
          </cell>
          <cell r="AD1620"/>
          <cell r="AF1620"/>
        </row>
        <row r="1621">
          <cell r="A1621"/>
          <cell r="B1621" t="str">
            <v>X00</v>
          </cell>
          <cell r="C1621" t="str">
            <v>Exposure to uncontrolled fire in building or structure</v>
          </cell>
          <cell r="D1621" t="str">
            <v>M</v>
          </cell>
          <cell r="E1621">
            <v>23</v>
          </cell>
          <cell r="F1621">
            <v>17</v>
          </cell>
          <cell r="G1621">
            <v>0</v>
          </cell>
          <cell r="H1621">
            <v>0</v>
          </cell>
          <cell r="I1621">
            <v>0</v>
          </cell>
          <cell r="J1621">
            <v>0</v>
          </cell>
          <cell r="K1621">
            <v>0</v>
          </cell>
          <cell r="L1621">
            <v>1</v>
          </cell>
          <cell r="M1621">
            <v>1</v>
          </cell>
          <cell r="N1621">
            <v>2</v>
          </cell>
          <cell r="O1621">
            <v>0</v>
          </cell>
          <cell r="P1621">
            <v>3</v>
          </cell>
          <cell r="Q1621">
            <v>1</v>
          </cell>
          <cell r="R1621">
            <v>1</v>
          </cell>
          <cell r="S1621">
            <v>1</v>
          </cell>
          <cell r="T1621">
            <v>3</v>
          </cell>
          <cell r="U1621">
            <v>2</v>
          </cell>
          <cell r="V1621">
            <v>2</v>
          </cell>
          <cell r="W1621">
            <v>1</v>
          </cell>
          <cell r="X1621">
            <v>2</v>
          </cell>
          <cell r="Y1621">
            <v>0</v>
          </cell>
          <cell r="Z1621">
            <v>3</v>
          </cell>
          <cell r="AA1621">
            <v>0</v>
          </cell>
          <cell r="AB1621"/>
          <cell r="AC1621"/>
          <cell r="AD1621"/>
          <cell r="AF1621"/>
        </row>
        <row r="1622">
          <cell r="A1622"/>
          <cell r="B1622"/>
          <cell r="C1622"/>
          <cell r="D1622" t="str">
            <v>F</v>
          </cell>
          <cell r="E1622">
            <v>13</v>
          </cell>
          <cell r="F1622">
            <v>9</v>
          </cell>
          <cell r="G1622">
            <v>0</v>
          </cell>
          <cell r="H1622">
            <v>0</v>
          </cell>
          <cell r="I1622">
            <v>0</v>
          </cell>
          <cell r="J1622">
            <v>0</v>
          </cell>
          <cell r="K1622">
            <v>0</v>
          </cell>
          <cell r="L1622">
            <v>0</v>
          </cell>
          <cell r="M1622">
            <v>1</v>
          </cell>
          <cell r="N1622">
            <v>0</v>
          </cell>
          <cell r="O1622">
            <v>1</v>
          </cell>
          <cell r="P1622">
            <v>1</v>
          </cell>
          <cell r="Q1622">
            <v>1</v>
          </cell>
          <cell r="R1622">
            <v>1</v>
          </cell>
          <cell r="S1622">
            <v>1</v>
          </cell>
          <cell r="T1622">
            <v>0</v>
          </cell>
          <cell r="U1622">
            <v>2</v>
          </cell>
          <cell r="V1622">
            <v>1</v>
          </cell>
          <cell r="W1622">
            <v>2</v>
          </cell>
          <cell r="X1622">
            <v>1</v>
          </cell>
          <cell r="Y1622">
            <v>1</v>
          </cell>
          <cell r="Z1622">
            <v>0</v>
          </cell>
          <cell r="AA1622">
            <v>1</v>
          </cell>
          <cell r="AB1622"/>
          <cell r="AC1622"/>
          <cell r="AD1622"/>
          <cell r="AF1622"/>
        </row>
        <row r="1623">
          <cell r="A1623"/>
          <cell r="B1623" t="str">
            <v>X02</v>
          </cell>
          <cell r="C1623" t="str">
            <v>Exposure to controlled fire in building or structure</v>
          </cell>
          <cell r="D1623" t="str">
            <v>M</v>
          </cell>
          <cell r="E1623">
            <v>1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  <cell r="K1623">
            <v>0</v>
          </cell>
          <cell r="L1623">
            <v>0</v>
          </cell>
          <cell r="M1623">
            <v>0</v>
          </cell>
          <cell r="N1623">
            <v>0</v>
          </cell>
          <cell r="O1623">
            <v>0</v>
          </cell>
          <cell r="P1623">
            <v>0</v>
          </cell>
          <cell r="Q1623">
            <v>0</v>
          </cell>
          <cell r="R1623">
            <v>0</v>
          </cell>
          <cell r="S1623">
            <v>0</v>
          </cell>
          <cell r="T1623">
            <v>1</v>
          </cell>
          <cell r="U1623">
            <v>0</v>
          </cell>
          <cell r="V1623">
            <v>0</v>
          </cell>
          <cell r="W1623">
            <v>0</v>
          </cell>
          <cell r="X1623">
            <v>0</v>
          </cell>
          <cell r="Y1623">
            <v>0</v>
          </cell>
          <cell r="Z1623">
            <v>0</v>
          </cell>
          <cell r="AA1623">
            <v>0</v>
          </cell>
          <cell r="AB1623"/>
          <cell r="AC1623"/>
          <cell r="AD1623"/>
          <cell r="AF1623"/>
        </row>
        <row r="1624">
          <cell r="A1624"/>
          <cell r="B1624"/>
          <cell r="C1624"/>
          <cell r="D1624" t="str">
            <v>F</v>
          </cell>
          <cell r="E1624" t="str">
            <v>-</v>
          </cell>
          <cell r="F1624">
            <v>0</v>
          </cell>
          <cell r="G1624">
            <v>0</v>
          </cell>
          <cell r="H1624">
            <v>0</v>
          </cell>
          <cell r="I1624">
            <v>0</v>
          </cell>
          <cell r="J1624">
            <v>0</v>
          </cell>
          <cell r="K1624">
            <v>0</v>
          </cell>
          <cell r="L1624">
            <v>0</v>
          </cell>
          <cell r="M1624">
            <v>0</v>
          </cell>
          <cell r="N1624">
            <v>0</v>
          </cell>
          <cell r="O1624">
            <v>0</v>
          </cell>
          <cell r="P1624">
            <v>0</v>
          </cell>
          <cell r="Q1624">
            <v>0</v>
          </cell>
          <cell r="R1624">
            <v>0</v>
          </cell>
          <cell r="S1624">
            <v>0</v>
          </cell>
          <cell r="T1624">
            <v>0</v>
          </cell>
          <cell r="U1624">
            <v>0</v>
          </cell>
          <cell r="V1624">
            <v>0</v>
          </cell>
          <cell r="W1624">
            <v>0</v>
          </cell>
          <cell r="X1624">
            <v>0</v>
          </cell>
          <cell r="Y1624">
            <v>0</v>
          </cell>
          <cell r="Z1624">
            <v>0</v>
          </cell>
          <cell r="AA1624">
            <v>0</v>
          </cell>
          <cell r="AD1624"/>
          <cell r="AF1624"/>
        </row>
        <row r="1625">
          <cell r="A1625"/>
          <cell r="B1625" t="str">
            <v>X09</v>
          </cell>
          <cell r="C1625" t="str">
            <v>Exposure to unspecified smoke, fire and flames</v>
          </cell>
          <cell r="D1625" t="str">
            <v>M</v>
          </cell>
          <cell r="E1625">
            <v>4</v>
          </cell>
          <cell r="F1625">
            <v>2</v>
          </cell>
          <cell r="G1625">
            <v>0</v>
          </cell>
          <cell r="H1625">
            <v>0</v>
          </cell>
          <cell r="I1625">
            <v>0</v>
          </cell>
          <cell r="J1625">
            <v>0</v>
          </cell>
          <cell r="K1625">
            <v>0</v>
          </cell>
          <cell r="L1625">
            <v>0</v>
          </cell>
          <cell r="M1625">
            <v>0</v>
          </cell>
          <cell r="N1625">
            <v>0</v>
          </cell>
          <cell r="O1625">
            <v>0</v>
          </cell>
          <cell r="P1625">
            <v>0</v>
          </cell>
          <cell r="Q1625">
            <v>1</v>
          </cell>
          <cell r="R1625">
            <v>1</v>
          </cell>
          <cell r="S1625">
            <v>0</v>
          </cell>
          <cell r="T1625">
            <v>0</v>
          </cell>
          <cell r="U1625">
            <v>0</v>
          </cell>
          <cell r="V1625">
            <v>0</v>
          </cell>
          <cell r="W1625">
            <v>1</v>
          </cell>
          <cell r="X1625">
            <v>0</v>
          </cell>
          <cell r="Y1625">
            <v>0</v>
          </cell>
          <cell r="Z1625">
            <v>0</v>
          </cell>
          <cell r="AA1625">
            <v>1</v>
          </cell>
          <cell r="AD1625"/>
          <cell r="AF1625"/>
        </row>
        <row r="1626">
          <cell r="A1626"/>
          <cell r="B1626"/>
          <cell r="C1626"/>
          <cell r="D1626" t="str">
            <v>F</v>
          </cell>
          <cell r="E1626">
            <v>2</v>
          </cell>
          <cell r="F1626">
            <v>0</v>
          </cell>
          <cell r="G1626">
            <v>0</v>
          </cell>
          <cell r="H1626">
            <v>0</v>
          </cell>
          <cell r="I1626">
            <v>0</v>
          </cell>
          <cell r="J1626">
            <v>0</v>
          </cell>
          <cell r="K1626">
            <v>0</v>
          </cell>
          <cell r="L1626">
            <v>0</v>
          </cell>
          <cell r="M1626">
            <v>0</v>
          </cell>
          <cell r="N1626">
            <v>0</v>
          </cell>
          <cell r="O1626">
            <v>0</v>
          </cell>
          <cell r="P1626">
            <v>0</v>
          </cell>
          <cell r="Q1626">
            <v>0</v>
          </cell>
          <cell r="R1626">
            <v>0</v>
          </cell>
          <cell r="S1626">
            <v>0</v>
          </cell>
          <cell r="T1626">
            <v>0</v>
          </cell>
          <cell r="U1626">
            <v>0</v>
          </cell>
          <cell r="V1626">
            <v>0</v>
          </cell>
          <cell r="W1626">
            <v>0</v>
          </cell>
          <cell r="X1626">
            <v>2</v>
          </cell>
          <cell r="Y1626">
            <v>0</v>
          </cell>
          <cell r="Z1626">
            <v>0</v>
          </cell>
          <cell r="AA1626">
            <v>0</v>
          </cell>
          <cell r="AB1626"/>
          <cell r="AC1626"/>
          <cell r="AD1626"/>
          <cell r="AF1626"/>
        </row>
        <row r="1627">
          <cell r="A1627"/>
          <cell r="B1627" t="str">
            <v>X10-19</v>
          </cell>
          <cell r="C1627" t="str">
            <v>Contact with heat and hot substances</v>
          </cell>
          <cell r="D1627" t="str">
            <v>M</v>
          </cell>
          <cell r="E1627">
            <v>1</v>
          </cell>
          <cell r="F1627">
            <v>1</v>
          </cell>
          <cell r="G1627">
            <v>0</v>
          </cell>
          <cell r="H1627">
            <v>0</v>
          </cell>
          <cell r="I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0</v>
          </cell>
          <cell r="P1627">
            <v>1</v>
          </cell>
          <cell r="Q1627">
            <v>0</v>
          </cell>
          <cell r="R1627">
            <v>0</v>
          </cell>
          <cell r="S1627">
            <v>0</v>
          </cell>
          <cell r="T1627">
            <v>0</v>
          </cell>
          <cell r="U1627">
            <v>0</v>
          </cell>
          <cell r="V1627">
            <v>0</v>
          </cell>
          <cell r="W1627">
            <v>0</v>
          </cell>
          <cell r="X1627">
            <v>0</v>
          </cell>
          <cell r="Y1627">
            <v>0</v>
          </cell>
          <cell r="Z1627">
            <v>0</v>
          </cell>
          <cell r="AA1627">
            <v>0</v>
          </cell>
          <cell r="AD1627"/>
          <cell r="AF1627"/>
        </row>
        <row r="1628">
          <cell r="A1628"/>
          <cell r="B1628"/>
          <cell r="C1628"/>
          <cell r="D1628" t="str">
            <v>F</v>
          </cell>
          <cell r="E1628" t="str">
            <v>-</v>
          </cell>
          <cell r="F1628">
            <v>0</v>
          </cell>
          <cell r="G1628">
            <v>0</v>
          </cell>
          <cell r="H1628">
            <v>0</v>
          </cell>
          <cell r="I1628">
            <v>0</v>
          </cell>
          <cell r="J1628">
            <v>0</v>
          </cell>
          <cell r="K1628">
            <v>0</v>
          </cell>
          <cell r="L1628">
            <v>0</v>
          </cell>
          <cell r="M1628">
            <v>0</v>
          </cell>
          <cell r="N1628">
            <v>0</v>
          </cell>
          <cell r="O1628">
            <v>0</v>
          </cell>
          <cell r="P1628">
            <v>0</v>
          </cell>
          <cell r="Q1628">
            <v>0</v>
          </cell>
          <cell r="R1628">
            <v>0</v>
          </cell>
          <cell r="S1628">
            <v>0</v>
          </cell>
          <cell r="T1628">
            <v>0</v>
          </cell>
          <cell r="U1628">
            <v>0</v>
          </cell>
          <cell r="V1628">
            <v>0</v>
          </cell>
          <cell r="W1628">
            <v>0</v>
          </cell>
          <cell r="X1628">
            <v>0</v>
          </cell>
          <cell r="Y1628">
            <v>0</v>
          </cell>
          <cell r="Z1628">
            <v>0</v>
          </cell>
          <cell r="AA1628">
            <v>0</v>
          </cell>
          <cell r="AD1628"/>
          <cell r="AF1628"/>
        </row>
        <row r="1629">
          <cell r="A1629"/>
          <cell r="B1629" t="str">
            <v>X11</v>
          </cell>
          <cell r="C1629" t="str">
            <v>Contact with hot tap-water</v>
          </cell>
          <cell r="D1629" t="str">
            <v>M</v>
          </cell>
          <cell r="E1629">
            <v>1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  <cell r="J1629">
            <v>0</v>
          </cell>
          <cell r="K1629">
            <v>0</v>
          </cell>
          <cell r="L1629">
            <v>0</v>
          </cell>
          <cell r="M1629">
            <v>0</v>
          </cell>
          <cell r="N1629">
            <v>0</v>
          </cell>
          <cell r="O1629">
            <v>0</v>
          </cell>
          <cell r="P1629">
            <v>1</v>
          </cell>
          <cell r="Q1629">
            <v>0</v>
          </cell>
          <cell r="R1629">
            <v>0</v>
          </cell>
          <cell r="S1629">
            <v>0</v>
          </cell>
          <cell r="T1629">
            <v>0</v>
          </cell>
          <cell r="U1629">
            <v>0</v>
          </cell>
          <cell r="V1629">
            <v>0</v>
          </cell>
          <cell r="W1629">
            <v>0</v>
          </cell>
          <cell r="X1629">
            <v>0</v>
          </cell>
          <cell r="Y1629">
            <v>0</v>
          </cell>
          <cell r="Z1629">
            <v>0</v>
          </cell>
          <cell r="AA1629">
            <v>0</v>
          </cell>
          <cell r="AB1629"/>
          <cell r="AC1629"/>
          <cell r="AD1629"/>
          <cell r="AF1629"/>
        </row>
        <row r="1630">
          <cell r="A1630"/>
          <cell r="B1630"/>
          <cell r="C1630"/>
          <cell r="D1630" t="str">
            <v>F</v>
          </cell>
          <cell r="E1630" t="str">
            <v>-</v>
          </cell>
          <cell r="F1630">
            <v>0</v>
          </cell>
          <cell r="G1630">
            <v>0</v>
          </cell>
          <cell r="H1630">
            <v>0</v>
          </cell>
          <cell r="I1630">
            <v>0</v>
          </cell>
          <cell r="J1630">
            <v>0</v>
          </cell>
          <cell r="K1630">
            <v>0</v>
          </cell>
          <cell r="L1630">
            <v>0</v>
          </cell>
          <cell r="M1630">
            <v>0</v>
          </cell>
          <cell r="N1630">
            <v>0</v>
          </cell>
          <cell r="O1630">
            <v>0</v>
          </cell>
          <cell r="P1630">
            <v>0</v>
          </cell>
          <cell r="Q1630">
            <v>0</v>
          </cell>
          <cell r="R1630">
            <v>0</v>
          </cell>
          <cell r="S1630">
            <v>0</v>
          </cell>
          <cell r="T1630">
            <v>0</v>
          </cell>
          <cell r="U1630">
            <v>0</v>
          </cell>
          <cell r="V1630">
            <v>0</v>
          </cell>
          <cell r="W1630">
            <v>0</v>
          </cell>
          <cell r="X1630">
            <v>0</v>
          </cell>
          <cell r="Y1630">
            <v>0</v>
          </cell>
          <cell r="Z1630">
            <v>0</v>
          </cell>
          <cell r="AA1630">
            <v>0</v>
          </cell>
          <cell r="AB1630"/>
          <cell r="AC1630"/>
          <cell r="AD1630"/>
          <cell r="AF1630"/>
        </row>
        <row r="1631">
          <cell r="A1631"/>
          <cell r="B1631" t="str">
            <v>X30-39</v>
          </cell>
          <cell r="C1631" t="str">
            <v>Exposure to forces of nature</v>
          </cell>
          <cell r="D1631" t="str">
            <v>M</v>
          </cell>
          <cell r="E1631">
            <v>11</v>
          </cell>
          <cell r="F1631">
            <v>8</v>
          </cell>
          <cell r="G1631">
            <v>0</v>
          </cell>
          <cell r="H1631">
            <v>0</v>
          </cell>
          <cell r="I1631">
            <v>0</v>
          </cell>
          <cell r="J1631">
            <v>0</v>
          </cell>
          <cell r="K1631">
            <v>0</v>
          </cell>
          <cell r="L1631">
            <v>0</v>
          </cell>
          <cell r="M1631">
            <v>1</v>
          </cell>
          <cell r="N1631">
            <v>0</v>
          </cell>
          <cell r="O1631">
            <v>1</v>
          </cell>
          <cell r="P1631">
            <v>0</v>
          </cell>
          <cell r="Q1631">
            <v>0</v>
          </cell>
          <cell r="R1631">
            <v>3</v>
          </cell>
          <cell r="S1631">
            <v>0</v>
          </cell>
          <cell r="T1631">
            <v>0</v>
          </cell>
          <cell r="U1631">
            <v>1</v>
          </cell>
          <cell r="V1631">
            <v>2</v>
          </cell>
          <cell r="W1631">
            <v>2</v>
          </cell>
          <cell r="X1631">
            <v>0</v>
          </cell>
          <cell r="Y1631">
            <v>1</v>
          </cell>
          <cell r="Z1631">
            <v>0</v>
          </cell>
          <cell r="AA1631">
            <v>1</v>
          </cell>
          <cell r="AD1631"/>
          <cell r="AF1631"/>
        </row>
        <row r="1632">
          <cell r="A1632"/>
          <cell r="B1632"/>
          <cell r="C1632"/>
          <cell r="D1632" t="str">
            <v>F</v>
          </cell>
          <cell r="E1632">
            <v>8</v>
          </cell>
          <cell r="F1632">
            <v>2</v>
          </cell>
          <cell r="G1632">
            <v>0</v>
          </cell>
          <cell r="H1632">
            <v>0</v>
          </cell>
          <cell r="I1632">
            <v>0</v>
          </cell>
          <cell r="J1632">
            <v>0</v>
          </cell>
          <cell r="K1632">
            <v>0</v>
          </cell>
          <cell r="L1632">
            <v>1</v>
          </cell>
          <cell r="M1632">
            <v>0</v>
          </cell>
          <cell r="N1632">
            <v>0</v>
          </cell>
          <cell r="O1632">
            <v>0</v>
          </cell>
          <cell r="P1632">
            <v>0</v>
          </cell>
          <cell r="Q1632">
            <v>0</v>
          </cell>
          <cell r="R1632">
            <v>1</v>
          </cell>
          <cell r="S1632">
            <v>0</v>
          </cell>
          <cell r="T1632">
            <v>0</v>
          </cell>
          <cell r="U1632">
            <v>0</v>
          </cell>
          <cell r="V1632">
            <v>0</v>
          </cell>
          <cell r="W1632">
            <v>1</v>
          </cell>
          <cell r="X1632">
            <v>1</v>
          </cell>
          <cell r="Y1632">
            <v>0</v>
          </cell>
          <cell r="Z1632">
            <v>2</v>
          </cell>
          <cell r="AA1632">
            <v>2</v>
          </cell>
          <cell r="AD1632"/>
          <cell r="AF1632"/>
        </row>
        <row r="1633">
          <cell r="A1633"/>
          <cell r="B1633" t="str">
            <v>X30</v>
          </cell>
          <cell r="C1633" t="str">
            <v>Exposure to excessive natural heat</v>
          </cell>
          <cell r="D1633" t="str">
            <v>M</v>
          </cell>
          <cell r="E1633" t="str">
            <v>-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  <cell r="K1633">
            <v>0</v>
          </cell>
          <cell r="L1633">
            <v>0</v>
          </cell>
          <cell r="M1633">
            <v>0</v>
          </cell>
          <cell r="N1633">
            <v>0</v>
          </cell>
          <cell r="O1633">
            <v>0</v>
          </cell>
          <cell r="P1633">
            <v>0</v>
          </cell>
          <cell r="Q1633">
            <v>0</v>
          </cell>
          <cell r="R1633">
            <v>0</v>
          </cell>
          <cell r="S1633">
            <v>0</v>
          </cell>
          <cell r="T1633">
            <v>0</v>
          </cell>
          <cell r="U1633">
            <v>0</v>
          </cell>
          <cell r="V1633">
            <v>0</v>
          </cell>
          <cell r="W1633">
            <v>0</v>
          </cell>
          <cell r="X1633">
            <v>0</v>
          </cell>
          <cell r="Y1633">
            <v>0</v>
          </cell>
          <cell r="Z1633">
            <v>0</v>
          </cell>
          <cell r="AA1633">
            <v>0</v>
          </cell>
          <cell r="AD1633"/>
          <cell r="AE1633"/>
          <cell r="AF1633"/>
        </row>
        <row r="1634">
          <cell r="A1634"/>
          <cell r="B1634"/>
          <cell r="C1634"/>
          <cell r="D1634" t="str">
            <v>F</v>
          </cell>
          <cell r="E1634">
            <v>1</v>
          </cell>
          <cell r="F1634">
            <v>0</v>
          </cell>
          <cell r="G1634">
            <v>0</v>
          </cell>
          <cell r="H1634">
            <v>0</v>
          </cell>
          <cell r="I1634">
            <v>0</v>
          </cell>
          <cell r="J1634">
            <v>0</v>
          </cell>
          <cell r="K1634">
            <v>0</v>
          </cell>
          <cell r="L1634">
            <v>0</v>
          </cell>
          <cell r="M1634">
            <v>0</v>
          </cell>
          <cell r="N1634">
            <v>0</v>
          </cell>
          <cell r="O1634">
            <v>0</v>
          </cell>
          <cell r="P1634">
            <v>0</v>
          </cell>
          <cell r="Q1634">
            <v>0</v>
          </cell>
          <cell r="R1634">
            <v>0</v>
          </cell>
          <cell r="S1634">
            <v>0</v>
          </cell>
          <cell r="T1634">
            <v>0</v>
          </cell>
          <cell r="U1634">
            <v>0</v>
          </cell>
          <cell r="V1634">
            <v>0</v>
          </cell>
          <cell r="W1634">
            <v>0</v>
          </cell>
          <cell r="X1634">
            <v>0</v>
          </cell>
          <cell r="Y1634">
            <v>0</v>
          </cell>
          <cell r="Z1634">
            <v>0</v>
          </cell>
          <cell r="AA1634">
            <v>1</v>
          </cell>
          <cell r="AD1634"/>
          <cell r="AE1634"/>
          <cell r="AF1634"/>
        </row>
        <row r="1635">
          <cell r="A1635"/>
          <cell r="B1635" t="str">
            <v>X31</v>
          </cell>
          <cell r="C1635" t="str">
            <v>Exposure to excessive natural cold</v>
          </cell>
          <cell r="D1635" t="str">
            <v>M</v>
          </cell>
          <cell r="E1635">
            <v>9</v>
          </cell>
          <cell r="F1635">
            <v>6</v>
          </cell>
          <cell r="G1635">
            <v>0</v>
          </cell>
          <cell r="H1635">
            <v>0</v>
          </cell>
          <cell r="I1635">
            <v>0</v>
          </cell>
          <cell r="J1635">
            <v>0</v>
          </cell>
          <cell r="K1635">
            <v>0</v>
          </cell>
          <cell r="L1635">
            <v>0</v>
          </cell>
          <cell r="M1635">
            <v>0</v>
          </cell>
          <cell r="N1635">
            <v>0</v>
          </cell>
          <cell r="O1635">
            <v>1</v>
          </cell>
          <cell r="P1635">
            <v>0</v>
          </cell>
          <cell r="Q1635">
            <v>0</v>
          </cell>
          <cell r="R1635">
            <v>2</v>
          </cell>
          <cell r="S1635">
            <v>0</v>
          </cell>
          <cell r="T1635">
            <v>0</v>
          </cell>
          <cell r="U1635">
            <v>1</v>
          </cell>
          <cell r="V1635">
            <v>2</v>
          </cell>
          <cell r="W1635">
            <v>2</v>
          </cell>
          <cell r="X1635">
            <v>0</v>
          </cell>
          <cell r="Y1635">
            <v>1</v>
          </cell>
          <cell r="Z1635">
            <v>0</v>
          </cell>
          <cell r="AA1635">
            <v>1</v>
          </cell>
          <cell r="AD1635"/>
          <cell r="AE1635"/>
          <cell r="AF1635"/>
        </row>
        <row r="1636">
          <cell r="A1636"/>
          <cell r="B1636"/>
          <cell r="C1636"/>
          <cell r="D1636" t="str">
            <v>F</v>
          </cell>
          <cell r="E1636">
            <v>6</v>
          </cell>
          <cell r="F1636">
            <v>1</v>
          </cell>
          <cell r="G1636">
            <v>0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  <cell r="L1636">
            <v>0</v>
          </cell>
          <cell r="M1636">
            <v>0</v>
          </cell>
          <cell r="N1636">
            <v>0</v>
          </cell>
          <cell r="O1636">
            <v>0</v>
          </cell>
          <cell r="P1636">
            <v>0</v>
          </cell>
          <cell r="Q1636">
            <v>0</v>
          </cell>
          <cell r="R1636">
            <v>1</v>
          </cell>
          <cell r="S1636">
            <v>0</v>
          </cell>
          <cell r="T1636">
            <v>0</v>
          </cell>
          <cell r="U1636">
            <v>0</v>
          </cell>
          <cell r="V1636">
            <v>0</v>
          </cell>
          <cell r="W1636">
            <v>1</v>
          </cell>
          <cell r="X1636">
            <v>1</v>
          </cell>
          <cell r="Y1636">
            <v>0</v>
          </cell>
          <cell r="Z1636">
            <v>2</v>
          </cell>
          <cell r="AA1636">
            <v>1</v>
          </cell>
          <cell r="AD1636"/>
          <cell r="AE1636"/>
          <cell r="AF1636"/>
        </row>
        <row r="1637">
          <cell r="A1637"/>
          <cell r="B1637" t="str">
            <v>X36</v>
          </cell>
          <cell r="C1637" t="str">
            <v>Victim of avalanche, landslide and other earth movements</v>
          </cell>
          <cell r="D1637" t="str">
            <v>M</v>
          </cell>
          <cell r="E1637">
            <v>2</v>
          </cell>
          <cell r="F1637">
            <v>2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  <cell r="K1637">
            <v>0</v>
          </cell>
          <cell r="L1637">
            <v>0</v>
          </cell>
          <cell r="M1637">
            <v>1</v>
          </cell>
          <cell r="N1637">
            <v>0</v>
          </cell>
          <cell r="O1637">
            <v>0</v>
          </cell>
          <cell r="P1637">
            <v>0</v>
          </cell>
          <cell r="Q1637">
            <v>0</v>
          </cell>
          <cell r="R1637">
            <v>1</v>
          </cell>
          <cell r="S1637">
            <v>0</v>
          </cell>
          <cell r="T1637">
            <v>0</v>
          </cell>
          <cell r="U1637">
            <v>0</v>
          </cell>
          <cell r="V1637">
            <v>0</v>
          </cell>
          <cell r="W1637">
            <v>0</v>
          </cell>
          <cell r="X1637">
            <v>0</v>
          </cell>
          <cell r="Y1637">
            <v>0</v>
          </cell>
          <cell r="Z1637">
            <v>0</v>
          </cell>
          <cell r="AA1637">
            <v>0</v>
          </cell>
          <cell r="AD1637"/>
          <cell r="AE1637"/>
          <cell r="AF1637"/>
        </row>
        <row r="1638">
          <cell r="A1638"/>
          <cell r="B1638"/>
          <cell r="C1638"/>
          <cell r="D1638" t="str">
            <v>F</v>
          </cell>
          <cell r="E1638">
            <v>1</v>
          </cell>
          <cell r="F1638">
            <v>1</v>
          </cell>
          <cell r="G1638">
            <v>0</v>
          </cell>
          <cell r="H1638">
            <v>0</v>
          </cell>
          <cell r="I1638">
            <v>0</v>
          </cell>
          <cell r="J1638">
            <v>0</v>
          </cell>
          <cell r="K1638">
            <v>0</v>
          </cell>
          <cell r="L1638">
            <v>1</v>
          </cell>
          <cell r="M1638">
            <v>0</v>
          </cell>
          <cell r="N1638">
            <v>0</v>
          </cell>
          <cell r="O1638">
            <v>0</v>
          </cell>
          <cell r="P1638">
            <v>0</v>
          </cell>
          <cell r="Q1638">
            <v>0</v>
          </cell>
          <cell r="R1638">
            <v>0</v>
          </cell>
          <cell r="S1638">
            <v>0</v>
          </cell>
          <cell r="T1638">
            <v>0</v>
          </cell>
          <cell r="U1638">
            <v>0</v>
          </cell>
          <cell r="V1638">
            <v>0</v>
          </cell>
          <cell r="W1638">
            <v>0</v>
          </cell>
          <cell r="X1638">
            <v>0</v>
          </cell>
          <cell r="Y1638">
            <v>0</v>
          </cell>
          <cell r="Z1638">
            <v>0</v>
          </cell>
          <cell r="AA1638">
            <v>0</v>
          </cell>
          <cell r="AB1638"/>
          <cell r="AC1638"/>
          <cell r="AD1638"/>
          <cell r="AF1638"/>
        </row>
        <row r="1639">
          <cell r="A1639"/>
          <cell r="B1639" t="str">
            <v>X40-49</v>
          </cell>
          <cell r="C1639" t="str">
            <v>Accidental poisoning by and exposure to noxious substances</v>
          </cell>
          <cell r="D1639" t="str">
            <v>M</v>
          </cell>
          <cell r="E1639">
            <v>607</v>
          </cell>
          <cell r="F1639">
            <v>584</v>
          </cell>
          <cell r="G1639">
            <v>0</v>
          </cell>
          <cell r="H1639">
            <v>0</v>
          </cell>
          <cell r="I1639">
            <v>0</v>
          </cell>
          <cell r="J1639">
            <v>0</v>
          </cell>
          <cell r="K1639">
            <v>6</v>
          </cell>
          <cell r="L1639">
            <v>12</v>
          </cell>
          <cell r="M1639">
            <v>60</v>
          </cell>
          <cell r="N1639">
            <v>85</v>
          </cell>
          <cell r="O1639">
            <v>101</v>
          </cell>
          <cell r="P1639">
            <v>121</v>
          </cell>
          <cell r="Q1639">
            <v>84</v>
          </cell>
          <cell r="R1639">
            <v>51</v>
          </cell>
          <cell r="S1639">
            <v>24</v>
          </cell>
          <cell r="T1639">
            <v>16</v>
          </cell>
          <cell r="U1639">
            <v>16</v>
          </cell>
          <cell r="V1639">
            <v>8</v>
          </cell>
          <cell r="W1639">
            <v>9</v>
          </cell>
          <cell r="X1639">
            <v>10</v>
          </cell>
          <cell r="Y1639">
            <v>101</v>
          </cell>
          <cell r="Z1639">
            <v>4</v>
          </cell>
          <cell r="AA1639">
            <v>0</v>
          </cell>
          <cell r="AD1639"/>
          <cell r="AF1639"/>
        </row>
        <row r="1640">
          <cell r="A1640"/>
          <cell r="B1640"/>
          <cell r="C1640"/>
          <cell r="D1640" t="str">
            <v>F</v>
          </cell>
          <cell r="E1640">
            <v>243</v>
          </cell>
          <cell r="F1640">
            <v>240</v>
          </cell>
          <cell r="G1640">
            <v>0</v>
          </cell>
          <cell r="H1640">
            <v>0</v>
          </cell>
          <cell r="I1640">
            <v>0</v>
          </cell>
          <cell r="J1640">
            <v>0</v>
          </cell>
          <cell r="K1640">
            <v>6</v>
          </cell>
          <cell r="L1640">
            <v>11</v>
          </cell>
          <cell r="M1640">
            <v>14</v>
          </cell>
          <cell r="N1640">
            <v>31</v>
          </cell>
          <cell r="O1640">
            <v>32</v>
          </cell>
          <cell r="P1640">
            <v>51</v>
          </cell>
          <cell r="Q1640">
            <v>46</v>
          </cell>
          <cell r="R1640">
            <v>26</v>
          </cell>
          <cell r="S1640">
            <v>14</v>
          </cell>
          <cell r="T1640">
            <v>4</v>
          </cell>
          <cell r="U1640">
            <v>3</v>
          </cell>
          <cell r="V1640">
            <v>2</v>
          </cell>
          <cell r="W1640">
            <v>1</v>
          </cell>
          <cell r="X1640">
            <v>0</v>
          </cell>
          <cell r="Y1640">
            <v>32</v>
          </cell>
          <cell r="Z1640">
            <v>2</v>
          </cell>
          <cell r="AA1640">
            <v>0</v>
          </cell>
          <cell r="AD1640"/>
          <cell r="AF1640"/>
        </row>
        <row r="1641">
          <cell r="A1641"/>
          <cell r="B1641" t="str">
            <v>X40</v>
          </cell>
          <cell r="C1641" t="str">
            <v>Accidental poisoning by and exposure to nonopioid analgesics, antipyretics and antirheumatics</v>
          </cell>
          <cell r="D1641" t="str">
            <v>M</v>
          </cell>
          <cell r="E1641">
            <v>1</v>
          </cell>
          <cell r="F1641">
            <v>1</v>
          </cell>
          <cell r="G1641">
            <v>0</v>
          </cell>
          <cell r="H1641">
            <v>0</v>
          </cell>
          <cell r="I1641">
            <v>0</v>
          </cell>
          <cell r="J1641">
            <v>0</v>
          </cell>
          <cell r="K1641">
            <v>0</v>
          </cell>
          <cell r="L1641">
            <v>0</v>
          </cell>
          <cell r="M1641">
            <v>0</v>
          </cell>
          <cell r="N1641">
            <v>0</v>
          </cell>
          <cell r="O1641">
            <v>0</v>
          </cell>
          <cell r="P1641">
            <v>0</v>
          </cell>
          <cell r="Q1641">
            <v>1</v>
          </cell>
          <cell r="R1641">
            <v>0</v>
          </cell>
          <cell r="S1641">
            <v>0</v>
          </cell>
          <cell r="T1641">
            <v>0</v>
          </cell>
          <cell r="U1641">
            <v>0</v>
          </cell>
          <cell r="V1641">
            <v>0</v>
          </cell>
          <cell r="W1641">
            <v>0</v>
          </cell>
          <cell r="X1641">
            <v>0</v>
          </cell>
          <cell r="Y1641">
            <v>0</v>
          </cell>
          <cell r="Z1641">
            <v>0</v>
          </cell>
          <cell r="AA1641">
            <v>0</v>
          </cell>
          <cell r="AB1641"/>
          <cell r="AC1641"/>
          <cell r="AD1641"/>
          <cell r="AF1641"/>
        </row>
        <row r="1642">
          <cell r="A1642"/>
          <cell r="B1642"/>
          <cell r="C1642"/>
          <cell r="D1642" t="str">
            <v>F</v>
          </cell>
          <cell r="E1642">
            <v>2</v>
          </cell>
          <cell r="F1642">
            <v>1</v>
          </cell>
          <cell r="G1642">
            <v>0</v>
          </cell>
          <cell r="H1642">
            <v>0</v>
          </cell>
          <cell r="I1642">
            <v>0</v>
          </cell>
          <cell r="J1642">
            <v>0</v>
          </cell>
          <cell r="K1642">
            <v>0</v>
          </cell>
          <cell r="L1642">
            <v>1</v>
          </cell>
          <cell r="M1642">
            <v>0</v>
          </cell>
          <cell r="N1642">
            <v>0</v>
          </cell>
          <cell r="O1642">
            <v>0</v>
          </cell>
          <cell r="P1642">
            <v>0</v>
          </cell>
          <cell r="Q1642">
            <v>0</v>
          </cell>
          <cell r="R1642">
            <v>0</v>
          </cell>
          <cell r="S1642">
            <v>0</v>
          </cell>
          <cell r="T1642">
            <v>0</v>
          </cell>
          <cell r="U1642">
            <v>0</v>
          </cell>
          <cell r="V1642">
            <v>0</v>
          </cell>
          <cell r="W1642">
            <v>1</v>
          </cell>
          <cell r="X1642">
            <v>0</v>
          </cell>
          <cell r="Y1642">
            <v>0</v>
          </cell>
          <cell r="Z1642">
            <v>0</v>
          </cell>
          <cell r="AA1642">
            <v>0</v>
          </cell>
          <cell r="AD1642"/>
          <cell r="AF1642"/>
        </row>
        <row r="1643">
          <cell r="A1643"/>
          <cell r="B1643" t="str">
            <v>X41</v>
          </cell>
          <cell r="C1643" t="str">
            <v>Accidental poisoning by and exposure to antiepileptic, sedative-hypnotic, antiparkinsonism and psychotropic drugs, not elsewhere classified</v>
          </cell>
          <cell r="D1643" t="str">
            <v>M</v>
          </cell>
          <cell r="E1643">
            <v>73</v>
          </cell>
          <cell r="F1643">
            <v>72</v>
          </cell>
          <cell r="G1643">
            <v>0</v>
          </cell>
          <cell r="H1643">
            <v>0</v>
          </cell>
          <cell r="I1643">
            <v>0</v>
          </cell>
          <cell r="J1643">
            <v>0</v>
          </cell>
          <cell r="K1643">
            <v>4</v>
          </cell>
          <cell r="L1643">
            <v>3</v>
          </cell>
          <cell r="M1643">
            <v>5</v>
          </cell>
          <cell r="N1643">
            <v>11</v>
          </cell>
          <cell r="O1643">
            <v>13</v>
          </cell>
          <cell r="P1643">
            <v>13</v>
          </cell>
          <cell r="Q1643">
            <v>10</v>
          </cell>
          <cell r="R1643">
            <v>9</v>
          </cell>
          <cell r="S1643">
            <v>1</v>
          </cell>
          <cell r="T1643">
            <v>2</v>
          </cell>
          <cell r="U1643">
            <v>1</v>
          </cell>
          <cell r="V1643">
            <v>0</v>
          </cell>
          <cell r="W1643">
            <v>0</v>
          </cell>
          <cell r="X1643">
            <v>1</v>
          </cell>
          <cell r="Y1643">
            <v>13</v>
          </cell>
          <cell r="Z1643">
            <v>0</v>
          </cell>
          <cell r="AA1643">
            <v>0</v>
          </cell>
          <cell r="AD1643"/>
          <cell r="AF1643"/>
        </row>
        <row r="1644">
          <cell r="A1644"/>
          <cell r="B1644"/>
          <cell r="C1644"/>
          <cell r="D1644" t="str">
            <v>F</v>
          </cell>
          <cell r="E1644">
            <v>47</v>
          </cell>
          <cell r="F1644">
            <v>47</v>
          </cell>
          <cell r="G1644">
            <v>0</v>
          </cell>
          <cell r="H1644">
            <v>0</v>
          </cell>
          <cell r="I1644">
            <v>0</v>
          </cell>
          <cell r="J1644">
            <v>0</v>
          </cell>
          <cell r="K1644">
            <v>5</v>
          </cell>
          <cell r="L1644">
            <v>1</v>
          </cell>
          <cell r="M1644">
            <v>4</v>
          </cell>
          <cell r="N1644">
            <v>5</v>
          </cell>
          <cell r="O1644">
            <v>5</v>
          </cell>
          <cell r="P1644">
            <v>10</v>
          </cell>
          <cell r="Q1644">
            <v>12</v>
          </cell>
          <cell r="R1644">
            <v>4</v>
          </cell>
          <cell r="S1644">
            <v>1</v>
          </cell>
          <cell r="T1644">
            <v>0</v>
          </cell>
          <cell r="U1644">
            <v>0</v>
          </cell>
          <cell r="V1644">
            <v>0</v>
          </cell>
          <cell r="W1644">
            <v>0</v>
          </cell>
          <cell r="X1644">
            <v>0</v>
          </cell>
          <cell r="Y1644">
            <v>5</v>
          </cell>
          <cell r="Z1644">
            <v>0</v>
          </cell>
          <cell r="AA1644">
            <v>0</v>
          </cell>
          <cell r="AB1644"/>
          <cell r="AC1644"/>
          <cell r="AD1644"/>
          <cell r="AF1644"/>
        </row>
        <row r="1645">
          <cell r="A1645"/>
          <cell r="B1645" t="str">
            <v>X42</v>
          </cell>
          <cell r="C1645" t="str">
            <v>Accidental poisoning by and exposure to narcotics and psychodysleptics [hallucinogens], not elsewhere classified</v>
          </cell>
          <cell r="D1645" t="str">
            <v>M</v>
          </cell>
          <cell r="E1645">
            <v>451</v>
          </cell>
          <cell r="F1645">
            <v>451</v>
          </cell>
          <cell r="G1645">
            <v>0</v>
          </cell>
          <cell r="H1645">
            <v>0</v>
          </cell>
          <cell r="I1645">
            <v>0</v>
          </cell>
          <cell r="J1645">
            <v>0</v>
          </cell>
          <cell r="K1645">
            <v>2</v>
          </cell>
          <cell r="L1645">
            <v>9</v>
          </cell>
          <cell r="M1645">
            <v>51</v>
          </cell>
          <cell r="N1645">
            <v>72</v>
          </cell>
          <cell r="O1645">
            <v>82</v>
          </cell>
          <cell r="P1645">
            <v>101</v>
          </cell>
          <cell r="Q1645">
            <v>65</v>
          </cell>
          <cell r="R1645">
            <v>32</v>
          </cell>
          <cell r="S1645">
            <v>20</v>
          </cell>
          <cell r="T1645">
            <v>9</v>
          </cell>
          <cell r="U1645">
            <v>7</v>
          </cell>
          <cell r="V1645">
            <v>1</v>
          </cell>
          <cell r="W1645">
            <v>0</v>
          </cell>
          <cell r="X1645">
            <v>0</v>
          </cell>
          <cell r="Y1645">
            <v>82</v>
          </cell>
          <cell r="Z1645">
            <v>0</v>
          </cell>
          <cell r="AA1645">
            <v>0</v>
          </cell>
          <cell r="AB1645"/>
          <cell r="AC1645"/>
          <cell r="AD1645"/>
          <cell r="AF1645"/>
        </row>
        <row r="1646">
          <cell r="A1646"/>
          <cell r="B1646"/>
          <cell r="C1646"/>
          <cell r="D1646" t="str">
            <v>F</v>
          </cell>
          <cell r="E1646">
            <v>176</v>
          </cell>
          <cell r="F1646">
            <v>175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  <cell r="K1646">
            <v>1</v>
          </cell>
          <cell r="L1646">
            <v>8</v>
          </cell>
          <cell r="M1646">
            <v>8</v>
          </cell>
          <cell r="N1646">
            <v>25</v>
          </cell>
          <cell r="O1646">
            <v>27</v>
          </cell>
          <cell r="P1646">
            <v>37</v>
          </cell>
          <cell r="Q1646">
            <v>31</v>
          </cell>
          <cell r="R1646">
            <v>21</v>
          </cell>
          <cell r="S1646">
            <v>10</v>
          </cell>
          <cell r="T1646">
            <v>3</v>
          </cell>
          <cell r="U1646">
            <v>2</v>
          </cell>
          <cell r="V1646">
            <v>2</v>
          </cell>
          <cell r="W1646">
            <v>0</v>
          </cell>
          <cell r="X1646">
            <v>0</v>
          </cell>
          <cell r="Y1646">
            <v>27</v>
          </cell>
          <cell r="Z1646">
            <v>1</v>
          </cell>
          <cell r="AA1646">
            <v>0</v>
          </cell>
          <cell r="AD1646"/>
          <cell r="AF1646"/>
        </row>
        <row r="1647">
          <cell r="A1647"/>
          <cell r="B1647" t="str">
            <v>X43</v>
          </cell>
          <cell r="C1647" t="str">
            <v>Accidental poisoning by and exposure to other drugs acting on the autonomic nervous system</v>
          </cell>
          <cell r="D1647" t="str">
            <v>M</v>
          </cell>
          <cell r="E1647">
            <v>2</v>
          </cell>
          <cell r="F1647">
            <v>2</v>
          </cell>
          <cell r="G1647">
            <v>0</v>
          </cell>
          <cell r="H1647">
            <v>0</v>
          </cell>
          <cell r="I1647">
            <v>0</v>
          </cell>
          <cell r="J1647">
            <v>0</v>
          </cell>
          <cell r="K1647">
            <v>0</v>
          </cell>
          <cell r="L1647">
            <v>0</v>
          </cell>
          <cell r="M1647">
            <v>1</v>
          </cell>
          <cell r="N1647">
            <v>0</v>
          </cell>
          <cell r="O1647">
            <v>0</v>
          </cell>
          <cell r="P1647">
            <v>0</v>
          </cell>
          <cell r="Q1647">
            <v>0</v>
          </cell>
          <cell r="R1647">
            <v>1</v>
          </cell>
          <cell r="S1647">
            <v>0</v>
          </cell>
          <cell r="T1647">
            <v>0</v>
          </cell>
          <cell r="U1647">
            <v>0</v>
          </cell>
          <cell r="V1647">
            <v>0</v>
          </cell>
          <cell r="W1647">
            <v>0</v>
          </cell>
          <cell r="X1647">
            <v>0</v>
          </cell>
          <cell r="Y1647">
            <v>0</v>
          </cell>
          <cell r="Z1647">
            <v>0</v>
          </cell>
          <cell r="AA1647">
            <v>0</v>
          </cell>
          <cell r="AD1647"/>
          <cell r="AF1647"/>
        </row>
        <row r="1648">
          <cell r="A1648"/>
          <cell r="B1648"/>
          <cell r="C1648"/>
          <cell r="D1648" t="str">
            <v>F</v>
          </cell>
          <cell r="E1648" t="str">
            <v>-</v>
          </cell>
          <cell r="F1648">
            <v>0</v>
          </cell>
          <cell r="G1648">
            <v>0</v>
          </cell>
          <cell r="H1648">
            <v>0</v>
          </cell>
          <cell r="I1648">
            <v>0</v>
          </cell>
          <cell r="J1648">
            <v>0</v>
          </cell>
          <cell r="K1648">
            <v>0</v>
          </cell>
          <cell r="L1648">
            <v>0</v>
          </cell>
          <cell r="M1648">
            <v>0</v>
          </cell>
          <cell r="N1648">
            <v>0</v>
          </cell>
          <cell r="O1648">
            <v>0</v>
          </cell>
          <cell r="P1648">
            <v>0</v>
          </cell>
          <cell r="Q1648">
            <v>0</v>
          </cell>
          <cell r="R1648">
            <v>0</v>
          </cell>
          <cell r="S1648">
            <v>0</v>
          </cell>
          <cell r="T1648">
            <v>0</v>
          </cell>
          <cell r="U1648">
            <v>0</v>
          </cell>
          <cell r="V1648">
            <v>0</v>
          </cell>
          <cell r="W1648">
            <v>0</v>
          </cell>
          <cell r="X1648">
            <v>0</v>
          </cell>
          <cell r="Y1648">
            <v>0</v>
          </cell>
          <cell r="Z1648">
            <v>0</v>
          </cell>
          <cell r="AA1648">
            <v>0</v>
          </cell>
          <cell r="AB1648"/>
          <cell r="AC1648"/>
          <cell r="AD1648"/>
          <cell r="AF1648"/>
        </row>
        <row r="1649">
          <cell r="A1649"/>
          <cell r="B1649" t="str">
            <v>X44</v>
          </cell>
          <cell r="C1649" t="str">
            <v>Accidental poisoning by and exposure to other and unspecified drugs, medicaments and biological substances</v>
          </cell>
          <cell r="D1649" t="str">
            <v>M</v>
          </cell>
          <cell r="E1649">
            <v>7</v>
          </cell>
          <cell r="F1649">
            <v>7</v>
          </cell>
          <cell r="G1649">
            <v>0</v>
          </cell>
          <cell r="H1649">
            <v>0</v>
          </cell>
          <cell r="I1649">
            <v>0</v>
          </cell>
          <cell r="J1649">
            <v>0</v>
          </cell>
          <cell r="K1649">
            <v>0</v>
          </cell>
          <cell r="L1649">
            <v>0</v>
          </cell>
          <cell r="M1649">
            <v>1</v>
          </cell>
          <cell r="N1649">
            <v>0</v>
          </cell>
          <cell r="O1649">
            <v>1</v>
          </cell>
          <cell r="P1649">
            <v>2</v>
          </cell>
          <cell r="Q1649">
            <v>2</v>
          </cell>
          <cell r="R1649">
            <v>1</v>
          </cell>
          <cell r="S1649">
            <v>0</v>
          </cell>
          <cell r="T1649">
            <v>0</v>
          </cell>
          <cell r="U1649">
            <v>0</v>
          </cell>
          <cell r="V1649">
            <v>0</v>
          </cell>
          <cell r="W1649">
            <v>0</v>
          </cell>
          <cell r="X1649">
            <v>0</v>
          </cell>
          <cell r="Y1649">
            <v>1</v>
          </cell>
          <cell r="Z1649">
            <v>0</v>
          </cell>
          <cell r="AA1649">
            <v>0</v>
          </cell>
          <cell r="AB1649"/>
          <cell r="AC1649"/>
          <cell r="AD1649"/>
          <cell r="AF1649"/>
        </row>
        <row r="1650">
          <cell r="A1650"/>
          <cell r="B1650"/>
          <cell r="C1650"/>
          <cell r="D1650" t="str">
            <v>F</v>
          </cell>
          <cell r="E1650">
            <v>1</v>
          </cell>
          <cell r="F1650">
            <v>0</v>
          </cell>
          <cell r="G1650">
            <v>0</v>
          </cell>
          <cell r="H1650">
            <v>0</v>
          </cell>
          <cell r="I1650">
            <v>0</v>
          </cell>
          <cell r="J1650">
            <v>0</v>
          </cell>
          <cell r="K1650">
            <v>0</v>
          </cell>
          <cell r="L1650">
            <v>0</v>
          </cell>
          <cell r="M1650">
            <v>0</v>
          </cell>
          <cell r="N1650">
            <v>0</v>
          </cell>
          <cell r="O1650">
            <v>0</v>
          </cell>
          <cell r="P1650">
            <v>0</v>
          </cell>
          <cell r="Q1650">
            <v>0</v>
          </cell>
          <cell r="R1650">
            <v>0</v>
          </cell>
          <cell r="S1650">
            <v>0</v>
          </cell>
          <cell r="T1650">
            <v>0</v>
          </cell>
          <cell r="U1650">
            <v>0</v>
          </cell>
          <cell r="V1650">
            <v>0</v>
          </cell>
          <cell r="W1650">
            <v>0</v>
          </cell>
          <cell r="X1650">
            <v>0</v>
          </cell>
          <cell r="Y1650">
            <v>0</v>
          </cell>
          <cell r="Z1650">
            <v>1</v>
          </cell>
          <cell r="AA1650">
            <v>0</v>
          </cell>
          <cell r="AB1650"/>
          <cell r="AC1650"/>
          <cell r="AD1650"/>
          <cell r="AF1650"/>
        </row>
        <row r="1651">
          <cell r="A1651"/>
          <cell r="B1651" t="str">
            <v>X45</v>
          </cell>
          <cell r="C1651" t="str">
            <v>Accidental poisoning by and exposure to alcohol</v>
          </cell>
          <cell r="D1651" t="str">
            <v>M</v>
          </cell>
          <cell r="E1651">
            <v>39</v>
          </cell>
          <cell r="F1651">
            <v>37</v>
          </cell>
          <cell r="G1651">
            <v>0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  <cell r="M1651">
            <v>2</v>
          </cell>
          <cell r="N1651">
            <v>1</v>
          </cell>
          <cell r="O1651">
            <v>3</v>
          </cell>
          <cell r="P1651">
            <v>5</v>
          </cell>
          <cell r="Q1651">
            <v>6</v>
          </cell>
          <cell r="R1651">
            <v>8</v>
          </cell>
          <cell r="S1651">
            <v>2</v>
          </cell>
          <cell r="T1651">
            <v>4</v>
          </cell>
          <cell r="U1651">
            <v>3</v>
          </cell>
          <cell r="V1651">
            <v>3</v>
          </cell>
          <cell r="W1651">
            <v>1</v>
          </cell>
          <cell r="X1651">
            <v>1</v>
          </cell>
          <cell r="Y1651">
            <v>3</v>
          </cell>
          <cell r="Z1651">
            <v>0</v>
          </cell>
          <cell r="AA1651">
            <v>0</v>
          </cell>
          <cell r="AB1651"/>
          <cell r="AC1651"/>
          <cell r="AD1651"/>
          <cell r="AF1651"/>
        </row>
        <row r="1652">
          <cell r="A1652"/>
          <cell r="B1652"/>
          <cell r="C1652"/>
          <cell r="D1652" t="str">
            <v>F</v>
          </cell>
          <cell r="E1652">
            <v>15</v>
          </cell>
          <cell r="F1652">
            <v>15</v>
          </cell>
          <cell r="G1652">
            <v>0</v>
          </cell>
          <cell r="H1652">
            <v>0</v>
          </cell>
          <cell r="I1652">
            <v>0</v>
          </cell>
          <cell r="J1652">
            <v>0</v>
          </cell>
          <cell r="K1652">
            <v>0</v>
          </cell>
          <cell r="L1652">
            <v>1</v>
          </cell>
          <cell r="M1652">
            <v>0</v>
          </cell>
          <cell r="N1652">
            <v>1</v>
          </cell>
          <cell r="O1652">
            <v>0</v>
          </cell>
          <cell r="P1652">
            <v>4</v>
          </cell>
          <cell r="Q1652">
            <v>3</v>
          </cell>
          <cell r="R1652">
            <v>1</v>
          </cell>
          <cell r="S1652">
            <v>3</v>
          </cell>
          <cell r="T1652">
            <v>1</v>
          </cell>
          <cell r="U1652">
            <v>1</v>
          </cell>
          <cell r="V1652">
            <v>0</v>
          </cell>
          <cell r="W1652">
            <v>0</v>
          </cell>
          <cell r="X1652">
            <v>0</v>
          </cell>
          <cell r="Y1652">
            <v>0</v>
          </cell>
          <cell r="Z1652">
            <v>0</v>
          </cell>
          <cell r="AA1652">
            <v>0</v>
          </cell>
          <cell r="AB1652"/>
          <cell r="AC1652"/>
          <cell r="AD1652"/>
          <cell r="AF1652"/>
        </row>
        <row r="1653">
          <cell r="A1653"/>
          <cell r="B1653" t="str">
            <v>X46</v>
          </cell>
          <cell r="C1653" t="str">
            <v>Accidental poisoning by and exposure to organic solvents and halogenated hydrocarbons and their vapours</v>
          </cell>
          <cell r="D1653" t="str">
            <v>M</v>
          </cell>
          <cell r="E1653">
            <v>1</v>
          </cell>
          <cell r="F1653">
            <v>1</v>
          </cell>
          <cell r="G1653">
            <v>0</v>
          </cell>
          <cell r="H1653">
            <v>0</v>
          </cell>
          <cell r="I1653">
            <v>0</v>
          </cell>
          <cell r="J1653">
            <v>0</v>
          </cell>
          <cell r="K1653">
            <v>0</v>
          </cell>
          <cell r="L1653">
            <v>0</v>
          </cell>
          <cell r="M1653">
            <v>0</v>
          </cell>
          <cell r="N1653">
            <v>1</v>
          </cell>
          <cell r="O1653">
            <v>0</v>
          </cell>
          <cell r="P1653">
            <v>0</v>
          </cell>
          <cell r="Q1653">
            <v>0</v>
          </cell>
          <cell r="R1653">
            <v>0</v>
          </cell>
          <cell r="S1653">
            <v>0</v>
          </cell>
          <cell r="T1653">
            <v>0</v>
          </cell>
          <cell r="U1653">
            <v>0</v>
          </cell>
          <cell r="V1653">
            <v>0</v>
          </cell>
          <cell r="W1653">
            <v>0</v>
          </cell>
          <cell r="X1653">
            <v>0</v>
          </cell>
          <cell r="Y1653">
            <v>0</v>
          </cell>
          <cell r="Z1653">
            <v>0</v>
          </cell>
          <cell r="AA1653">
            <v>0</v>
          </cell>
          <cell r="AB1653"/>
          <cell r="AC1653"/>
          <cell r="AD1653"/>
          <cell r="AF1653"/>
        </row>
        <row r="1654">
          <cell r="A1654"/>
          <cell r="B1654"/>
          <cell r="C1654"/>
          <cell r="D1654" t="str">
            <v>F</v>
          </cell>
          <cell r="E1654">
            <v>1</v>
          </cell>
          <cell r="F1654">
            <v>1</v>
          </cell>
          <cell r="G1654">
            <v>0</v>
          </cell>
          <cell r="H1654">
            <v>0</v>
          </cell>
          <cell r="I1654">
            <v>0</v>
          </cell>
          <cell r="J1654">
            <v>0</v>
          </cell>
          <cell r="K1654">
            <v>0</v>
          </cell>
          <cell r="L1654">
            <v>0</v>
          </cell>
          <cell r="M1654">
            <v>1</v>
          </cell>
          <cell r="N1654">
            <v>0</v>
          </cell>
          <cell r="O1654">
            <v>0</v>
          </cell>
          <cell r="P1654">
            <v>0</v>
          </cell>
          <cell r="Q1654">
            <v>0</v>
          </cell>
          <cell r="R1654">
            <v>0</v>
          </cell>
          <cell r="S1654">
            <v>0</v>
          </cell>
          <cell r="T1654">
            <v>0</v>
          </cell>
          <cell r="U1654">
            <v>0</v>
          </cell>
          <cell r="V1654">
            <v>0</v>
          </cell>
          <cell r="W1654">
            <v>0</v>
          </cell>
          <cell r="X1654">
            <v>0</v>
          </cell>
          <cell r="Y1654">
            <v>0</v>
          </cell>
          <cell r="Z1654">
            <v>0</v>
          </cell>
          <cell r="AA1654">
            <v>0</v>
          </cell>
          <cell r="AB1654"/>
          <cell r="AC1654"/>
          <cell r="AD1654"/>
          <cell r="AF1654"/>
        </row>
        <row r="1655">
          <cell r="A1655"/>
          <cell r="B1655" t="str">
            <v>X47</v>
          </cell>
          <cell r="C1655" t="str">
            <v>Accidental poisoning by and exposure to other gases and vapours</v>
          </cell>
          <cell r="D1655" t="str">
            <v>M</v>
          </cell>
          <cell r="E1655">
            <v>1</v>
          </cell>
          <cell r="F1655">
            <v>1</v>
          </cell>
          <cell r="G1655">
            <v>0</v>
          </cell>
          <cell r="H1655">
            <v>0</v>
          </cell>
          <cell r="I1655">
            <v>0</v>
          </cell>
          <cell r="J1655">
            <v>0</v>
          </cell>
          <cell r="K1655">
            <v>0</v>
          </cell>
          <cell r="L1655">
            <v>0</v>
          </cell>
          <cell r="M1655">
            <v>0</v>
          </cell>
          <cell r="N1655">
            <v>0</v>
          </cell>
          <cell r="O1655">
            <v>1</v>
          </cell>
          <cell r="P1655">
            <v>0</v>
          </cell>
          <cell r="Q1655">
            <v>0</v>
          </cell>
          <cell r="R1655">
            <v>0</v>
          </cell>
          <cell r="S1655">
            <v>0</v>
          </cell>
          <cell r="T1655">
            <v>0</v>
          </cell>
          <cell r="U1655">
            <v>0</v>
          </cell>
          <cell r="V1655">
            <v>0</v>
          </cell>
          <cell r="W1655">
            <v>0</v>
          </cell>
          <cell r="X1655">
            <v>0</v>
          </cell>
          <cell r="Y1655">
            <v>1</v>
          </cell>
          <cell r="Z1655">
            <v>0</v>
          </cell>
          <cell r="AA1655">
            <v>0</v>
          </cell>
          <cell r="AD1655"/>
          <cell r="AE1655"/>
          <cell r="AF1655"/>
        </row>
        <row r="1656">
          <cell r="A1656"/>
          <cell r="B1656"/>
          <cell r="C1656"/>
          <cell r="D1656" t="str">
            <v>F</v>
          </cell>
          <cell r="E1656">
            <v>1</v>
          </cell>
          <cell r="F1656">
            <v>1</v>
          </cell>
          <cell r="G1656">
            <v>0</v>
          </cell>
          <cell r="H1656">
            <v>0</v>
          </cell>
          <cell r="I1656">
            <v>0</v>
          </cell>
          <cell r="J1656">
            <v>0</v>
          </cell>
          <cell r="K1656">
            <v>0</v>
          </cell>
          <cell r="L1656">
            <v>0</v>
          </cell>
          <cell r="M1656">
            <v>1</v>
          </cell>
          <cell r="N1656">
            <v>0</v>
          </cell>
          <cell r="O1656">
            <v>0</v>
          </cell>
          <cell r="P1656">
            <v>0</v>
          </cell>
          <cell r="Q1656">
            <v>0</v>
          </cell>
          <cell r="R1656">
            <v>0</v>
          </cell>
          <cell r="S1656">
            <v>0</v>
          </cell>
          <cell r="T1656">
            <v>0</v>
          </cell>
          <cell r="U1656">
            <v>0</v>
          </cell>
          <cell r="V1656">
            <v>0</v>
          </cell>
          <cell r="W1656">
            <v>0</v>
          </cell>
          <cell r="X1656">
            <v>0</v>
          </cell>
          <cell r="Y1656">
            <v>0</v>
          </cell>
          <cell r="Z1656">
            <v>0</v>
          </cell>
          <cell r="AA1656">
            <v>0</v>
          </cell>
          <cell r="AD1656"/>
          <cell r="AE1656"/>
          <cell r="AF1656"/>
        </row>
        <row r="1657">
          <cell r="A1657"/>
          <cell r="B1657" t="str">
            <v>X49</v>
          </cell>
          <cell r="C1657" t="str">
            <v>Accidental poisoning by and exposure to other and unspecified chemicals and noxious substances</v>
          </cell>
          <cell r="D1657" t="str">
            <v>M</v>
          </cell>
          <cell r="E1657">
            <v>32</v>
          </cell>
          <cell r="F1657">
            <v>12</v>
          </cell>
          <cell r="G1657">
            <v>0</v>
          </cell>
          <cell r="H1657">
            <v>0</v>
          </cell>
          <cell r="I1657">
            <v>0</v>
          </cell>
          <cell r="J1657">
            <v>0</v>
          </cell>
          <cell r="K1657">
            <v>0</v>
          </cell>
          <cell r="L1657">
            <v>0</v>
          </cell>
          <cell r="M1657">
            <v>0</v>
          </cell>
          <cell r="N1657">
            <v>0</v>
          </cell>
          <cell r="O1657">
            <v>1</v>
          </cell>
          <cell r="P1657">
            <v>0</v>
          </cell>
          <cell r="Q1657">
            <v>0</v>
          </cell>
          <cell r="R1657">
            <v>0</v>
          </cell>
          <cell r="S1657">
            <v>1</v>
          </cell>
          <cell r="T1657">
            <v>1</v>
          </cell>
          <cell r="U1657">
            <v>5</v>
          </cell>
          <cell r="V1657">
            <v>4</v>
          </cell>
          <cell r="W1657">
            <v>8</v>
          </cell>
          <cell r="X1657">
            <v>8</v>
          </cell>
          <cell r="Y1657">
            <v>1</v>
          </cell>
          <cell r="Z1657">
            <v>4</v>
          </cell>
          <cell r="AA1657">
            <v>0</v>
          </cell>
          <cell r="AB1657"/>
          <cell r="AC1657"/>
          <cell r="AD1657"/>
          <cell r="AF1657"/>
        </row>
        <row r="1658">
          <cell r="A1658"/>
          <cell r="B1658"/>
          <cell r="C1658"/>
          <cell r="D1658" t="str">
            <v>F</v>
          </cell>
          <cell r="E1658" t="str">
            <v>-</v>
          </cell>
          <cell r="F1658">
            <v>0</v>
          </cell>
          <cell r="G1658">
            <v>0</v>
          </cell>
          <cell r="H1658">
            <v>0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  <cell r="M1658">
            <v>0</v>
          </cell>
          <cell r="N1658">
            <v>0</v>
          </cell>
          <cell r="O1658">
            <v>0</v>
          </cell>
          <cell r="P1658">
            <v>0</v>
          </cell>
          <cell r="Q1658">
            <v>0</v>
          </cell>
          <cell r="R1658">
            <v>0</v>
          </cell>
          <cell r="S1658">
            <v>0</v>
          </cell>
          <cell r="T1658">
            <v>0</v>
          </cell>
          <cell r="U1658">
            <v>0</v>
          </cell>
          <cell r="V1658">
            <v>0</v>
          </cell>
          <cell r="W1658">
            <v>0</v>
          </cell>
          <cell r="X1658">
            <v>0</v>
          </cell>
          <cell r="Y1658">
            <v>0</v>
          </cell>
          <cell r="Z1658">
            <v>0</v>
          </cell>
          <cell r="AA1658">
            <v>0</v>
          </cell>
          <cell r="AB1658"/>
          <cell r="AC1658"/>
          <cell r="AD1658"/>
          <cell r="AF1658"/>
        </row>
        <row r="1659">
          <cell r="A1659"/>
          <cell r="B1659" t="str">
            <v>X58-59</v>
          </cell>
          <cell r="C1659" t="str">
            <v>Accidental exposure to other and unspecified factors</v>
          </cell>
          <cell r="D1659" t="str">
            <v>M</v>
          </cell>
          <cell r="E1659">
            <v>63</v>
          </cell>
          <cell r="F1659">
            <v>50</v>
          </cell>
          <cell r="G1659">
            <v>0</v>
          </cell>
          <cell r="H1659">
            <v>0</v>
          </cell>
          <cell r="I1659">
            <v>0</v>
          </cell>
          <cell r="J1659">
            <v>0</v>
          </cell>
          <cell r="K1659">
            <v>1</v>
          </cell>
          <cell r="L1659">
            <v>0</v>
          </cell>
          <cell r="M1659">
            <v>2</v>
          </cell>
          <cell r="N1659">
            <v>1</v>
          </cell>
          <cell r="O1659">
            <v>3</v>
          </cell>
          <cell r="P1659">
            <v>3</v>
          </cell>
          <cell r="Q1659">
            <v>3</v>
          </cell>
          <cell r="R1659">
            <v>6</v>
          </cell>
          <cell r="S1659">
            <v>6</v>
          </cell>
          <cell r="T1659">
            <v>10</v>
          </cell>
          <cell r="U1659">
            <v>9</v>
          </cell>
          <cell r="V1659">
            <v>6</v>
          </cell>
          <cell r="W1659">
            <v>4</v>
          </cell>
          <cell r="X1659">
            <v>7</v>
          </cell>
          <cell r="Y1659">
            <v>3</v>
          </cell>
          <cell r="Z1659">
            <v>2</v>
          </cell>
          <cell r="AA1659">
            <v>0</v>
          </cell>
          <cell r="AD1659"/>
          <cell r="AF1659"/>
        </row>
        <row r="1660">
          <cell r="A1660"/>
          <cell r="B1660"/>
          <cell r="C1660"/>
          <cell r="D1660" t="str">
            <v>F</v>
          </cell>
          <cell r="E1660">
            <v>38</v>
          </cell>
          <cell r="F1660">
            <v>25</v>
          </cell>
          <cell r="G1660">
            <v>0</v>
          </cell>
          <cell r="H1660">
            <v>0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  <cell r="M1660">
            <v>1</v>
          </cell>
          <cell r="N1660">
            <v>1</v>
          </cell>
          <cell r="O1660">
            <v>0</v>
          </cell>
          <cell r="P1660">
            <v>2</v>
          </cell>
          <cell r="Q1660">
            <v>0</v>
          </cell>
          <cell r="R1660">
            <v>2</v>
          </cell>
          <cell r="S1660">
            <v>4</v>
          </cell>
          <cell r="T1660">
            <v>3</v>
          </cell>
          <cell r="U1660">
            <v>3</v>
          </cell>
          <cell r="V1660">
            <v>9</v>
          </cell>
          <cell r="W1660">
            <v>5</v>
          </cell>
          <cell r="X1660">
            <v>1</v>
          </cell>
          <cell r="Y1660">
            <v>0</v>
          </cell>
          <cell r="Z1660">
            <v>0</v>
          </cell>
          <cell r="AA1660">
            <v>7</v>
          </cell>
          <cell r="AD1660"/>
          <cell r="AF1660"/>
        </row>
        <row r="1661">
          <cell r="A1661"/>
          <cell r="B1661" t="str">
            <v>X59</v>
          </cell>
          <cell r="C1661" t="str">
            <v>Exposure to unspecified factor</v>
          </cell>
          <cell r="D1661" t="str">
            <v>M</v>
          </cell>
          <cell r="E1661">
            <v>63</v>
          </cell>
          <cell r="F1661">
            <v>50</v>
          </cell>
          <cell r="G1661">
            <v>0</v>
          </cell>
          <cell r="H1661">
            <v>0</v>
          </cell>
          <cell r="I1661">
            <v>0</v>
          </cell>
          <cell r="J1661">
            <v>0</v>
          </cell>
          <cell r="K1661">
            <v>1</v>
          </cell>
          <cell r="L1661">
            <v>0</v>
          </cell>
          <cell r="M1661">
            <v>2</v>
          </cell>
          <cell r="N1661">
            <v>1</v>
          </cell>
          <cell r="O1661">
            <v>3</v>
          </cell>
          <cell r="P1661">
            <v>3</v>
          </cell>
          <cell r="Q1661">
            <v>3</v>
          </cell>
          <cell r="R1661">
            <v>6</v>
          </cell>
          <cell r="S1661">
            <v>6</v>
          </cell>
          <cell r="T1661">
            <v>10</v>
          </cell>
          <cell r="U1661">
            <v>9</v>
          </cell>
          <cell r="V1661">
            <v>6</v>
          </cell>
          <cell r="W1661">
            <v>4</v>
          </cell>
          <cell r="X1661">
            <v>7</v>
          </cell>
          <cell r="Y1661">
            <v>3</v>
          </cell>
          <cell r="Z1661">
            <v>2</v>
          </cell>
          <cell r="AA1661">
            <v>0</v>
          </cell>
          <cell r="AD1661"/>
          <cell r="AF1661"/>
        </row>
        <row r="1662">
          <cell r="A1662"/>
          <cell r="B1662"/>
          <cell r="C1662"/>
          <cell r="D1662" t="str">
            <v>F</v>
          </cell>
          <cell r="E1662">
            <v>38</v>
          </cell>
          <cell r="F1662">
            <v>25</v>
          </cell>
          <cell r="G1662">
            <v>0</v>
          </cell>
          <cell r="H1662">
            <v>0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1</v>
          </cell>
          <cell r="N1662">
            <v>1</v>
          </cell>
          <cell r="O1662">
            <v>0</v>
          </cell>
          <cell r="P1662">
            <v>2</v>
          </cell>
          <cell r="Q1662">
            <v>0</v>
          </cell>
          <cell r="R1662">
            <v>2</v>
          </cell>
          <cell r="S1662">
            <v>4</v>
          </cell>
          <cell r="T1662">
            <v>3</v>
          </cell>
          <cell r="U1662">
            <v>3</v>
          </cell>
          <cell r="V1662">
            <v>9</v>
          </cell>
          <cell r="W1662">
            <v>5</v>
          </cell>
          <cell r="X1662">
            <v>1</v>
          </cell>
          <cell r="Y1662">
            <v>0</v>
          </cell>
          <cell r="Z1662">
            <v>0</v>
          </cell>
          <cell r="AA1662">
            <v>7</v>
          </cell>
          <cell r="AD1662"/>
          <cell r="AE1662"/>
          <cell r="AF1662"/>
        </row>
        <row r="1663">
          <cell r="A1663"/>
          <cell r="B1663" t="str">
            <v>X60-84</v>
          </cell>
          <cell r="C1663" t="str">
            <v>Intentional self-harm</v>
          </cell>
          <cell r="D1663" t="str">
            <v>M</v>
          </cell>
          <cell r="E1663">
            <v>439</v>
          </cell>
          <cell r="F1663">
            <v>422</v>
          </cell>
          <cell r="G1663">
            <v>0</v>
          </cell>
          <cell r="H1663">
            <v>0</v>
          </cell>
          <cell r="I1663">
            <v>0</v>
          </cell>
          <cell r="J1663">
            <v>1</v>
          </cell>
          <cell r="K1663">
            <v>14</v>
          </cell>
          <cell r="L1663">
            <v>28</v>
          </cell>
          <cell r="M1663">
            <v>49</v>
          </cell>
          <cell r="N1663">
            <v>38</v>
          </cell>
          <cell r="O1663">
            <v>38</v>
          </cell>
          <cell r="P1663">
            <v>54</v>
          </cell>
          <cell r="Q1663">
            <v>54</v>
          </cell>
          <cell r="R1663">
            <v>55</v>
          </cell>
          <cell r="S1663">
            <v>33</v>
          </cell>
          <cell r="T1663">
            <v>31</v>
          </cell>
          <cell r="U1663">
            <v>17</v>
          </cell>
          <cell r="V1663">
            <v>10</v>
          </cell>
          <cell r="W1663">
            <v>8</v>
          </cell>
          <cell r="X1663">
            <v>6</v>
          </cell>
          <cell r="Y1663">
            <v>38</v>
          </cell>
          <cell r="Z1663">
            <v>1</v>
          </cell>
          <cell r="AA1663">
            <v>2</v>
          </cell>
          <cell r="AD1663"/>
          <cell r="AF1663"/>
        </row>
        <row r="1664">
          <cell r="A1664"/>
          <cell r="B1664"/>
          <cell r="C1664"/>
          <cell r="D1664" t="str">
            <v>F</v>
          </cell>
          <cell r="E1664">
            <v>164</v>
          </cell>
          <cell r="F1664">
            <v>156</v>
          </cell>
          <cell r="G1664">
            <v>0</v>
          </cell>
          <cell r="H1664">
            <v>0</v>
          </cell>
          <cell r="I1664">
            <v>0</v>
          </cell>
          <cell r="J1664">
            <v>1</v>
          </cell>
          <cell r="K1664">
            <v>8</v>
          </cell>
          <cell r="L1664">
            <v>15</v>
          </cell>
          <cell r="M1664">
            <v>11</v>
          </cell>
          <cell r="N1664">
            <v>12</v>
          </cell>
          <cell r="O1664">
            <v>15</v>
          </cell>
          <cell r="P1664">
            <v>13</v>
          </cell>
          <cell r="Q1664">
            <v>25</v>
          </cell>
          <cell r="R1664">
            <v>14</v>
          </cell>
          <cell r="S1664">
            <v>15</v>
          </cell>
          <cell r="T1664">
            <v>12</v>
          </cell>
          <cell r="U1664">
            <v>7</v>
          </cell>
          <cell r="V1664">
            <v>8</v>
          </cell>
          <cell r="W1664">
            <v>3</v>
          </cell>
          <cell r="X1664">
            <v>3</v>
          </cell>
          <cell r="Y1664">
            <v>15</v>
          </cell>
          <cell r="Z1664">
            <v>2</v>
          </cell>
          <cell r="AA1664">
            <v>0</v>
          </cell>
          <cell r="AD1664"/>
          <cell r="AF1664"/>
        </row>
        <row r="1665">
          <cell r="A1665"/>
          <cell r="B1665" t="str">
            <v>X60</v>
          </cell>
          <cell r="C1665" t="str">
            <v>Intentional self-poisoning by and exposure to nonopioid analgesics, antipyretics and antirheumatics</v>
          </cell>
          <cell r="D1665" t="str">
            <v>M</v>
          </cell>
          <cell r="E1665">
            <v>7</v>
          </cell>
          <cell r="F1665">
            <v>5</v>
          </cell>
          <cell r="G1665">
            <v>0</v>
          </cell>
          <cell r="H1665">
            <v>0</v>
          </cell>
          <cell r="I1665">
            <v>0</v>
          </cell>
          <cell r="J1665">
            <v>0</v>
          </cell>
          <cell r="K1665">
            <v>0</v>
          </cell>
          <cell r="L1665">
            <v>0</v>
          </cell>
          <cell r="M1665">
            <v>0</v>
          </cell>
          <cell r="N1665">
            <v>0</v>
          </cell>
          <cell r="O1665">
            <v>0</v>
          </cell>
          <cell r="P1665">
            <v>1</v>
          </cell>
          <cell r="Q1665">
            <v>1</v>
          </cell>
          <cell r="R1665">
            <v>1</v>
          </cell>
          <cell r="S1665">
            <v>1</v>
          </cell>
          <cell r="T1665">
            <v>0</v>
          </cell>
          <cell r="U1665">
            <v>1</v>
          </cell>
          <cell r="V1665">
            <v>0</v>
          </cell>
          <cell r="W1665">
            <v>1</v>
          </cell>
          <cell r="X1665">
            <v>0</v>
          </cell>
          <cell r="Y1665">
            <v>0</v>
          </cell>
          <cell r="Z1665">
            <v>1</v>
          </cell>
          <cell r="AA1665">
            <v>0</v>
          </cell>
          <cell r="AD1665"/>
          <cell r="AE1665"/>
          <cell r="AF1665"/>
        </row>
        <row r="1666">
          <cell r="A1666"/>
          <cell r="B1666"/>
          <cell r="C1666"/>
          <cell r="D1666" t="str">
            <v>F</v>
          </cell>
          <cell r="E1666">
            <v>6</v>
          </cell>
          <cell r="F1666">
            <v>4</v>
          </cell>
          <cell r="G1666">
            <v>0</v>
          </cell>
          <cell r="H1666">
            <v>0</v>
          </cell>
          <cell r="I1666">
            <v>0</v>
          </cell>
          <cell r="J1666">
            <v>0</v>
          </cell>
          <cell r="K1666">
            <v>0</v>
          </cell>
          <cell r="L1666">
            <v>0</v>
          </cell>
          <cell r="M1666">
            <v>0</v>
          </cell>
          <cell r="N1666">
            <v>0</v>
          </cell>
          <cell r="O1666">
            <v>1</v>
          </cell>
          <cell r="P1666">
            <v>0</v>
          </cell>
          <cell r="Q1666">
            <v>1</v>
          </cell>
          <cell r="R1666">
            <v>0</v>
          </cell>
          <cell r="S1666">
            <v>1</v>
          </cell>
          <cell r="T1666">
            <v>1</v>
          </cell>
          <cell r="U1666">
            <v>0</v>
          </cell>
          <cell r="V1666">
            <v>0</v>
          </cell>
          <cell r="W1666">
            <v>0</v>
          </cell>
          <cell r="X1666">
            <v>1</v>
          </cell>
          <cell r="Y1666">
            <v>1</v>
          </cell>
          <cell r="Z1666">
            <v>1</v>
          </cell>
          <cell r="AA1666">
            <v>0</v>
          </cell>
          <cell r="AB1666"/>
          <cell r="AC1666"/>
          <cell r="AD1666"/>
          <cell r="AF1666"/>
        </row>
        <row r="1667">
          <cell r="A1667"/>
          <cell r="B1667" t="str">
            <v>X61</v>
          </cell>
          <cell r="C1667" t="str">
            <v>Intentional self-poisoning by and exposure to antiepileptic, sedative-hypnotic, antiparkinsonism and psychotropic drugs, not elsewhere classified</v>
          </cell>
          <cell r="D1667" t="str">
            <v>M</v>
          </cell>
          <cell r="E1667">
            <v>11</v>
          </cell>
          <cell r="F1667">
            <v>11</v>
          </cell>
          <cell r="G1667">
            <v>0</v>
          </cell>
          <cell r="H1667">
            <v>0</v>
          </cell>
          <cell r="I1667">
            <v>0</v>
          </cell>
          <cell r="J1667">
            <v>0</v>
          </cell>
          <cell r="K1667">
            <v>0</v>
          </cell>
          <cell r="L1667">
            <v>1</v>
          </cell>
          <cell r="M1667">
            <v>2</v>
          </cell>
          <cell r="N1667">
            <v>2</v>
          </cell>
          <cell r="O1667">
            <v>0</v>
          </cell>
          <cell r="P1667">
            <v>2</v>
          </cell>
          <cell r="Q1667">
            <v>3</v>
          </cell>
          <cell r="R1667">
            <v>1</v>
          </cell>
          <cell r="S1667">
            <v>0</v>
          </cell>
          <cell r="T1667">
            <v>0</v>
          </cell>
          <cell r="U1667">
            <v>0</v>
          </cell>
          <cell r="V1667">
            <v>0</v>
          </cell>
          <cell r="W1667">
            <v>0</v>
          </cell>
          <cell r="X1667">
            <v>0</v>
          </cell>
          <cell r="Y1667">
            <v>0</v>
          </cell>
          <cell r="Z1667">
            <v>0</v>
          </cell>
          <cell r="AA1667">
            <v>0</v>
          </cell>
          <cell r="AB1667"/>
          <cell r="AC1667"/>
          <cell r="AD1667"/>
          <cell r="AF1667"/>
        </row>
        <row r="1668">
          <cell r="A1668"/>
          <cell r="B1668"/>
          <cell r="C1668"/>
          <cell r="D1668" t="str">
            <v>F</v>
          </cell>
          <cell r="E1668">
            <v>14</v>
          </cell>
          <cell r="F1668">
            <v>14</v>
          </cell>
          <cell r="G1668">
            <v>0</v>
          </cell>
          <cell r="H1668">
            <v>0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  <cell r="M1668">
            <v>0</v>
          </cell>
          <cell r="N1668">
            <v>0</v>
          </cell>
          <cell r="O1668">
            <v>3</v>
          </cell>
          <cell r="P1668">
            <v>3</v>
          </cell>
          <cell r="Q1668">
            <v>3</v>
          </cell>
          <cell r="R1668">
            <v>2</v>
          </cell>
          <cell r="S1668">
            <v>1</v>
          </cell>
          <cell r="T1668">
            <v>1</v>
          </cell>
          <cell r="U1668">
            <v>0</v>
          </cell>
          <cell r="V1668">
            <v>1</v>
          </cell>
          <cell r="W1668">
            <v>0</v>
          </cell>
          <cell r="X1668">
            <v>0</v>
          </cell>
          <cell r="Y1668">
            <v>3</v>
          </cell>
          <cell r="Z1668">
            <v>0</v>
          </cell>
          <cell r="AA1668">
            <v>0</v>
          </cell>
          <cell r="AB1668"/>
          <cell r="AC1668"/>
          <cell r="AD1668"/>
          <cell r="AF1668"/>
        </row>
        <row r="1669">
          <cell r="A1669"/>
          <cell r="B1669" t="str">
            <v>X62</v>
          </cell>
          <cell r="C1669" t="str">
            <v>Intentional self-poisoning by and exposure to narcotics and psychodysleptics [hallucinogens], not elsewhere classified</v>
          </cell>
          <cell r="D1669" t="str">
            <v>M</v>
          </cell>
          <cell r="E1669">
            <v>8</v>
          </cell>
          <cell r="F1669">
            <v>8</v>
          </cell>
          <cell r="G1669">
            <v>0</v>
          </cell>
          <cell r="H1669">
            <v>0</v>
          </cell>
          <cell r="I1669">
            <v>0</v>
          </cell>
          <cell r="J1669">
            <v>0</v>
          </cell>
          <cell r="K1669">
            <v>1</v>
          </cell>
          <cell r="L1669">
            <v>1</v>
          </cell>
          <cell r="M1669">
            <v>0</v>
          </cell>
          <cell r="N1669">
            <v>0</v>
          </cell>
          <cell r="O1669">
            <v>0</v>
          </cell>
          <cell r="P1669">
            <v>0</v>
          </cell>
          <cell r="Q1669">
            <v>2</v>
          </cell>
          <cell r="R1669">
            <v>0</v>
          </cell>
          <cell r="S1669">
            <v>2</v>
          </cell>
          <cell r="T1669">
            <v>1</v>
          </cell>
          <cell r="U1669">
            <v>1</v>
          </cell>
          <cell r="V1669">
            <v>0</v>
          </cell>
          <cell r="W1669">
            <v>0</v>
          </cell>
          <cell r="X1669">
            <v>0</v>
          </cell>
          <cell r="Y1669">
            <v>0</v>
          </cell>
          <cell r="Z1669">
            <v>0</v>
          </cell>
          <cell r="AA1669">
            <v>0</v>
          </cell>
          <cell r="AB1669"/>
          <cell r="AC1669"/>
          <cell r="AD1669"/>
          <cell r="AF1669"/>
        </row>
        <row r="1670">
          <cell r="A1670"/>
          <cell r="B1670"/>
          <cell r="C1670"/>
          <cell r="D1670" t="str">
            <v>F</v>
          </cell>
          <cell r="E1670">
            <v>23</v>
          </cell>
          <cell r="F1670">
            <v>21</v>
          </cell>
          <cell r="G1670">
            <v>0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  <cell r="L1670">
            <v>1</v>
          </cell>
          <cell r="M1670">
            <v>0</v>
          </cell>
          <cell r="N1670">
            <v>2</v>
          </cell>
          <cell r="O1670">
            <v>1</v>
          </cell>
          <cell r="P1670">
            <v>1</v>
          </cell>
          <cell r="Q1670">
            <v>3</v>
          </cell>
          <cell r="R1670">
            <v>2</v>
          </cell>
          <cell r="S1670">
            <v>7</v>
          </cell>
          <cell r="T1670">
            <v>4</v>
          </cell>
          <cell r="U1670">
            <v>0</v>
          </cell>
          <cell r="V1670">
            <v>0</v>
          </cell>
          <cell r="W1670">
            <v>2</v>
          </cell>
          <cell r="X1670">
            <v>0</v>
          </cell>
          <cell r="Y1670">
            <v>1</v>
          </cell>
          <cell r="Z1670">
            <v>0</v>
          </cell>
          <cell r="AA1670">
            <v>0</v>
          </cell>
          <cell r="AB1670"/>
          <cell r="AC1670"/>
          <cell r="AD1670"/>
          <cell r="AF1670"/>
        </row>
        <row r="1671">
          <cell r="A1671"/>
          <cell r="B1671" t="str">
            <v>X63</v>
          </cell>
          <cell r="C1671" t="str">
            <v>Intentional self-poisoning by and exposure to other drugs acting on the autonomic nervous system</v>
          </cell>
          <cell r="D1671" t="str">
            <v>M</v>
          </cell>
          <cell r="E1671">
            <v>5</v>
          </cell>
          <cell r="F1671">
            <v>5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  <cell r="K1671">
            <v>0</v>
          </cell>
          <cell r="L1671">
            <v>0</v>
          </cell>
          <cell r="M1671">
            <v>0</v>
          </cell>
          <cell r="N1671">
            <v>0</v>
          </cell>
          <cell r="O1671">
            <v>0</v>
          </cell>
          <cell r="P1671">
            <v>3</v>
          </cell>
          <cell r="Q1671">
            <v>2</v>
          </cell>
          <cell r="R1671">
            <v>0</v>
          </cell>
          <cell r="S1671">
            <v>0</v>
          </cell>
          <cell r="T1671">
            <v>0</v>
          </cell>
          <cell r="U1671">
            <v>0</v>
          </cell>
          <cell r="V1671">
            <v>0</v>
          </cell>
          <cell r="W1671">
            <v>0</v>
          </cell>
          <cell r="X1671">
            <v>0</v>
          </cell>
          <cell r="Y1671">
            <v>0</v>
          </cell>
          <cell r="Z1671">
            <v>0</v>
          </cell>
          <cell r="AA1671">
            <v>0</v>
          </cell>
          <cell r="AB1671"/>
          <cell r="AC1671"/>
          <cell r="AD1671"/>
          <cell r="AF1671"/>
        </row>
        <row r="1672">
          <cell r="A1672"/>
          <cell r="B1672"/>
          <cell r="C1672"/>
          <cell r="D1672" t="str">
            <v>F</v>
          </cell>
          <cell r="E1672">
            <v>6</v>
          </cell>
          <cell r="F1672">
            <v>6</v>
          </cell>
          <cell r="G1672">
            <v>0</v>
          </cell>
          <cell r="H1672">
            <v>0</v>
          </cell>
          <cell r="I1672">
            <v>0</v>
          </cell>
          <cell r="J1672">
            <v>0</v>
          </cell>
          <cell r="K1672">
            <v>1</v>
          </cell>
          <cell r="L1672">
            <v>1</v>
          </cell>
          <cell r="M1672">
            <v>3</v>
          </cell>
          <cell r="N1672">
            <v>0</v>
          </cell>
          <cell r="O1672">
            <v>0</v>
          </cell>
          <cell r="P1672">
            <v>0</v>
          </cell>
          <cell r="Q1672">
            <v>0</v>
          </cell>
          <cell r="R1672">
            <v>0</v>
          </cell>
          <cell r="S1672">
            <v>0</v>
          </cell>
          <cell r="T1672">
            <v>1</v>
          </cell>
          <cell r="U1672">
            <v>0</v>
          </cell>
          <cell r="V1672">
            <v>0</v>
          </cell>
          <cell r="W1672">
            <v>0</v>
          </cell>
          <cell r="X1672">
            <v>0</v>
          </cell>
          <cell r="Y1672">
            <v>0</v>
          </cell>
          <cell r="Z1672">
            <v>0</v>
          </cell>
          <cell r="AA1672">
            <v>0</v>
          </cell>
          <cell r="AB1672"/>
          <cell r="AC1672"/>
          <cell r="AD1672"/>
          <cell r="AF1672"/>
        </row>
        <row r="1673">
          <cell r="A1673"/>
          <cell r="B1673" t="str">
            <v>X64</v>
          </cell>
          <cell r="C1673" t="str">
            <v>Intentional self-poisoning by and exposure to other and unspecified drugs, medicaments and biological substances</v>
          </cell>
          <cell r="D1673" t="str">
            <v>M</v>
          </cell>
          <cell r="E1673">
            <v>11</v>
          </cell>
          <cell r="F1673">
            <v>11</v>
          </cell>
          <cell r="G1673">
            <v>0</v>
          </cell>
          <cell r="H1673">
            <v>0</v>
          </cell>
          <cell r="I1673">
            <v>0</v>
          </cell>
          <cell r="J1673">
            <v>0</v>
          </cell>
          <cell r="K1673">
            <v>1</v>
          </cell>
          <cell r="L1673">
            <v>2</v>
          </cell>
          <cell r="M1673">
            <v>0</v>
          </cell>
          <cell r="N1673">
            <v>2</v>
          </cell>
          <cell r="O1673">
            <v>1</v>
          </cell>
          <cell r="P1673">
            <v>1</v>
          </cell>
          <cell r="Q1673">
            <v>1</v>
          </cell>
          <cell r="R1673">
            <v>1</v>
          </cell>
          <cell r="S1673">
            <v>0</v>
          </cell>
          <cell r="T1673">
            <v>2</v>
          </cell>
          <cell r="U1673">
            <v>0</v>
          </cell>
          <cell r="V1673">
            <v>0</v>
          </cell>
          <cell r="W1673">
            <v>0</v>
          </cell>
          <cell r="X1673">
            <v>0</v>
          </cell>
          <cell r="Y1673">
            <v>1</v>
          </cell>
          <cell r="Z1673">
            <v>0</v>
          </cell>
          <cell r="AA1673">
            <v>0</v>
          </cell>
          <cell r="AB1673"/>
          <cell r="AC1673"/>
          <cell r="AD1673"/>
          <cell r="AF1673"/>
        </row>
        <row r="1674">
          <cell r="A1674"/>
          <cell r="B1674"/>
          <cell r="C1674"/>
          <cell r="D1674" t="str">
            <v>F</v>
          </cell>
          <cell r="E1674">
            <v>11</v>
          </cell>
          <cell r="F1674">
            <v>11</v>
          </cell>
          <cell r="G1674">
            <v>0</v>
          </cell>
          <cell r="H1674">
            <v>0</v>
          </cell>
          <cell r="I1674">
            <v>0</v>
          </cell>
          <cell r="J1674">
            <v>0</v>
          </cell>
          <cell r="K1674">
            <v>1</v>
          </cell>
          <cell r="L1674">
            <v>1</v>
          </cell>
          <cell r="M1674">
            <v>0</v>
          </cell>
          <cell r="N1674">
            <v>0</v>
          </cell>
          <cell r="O1674">
            <v>0</v>
          </cell>
          <cell r="P1674">
            <v>3</v>
          </cell>
          <cell r="Q1674">
            <v>0</v>
          </cell>
          <cell r="R1674">
            <v>1</v>
          </cell>
          <cell r="S1674">
            <v>1</v>
          </cell>
          <cell r="T1674">
            <v>0</v>
          </cell>
          <cell r="U1674">
            <v>0</v>
          </cell>
          <cell r="V1674">
            <v>4</v>
          </cell>
          <cell r="W1674">
            <v>0</v>
          </cell>
          <cell r="X1674">
            <v>0</v>
          </cell>
          <cell r="Y1674">
            <v>0</v>
          </cell>
          <cell r="Z1674">
            <v>0</v>
          </cell>
          <cell r="AA1674">
            <v>0</v>
          </cell>
          <cell r="AD1674"/>
          <cell r="AF1674"/>
        </row>
        <row r="1675">
          <cell r="A1675"/>
          <cell r="B1675" t="str">
            <v>X66</v>
          </cell>
          <cell r="C1675" t="str">
            <v>Intentional self-poisoning by and exposure to organic solvents and halogenated hydrocarbons and their vapours</v>
          </cell>
          <cell r="D1675" t="str">
            <v>M</v>
          </cell>
          <cell r="E1675" t="str">
            <v>-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  <cell r="J1675">
            <v>0</v>
          </cell>
          <cell r="K1675">
            <v>0</v>
          </cell>
          <cell r="L1675">
            <v>0</v>
          </cell>
          <cell r="M1675">
            <v>0</v>
          </cell>
          <cell r="N1675">
            <v>0</v>
          </cell>
          <cell r="O1675">
            <v>0</v>
          </cell>
          <cell r="P1675">
            <v>0</v>
          </cell>
          <cell r="Q1675">
            <v>0</v>
          </cell>
          <cell r="R1675">
            <v>0</v>
          </cell>
          <cell r="S1675">
            <v>0</v>
          </cell>
          <cell r="T1675">
            <v>0</v>
          </cell>
          <cell r="U1675">
            <v>0</v>
          </cell>
          <cell r="V1675">
            <v>0</v>
          </cell>
          <cell r="W1675">
            <v>0</v>
          </cell>
          <cell r="X1675">
            <v>0</v>
          </cell>
          <cell r="Y1675">
            <v>0</v>
          </cell>
          <cell r="Z1675">
            <v>0</v>
          </cell>
          <cell r="AA1675">
            <v>0</v>
          </cell>
          <cell r="AB1675"/>
          <cell r="AC1675"/>
          <cell r="AD1675"/>
          <cell r="AF1675"/>
        </row>
        <row r="1676">
          <cell r="A1676"/>
          <cell r="B1676"/>
          <cell r="C1676"/>
          <cell r="D1676" t="str">
            <v>F</v>
          </cell>
          <cell r="E1676">
            <v>1</v>
          </cell>
          <cell r="F1676">
            <v>1</v>
          </cell>
          <cell r="G1676">
            <v>0</v>
          </cell>
          <cell r="H1676">
            <v>0</v>
          </cell>
          <cell r="I1676">
            <v>0</v>
          </cell>
          <cell r="J1676">
            <v>0</v>
          </cell>
          <cell r="K1676">
            <v>0</v>
          </cell>
          <cell r="L1676">
            <v>0</v>
          </cell>
          <cell r="M1676">
            <v>0</v>
          </cell>
          <cell r="N1676">
            <v>0</v>
          </cell>
          <cell r="O1676">
            <v>0</v>
          </cell>
          <cell r="P1676">
            <v>0</v>
          </cell>
          <cell r="Q1676">
            <v>1</v>
          </cell>
          <cell r="R1676">
            <v>0</v>
          </cell>
          <cell r="S1676">
            <v>0</v>
          </cell>
          <cell r="T1676">
            <v>0</v>
          </cell>
          <cell r="U1676">
            <v>0</v>
          </cell>
          <cell r="V1676">
            <v>0</v>
          </cell>
          <cell r="W1676">
            <v>0</v>
          </cell>
          <cell r="X1676">
            <v>0</v>
          </cell>
          <cell r="Y1676">
            <v>0</v>
          </cell>
          <cell r="Z1676">
            <v>0</v>
          </cell>
          <cell r="AA1676">
            <v>0</v>
          </cell>
          <cell r="AD1676"/>
          <cell r="AF1676"/>
        </row>
        <row r="1677">
          <cell r="A1677"/>
          <cell r="B1677" t="str">
            <v>X67</v>
          </cell>
          <cell r="C1677" t="str">
            <v>Intentional self-poisoning by and exposure to other gases and vapours</v>
          </cell>
          <cell r="D1677" t="str">
            <v>M</v>
          </cell>
          <cell r="E1677">
            <v>13</v>
          </cell>
          <cell r="F1677">
            <v>12</v>
          </cell>
          <cell r="G1677">
            <v>0</v>
          </cell>
          <cell r="H1677">
            <v>0</v>
          </cell>
          <cell r="I1677">
            <v>0</v>
          </cell>
          <cell r="J1677">
            <v>0</v>
          </cell>
          <cell r="K1677">
            <v>2</v>
          </cell>
          <cell r="L1677">
            <v>0</v>
          </cell>
          <cell r="M1677">
            <v>1</v>
          </cell>
          <cell r="N1677">
            <v>0</v>
          </cell>
          <cell r="O1677">
            <v>2</v>
          </cell>
          <cell r="P1677">
            <v>1</v>
          </cell>
          <cell r="Q1677">
            <v>1</v>
          </cell>
          <cell r="R1677">
            <v>1</v>
          </cell>
          <cell r="S1677">
            <v>1</v>
          </cell>
          <cell r="T1677">
            <v>0</v>
          </cell>
          <cell r="U1677">
            <v>2</v>
          </cell>
          <cell r="V1677">
            <v>1</v>
          </cell>
          <cell r="W1677">
            <v>1</v>
          </cell>
          <cell r="X1677">
            <v>0</v>
          </cell>
          <cell r="Y1677">
            <v>2</v>
          </cell>
          <cell r="Z1677">
            <v>0</v>
          </cell>
          <cell r="AA1677">
            <v>0</v>
          </cell>
          <cell r="AD1677"/>
          <cell r="AF1677"/>
        </row>
        <row r="1678">
          <cell r="A1678"/>
          <cell r="B1678"/>
          <cell r="C1678"/>
          <cell r="D1678" t="str">
            <v>F</v>
          </cell>
          <cell r="E1678">
            <v>2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  <cell r="K1678">
            <v>0</v>
          </cell>
          <cell r="L1678">
            <v>0</v>
          </cell>
          <cell r="M1678">
            <v>0</v>
          </cell>
          <cell r="N1678">
            <v>0</v>
          </cell>
          <cell r="O1678">
            <v>0</v>
          </cell>
          <cell r="P1678">
            <v>0</v>
          </cell>
          <cell r="Q1678">
            <v>1</v>
          </cell>
          <cell r="R1678">
            <v>0</v>
          </cell>
          <cell r="S1678">
            <v>0</v>
          </cell>
          <cell r="T1678">
            <v>1</v>
          </cell>
          <cell r="U1678">
            <v>0</v>
          </cell>
          <cell r="V1678">
            <v>0</v>
          </cell>
          <cell r="W1678">
            <v>0</v>
          </cell>
          <cell r="X1678">
            <v>0</v>
          </cell>
          <cell r="Y1678">
            <v>0</v>
          </cell>
          <cell r="Z1678">
            <v>0</v>
          </cell>
          <cell r="AA1678">
            <v>0</v>
          </cell>
          <cell r="AD1678"/>
          <cell r="AE1678"/>
          <cell r="AF1678"/>
        </row>
        <row r="1679">
          <cell r="A1679"/>
          <cell r="B1679" t="str">
            <v>X69</v>
          </cell>
          <cell r="C1679" t="str">
            <v>Intentional self-poisoning by and exposure to other and unspecified chemicals and noxious substances</v>
          </cell>
          <cell r="D1679" t="str">
            <v>M</v>
          </cell>
          <cell r="E1679">
            <v>1</v>
          </cell>
          <cell r="F1679">
            <v>0</v>
          </cell>
          <cell r="G1679">
            <v>0</v>
          </cell>
          <cell r="H1679">
            <v>0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0</v>
          </cell>
          <cell r="P1679">
            <v>0</v>
          </cell>
          <cell r="Q1679">
            <v>0</v>
          </cell>
          <cell r="R1679">
            <v>0</v>
          </cell>
          <cell r="S1679">
            <v>0</v>
          </cell>
          <cell r="T1679">
            <v>0</v>
          </cell>
          <cell r="U1679">
            <v>0</v>
          </cell>
          <cell r="V1679">
            <v>0</v>
          </cell>
          <cell r="W1679">
            <v>1</v>
          </cell>
          <cell r="X1679">
            <v>0</v>
          </cell>
          <cell r="Y1679">
            <v>0</v>
          </cell>
          <cell r="Z1679">
            <v>0</v>
          </cell>
          <cell r="AA1679">
            <v>0</v>
          </cell>
          <cell r="AD1679"/>
          <cell r="AE1679"/>
          <cell r="AF1679"/>
        </row>
        <row r="1680">
          <cell r="A1680"/>
          <cell r="B1680"/>
          <cell r="C1680"/>
          <cell r="D1680" t="str">
            <v>F</v>
          </cell>
          <cell r="E1680" t="str">
            <v>-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  <cell r="K1680">
            <v>0</v>
          </cell>
          <cell r="L1680">
            <v>0</v>
          </cell>
          <cell r="M1680">
            <v>0</v>
          </cell>
          <cell r="N1680">
            <v>0</v>
          </cell>
          <cell r="O1680">
            <v>0</v>
          </cell>
          <cell r="P1680">
            <v>0</v>
          </cell>
          <cell r="Q1680">
            <v>0</v>
          </cell>
          <cell r="R1680">
            <v>0</v>
          </cell>
          <cell r="S1680">
            <v>0</v>
          </cell>
          <cell r="T1680">
            <v>0</v>
          </cell>
          <cell r="U1680">
            <v>0</v>
          </cell>
          <cell r="V1680">
            <v>0</v>
          </cell>
          <cell r="W1680">
            <v>0</v>
          </cell>
          <cell r="X1680">
            <v>0</v>
          </cell>
          <cell r="Y1680">
            <v>0</v>
          </cell>
          <cell r="Z1680">
            <v>0</v>
          </cell>
          <cell r="AA1680">
            <v>0</v>
          </cell>
          <cell r="AD1680"/>
          <cell r="AE1680"/>
          <cell r="AF1680"/>
        </row>
        <row r="1681">
          <cell r="A1681"/>
          <cell r="B1681" t="str">
            <v>X70</v>
          </cell>
          <cell r="C1681" t="str">
            <v>Intentional self-harm by hanging, strangulation and suffocation</v>
          </cell>
          <cell r="D1681" t="str">
            <v>M</v>
          </cell>
          <cell r="E1681">
            <v>294</v>
          </cell>
          <cell r="F1681">
            <v>288</v>
          </cell>
          <cell r="G1681">
            <v>0</v>
          </cell>
          <cell r="H1681">
            <v>0</v>
          </cell>
          <cell r="I1681">
            <v>0</v>
          </cell>
          <cell r="J1681">
            <v>1</v>
          </cell>
          <cell r="K1681">
            <v>8</v>
          </cell>
          <cell r="L1681">
            <v>20</v>
          </cell>
          <cell r="M1681">
            <v>36</v>
          </cell>
          <cell r="N1681">
            <v>29</v>
          </cell>
          <cell r="O1681">
            <v>29</v>
          </cell>
          <cell r="P1681">
            <v>36</v>
          </cell>
          <cell r="Q1681">
            <v>33</v>
          </cell>
          <cell r="R1681">
            <v>40</v>
          </cell>
          <cell r="S1681">
            <v>24</v>
          </cell>
          <cell r="T1681">
            <v>20</v>
          </cell>
          <cell r="U1681">
            <v>9</v>
          </cell>
          <cell r="V1681">
            <v>3</v>
          </cell>
          <cell r="W1681">
            <v>1</v>
          </cell>
          <cell r="X1681">
            <v>5</v>
          </cell>
          <cell r="Y1681">
            <v>29</v>
          </cell>
          <cell r="Z1681">
            <v>0</v>
          </cell>
          <cell r="AA1681">
            <v>0</v>
          </cell>
          <cell r="AB1681"/>
          <cell r="AC1681"/>
          <cell r="AD1681"/>
          <cell r="AF1681"/>
        </row>
        <row r="1682">
          <cell r="A1682"/>
          <cell r="B1682"/>
          <cell r="C1682"/>
          <cell r="D1682" t="str">
            <v>F</v>
          </cell>
          <cell r="E1682">
            <v>64</v>
          </cell>
          <cell r="F1682">
            <v>63</v>
          </cell>
          <cell r="G1682">
            <v>0</v>
          </cell>
          <cell r="H1682">
            <v>0</v>
          </cell>
          <cell r="I1682">
            <v>0</v>
          </cell>
          <cell r="J1682">
            <v>0</v>
          </cell>
          <cell r="K1682">
            <v>5</v>
          </cell>
          <cell r="L1682">
            <v>10</v>
          </cell>
          <cell r="M1682">
            <v>6</v>
          </cell>
          <cell r="N1682">
            <v>7</v>
          </cell>
          <cell r="O1682">
            <v>7</v>
          </cell>
          <cell r="P1682">
            <v>5</v>
          </cell>
          <cell r="Q1682">
            <v>8</v>
          </cell>
          <cell r="R1682">
            <v>6</v>
          </cell>
          <cell r="S1682">
            <v>1</v>
          </cell>
          <cell r="T1682">
            <v>4</v>
          </cell>
          <cell r="U1682">
            <v>1</v>
          </cell>
          <cell r="V1682">
            <v>3</v>
          </cell>
          <cell r="W1682">
            <v>0</v>
          </cell>
          <cell r="X1682">
            <v>1</v>
          </cell>
          <cell r="Y1682">
            <v>7</v>
          </cell>
          <cell r="Z1682">
            <v>0</v>
          </cell>
          <cell r="AA1682">
            <v>0</v>
          </cell>
          <cell r="AB1682"/>
          <cell r="AC1682"/>
          <cell r="AD1682"/>
          <cell r="AF1682"/>
        </row>
        <row r="1683">
          <cell r="A1683"/>
          <cell r="B1683" t="str">
            <v>X71</v>
          </cell>
          <cell r="C1683" t="str">
            <v>Intentional self-harm by drowning and submersion</v>
          </cell>
          <cell r="D1683" t="str">
            <v>M</v>
          </cell>
          <cell r="E1683">
            <v>17</v>
          </cell>
          <cell r="F1683">
            <v>16</v>
          </cell>
          <cell r="G1683">
            <v>0</v>
          </cell>
          <cell r="H1683">
            <v>0</v>
          </cell>
          <cell r="I1683">
            <v>0</v>
          </cell>
          <cell r="J1683">
            <v>0</v>
          </cell>
          <cell r="K1683">
            <v>0</v>
          </cell>
          <cell r="L1683">
            <v>2</v>
          </cell>
          <cell r="M1683">
            <v>1</v>
          </cell>
          <cell r="N1683">
            <v>2</v>
          </cell>
          <cell r="O1683">
            <v>1</v>
          </cell>
          <cell r="P1683">
            <v>0</v>
          </cell>
          <cell r="Q1683">
            <v>2</v>
          </cell>
          <cell r="R1683">
            <v>2</v>
          </cell>
          <cell r="S1683">
            <v>0</v>
          </cell>
          <cell r="T1683">
            <v>3</v>
          </cell>
          <cell r="U1683">
            <v>1</v>
          </cell>
          <cell r="V1683">
            <v>2</v>
          </cell>
          <cell r="W1683">
            <v>0</v>
          </cell>
          <cell r="X1683">
            <v>1</v>
          </cell>
          <cell r="Y1683">
            <v>1</v>
          </cell>
          <cell r="Z1683">
            <v>0</v>
          </cell>
          <cell r="AA1683">
            <v>0</v>
          </cell>
          <cell r="AD1683"/>
          <cell r="AE1683"/>
          <cell r="AF1683"/>
        </row>
        <row r="1684">
          <cell r="A1684"/>
          <cell r="B1684"/>
          <cell r="C1684"/>
          <cell r="D1684" t="str">
            <v>F</v>
          </cell>
          <cell r="E1684">
            <v>13</v>
          </cell>
          <cell r="F1684">
            <v>10</v>
          </cell>
          <cell r="G1684">
            <v>0</v>
          </cell>
          <cell r="H1684">
            <v>0</v>
          </cell>
          <cell r="I1684">
            <v>0</v>
          </cell>
          <cell r="J1684">
            <v>0</v>
          </cell>
          <cell r="K1684">
            <v>1</v>
          </cell>
          <cell r="L1684">
            <v>0</v>
          </cell>
          <cell r="M1684">
            <v>0</v>
          </cell>
          <cell r="N1684">
            <v>1</v>
          </cell>
          <cell r="O1684">
            <v>1</v>
          </cell>
          <cell r="P1684">
            <v>1</v>
          </cell>
          <cell r="Q1684">
            <v>2</v>
          </cell>
          <cell r="R1684">
            <v>1</v>
          </cell>
          <cell r="S1684">
            <v>1</v>
          </cell>
          <cell r="T1684">
            <v>0</v>
          </cell>
          <cell r="U1684">
            <v>2</v>
          </cell>
          <cell r="V1684">
            <v>0</v>
          </cell>
          <cell r="W1684">
            <v>1</v>
          </cell>
          <cell r="X1684">
            <v>1</v>
          </cell>
          <cell r="Y1684">
            <v>1</v>
          </cell>
          <cell r="Z1684">
            <v>1</v>
          </cell>
          <cell r="AA1684">
            <v>0</v>
          </cell>
          <cell r="AD1684"/>
          <cell r="AE1684"/>
          <cell r="AF1684"/>
        </row>
        <row r="1685">
          <cell r="A1685"/>
          <cell r="B1685" t="str">
            <v>X73</v>
          </cell>
          <cell r="C1685" t="str">
            <v>Intentional self-harm by rifle, shotgun and larger firearm discharge</v>
          </cell>
          <cell r="D1685" t="str">
            <v>M</v>
          </cell>
          <cell r="E1685">
            <v>2</v>
          </cell>
          <cell r="F1685">
            <v>2</v>
          </cell>
          <cell r="G1685">
            <v>0</v>
          </cell>
          <cell r="H1685">
            <v>0</v>
          </cell>
          <cell r="I1685">
            <v>0</v>
          </cell>
          <cell r="J1685">
            <v>0</v>
          </cell>
          <cell r="K1685">
            <v>0</v>
          </cell>
          <cell r="L1685">
            <v>0</v>
          </cell>
          <cell r="M1685">
            <v>0</v>
          </cell>
          <cell r="N1685">
            <v>0</v>
          </cell>
          <cell r="O1685">
            <v>0</v>
          </cell>
          <cell r="P1685">
            <v>0</v>
          </cell>
          <cell r="Q1685">
            <v>0</v>
          </cell>
          <cell r="R1685">
            <v>0</v>
          </cell>
          <cell r="S1685">
            <v>0</v>
          </cell>
          <cell r="T1685">
            <v>1</v>
          </cell>
          <cell r="U1685">
            <v>0</v>
          </cell>
          <cell r="V1685">
            <v>1</v>
          </cell>
          <cell r="W1685">
            <v>0</v>
          </cell>
          <cell r="X1685">
            <v>0</v>
          </cell>
          <cell r="Y1685">
            <v>0</v>
          </cell>
          <cell r="Z1685">
            <v>0</v>
          </cell>
          <cell r="AA1685">
            <v>0</v>
          </cell>
          <cell r="AD1685"/>
          <cell r="AF1685"/>
        </row>
        <row r="1686">
          <cell r="A1686"/>
          <cell r="B1686"/>
          <cell r="C1686"/>
          <cell r="D1686" t="str">
            <v>F</v>
          </cell>
          <cell r="E1686" t="str">
            <v>-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  <cell r="J1686">
            <v>0</v>
          </cell>
          <cell r="K1686">
            <v>0</v>
          </cell>
          <cell r="L1686">
            <v>0</v>
          </cell>
          <cell r="M1686">
            <v>0</v>
          </cell>
          <cell r="N1686">
            <v>0</v>
          </cell>
          <cell r="O1686">
            <v>0</v>
          </cell>
          <cell r="P1686">
            <v>0</v>
          </cell>
          <cell r="Q1686">
            <v>0</v>
          </cell>
          <cell r="R1686">
            <v>0</v>
          </cell>
          <cell r="S1686">
            <v>0</v>
          </cell>
          <cell r="T1686">
            <v>0</v>
          </cell>
          <cell r="U1686">
            <v>0</v>
          </cell>
          <cell r="V1686">
            <v>0</v>
          </cell>
          <cell r="W1686">
            <v>0</v>
          </cell>
          <cell r="X1686">
            <v>0</v>
          </cell>
          <cell r="Y1686">
            <v>0</v>
          </cell>
          <cell r="Z1686">
            <v>0</v>
          </cell>
          <cell r="AA1686">
            <v>0</v>
          </cell>
          <cell r="AB1686"/>
          <cell r="AC1686"/>
          <cell r="AD1686"/>
          <cell r="AF1686"/>
        </row>
        <row r="1687">
          <cell r="A1687"/>
          <cell r="B1687" t="str">
            <v>X76</v>
          </cell>
          <cell r="C1687" t="str">
            <v>Intentional self-harm by smoke, fire and flames</v>
          </cell>
          <cell r="D1687" t="str">
            <v>M</v>
          </cell>
          <cell r="E1687">
            <v>3</v>
          </cell>
          <cell r="F1687">
            <v>3</v>
          </cell>
          <cell r="G1687">
            <v>0</v>
          </cell>
          <cell r="H1687">
            <v>0</v>
          </cell>
          <cell r="I1687">
            <v>0</v>
          </cell>
          <cell r="J1687">
            <v>0</v>
          </cell>
          <cell r="K1687">
            <v>0</v>
          </cell>
          <cell r="L1687">
            <v>0</v>
          </cell>
          <cell r="M1687">
            <v>0</v>
          </cell>
          <cell r="N1687">
            <v>0</v>
          </cell>
          <cell r="O1687">
            <v>0</v>
          </cell>
          <cell r="P1687">
            <v>1</v>
          </cell>
          <cell r="Q1687">
            <v>1</v>
          </cell>
          <cell r="R1687">
            <v>1</v>
          </cell>
          <cell r="S1687">
            <v>0</v>
          </cell>
          <cell r="T1687">
            <v>0</v>
          </cell>
          <cell r="U1687">
            <v>0</v>
          </cell>
          <cell r="V1687">
            <v>0</v>
          </cell>
          <cell r="W1687">
            <v>0</v>
          </cell>
          <cell r="X1687">
            <v>0</v>
          </cell>
          <cell r="Y1687">
            <v>0</v>
          </cell>
          <cell r="Z1687">
            <v>0</v>
          </cell>
          <cell r="AA1687">
            <v>0</v>
          </cell>
          <cell r="AD1687"/>
          <cell r="AE1687"/>
          <cell r="AF1687"/>
        </row>
        <row r="1688">
          <cell r="A1688"/>
          <cell r="B1688"/>
          <cell r="C1688"/>
          <cell r="D1688" t="str">
            <v>F</v>
          </cell>
          <cell r="E1688">
            <v>2</v>
          </cell>
          <cell r="F1688">
            <v>2</v>
          </cell>
          <cell r="G1688">
            <v>0</v>
          </cell>
          <cell r="H1688">
            <v>0</v>
          </cell>
          <cell r="I1688">
            <v>0</v>
          </cell>
          <cell r="J1688">
            <v>0</v>
          </cell>
          <cell r="K1688">
            <v>0</v>
          </cell>
          <cell r="L1688">
            <v>0</v>
          </cell>
          <cell r="M1688">
            <v>1</v>
          </cell>
          <cell r="N1688">
            <v>0</v>
          </cell>
          <cell r="O1688">
            <v>0</v>
          </cell>
          <cell r="P1688">
            <v>0</v>
          </cell>
          <cell r="Q1688">
            <v>1</v>
          </cell>
          <cell r="R1688">
            <v>0</v>
          </cell>
          <cell r="S1688">
            <v>0</v>
          </cell>
          <cell r="T1688">
            <v>0</v>
          </cell>
          <cell r="U1688">
            <v>0</v>
          </cell>
          <cell r="V1688">
            <v>0</v>
          </cell>
          <cell r="W1688">
            <v>0</v>
          </cell>
          <cell r="X1688">
            <v>0</v>
          </cell>
          <cell r="Y1688">
            <v>0</v>
          </cell>
          <cell r="Z1688">
            <v>0</v>
          </cell>
          <cell r="AA1688">
            <v>0</v>
          </cell>
          <cell r="AD1688"/>
          <cell r="AE1688"/>
          <cell r="AF1688"/>
        </row>
        <row r="1689">
          <cell r="A1689"/>
          <cell r="B1689" t="str">
            <v>X78</v>
          </cell>
          <cell r="C1689" t="str">
            <v>Intentional self-harm by sharp object</v>
          </cell>
          <cell r="D1689" t="str">
            <v>M</v>
          </cell>
          <cell r="E1689">
            <v>15</v>
          </cell>
          <cell r="F1689">
            <v>14</v>
          </cell>
          <cell r="G1689">
            <v>0</v>
          </cell>
          <cell r="H1689">
            <v>0</v>
          </cell>
          <cell r="I1689">
            <v>0</v>
          </cell>
          <cell r="J1689">
            <v>0</v>
          </cell>
          <cell r="K1689">
            <v>0</v>
          </cell>
          <cell r="L1689">
            <v>0</v>
          </cell>
          <cell r="M1689">
            <v>1</v>
          </cell>
          <cell r="N1689">
            <v>0</v>
          </cell>
          <cell r="O1689">
            <v>1</v>
          </cell>
          <cell r="P1689">
            <v>3</v>
          </cell>
          <cell r="Q1689">
            <v>3</v>
          </cell>
          <cell r="R1689">
            <v>1</v>
          </cell>
          <cell r="S1689">
            <v>1</v>
          </cell>
          <cell r="T1689">
            <v>3</v>
          </cell>
          <cell r="U1689">
            <v>1</v>
          </cell>
          <cell r="V1689">
            <v>0</v>
          </cell>
          <cell r="W1689">
            <v>1</v>
          </cell>
          <cell r="X1689">
            <v>0</v>
          </cell>
          <cell r="Y1689">
            <v>1</v>
          </cell>
          <cell r="Z1689">
            <v>0</v>
          </cell>
          <cell r="AA1689">
            <v>0</v>
          </cell>
          <cell r="AD1689"/>
          <cell r="AE1689"/>
          <cell r="AF1689"/>
        </row>
        <row r="1690">
          <cell r="A1690"/>
          <cell r="B1690"/>
          <cell r="C1690"/>
          <cell r="D1690" t="str">
            <v>F</v>
          </cell>
          <cell r="E1690">
            <v>1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  <cell r="J1690">
            <v>0</v>
          </cell>
          <cell r="K1690">
            <v>0</v>
          </cell>
          <cell r="L1690">
            <v>0</v>
          </cell>
          <cell r="M1690">
            <v>0</v>
          </cell>
          <cell r="N1690">
            <v>0</v>
          </cell>
          <cell r="O1690">
            <v>0</v>
          </cell>
          <cell r="P1690">
            <v>0</v>
          </cell>
          <cell r="Q1690">
            <v>1</v>
          </cell>
          <cell r="R1690">
            <v>0</v>
          </cell>
          <cell r="S1690">
            <v>0</v>
          </cell>
          <cell r="T1690">
            <v>0</v>
          </cell>
          <cell r="U1690">
            <v>0</v>
          </cell>
          <cell r="V1690">
            <v>0</v>
          </cell>
          <cell r="W1690">
            <v>0</v>
          </cell>
          <cell r="X1690">
            <v>0</v>
          </cell>
          <cell r="Y1690">
            <v>0</v>
          </cell>
          <cell r="Z1690">
            <v>0</v>
          </cell>
          <cell r="AA1690">
            <v>0</v>
          </cell>
          <cell r="AD1690"/>
          <cell r="AF1690"/>
        </row>
        <row r="1691">
          <cell r="A1691"/>
          <cell r="B1691" t="str">
            <v>X80</v>
          </cell>
          <cell r="C1691" t="str">
            <v>Intentional self-harm by jumping from a high place</v>
          </cell>
          <cell r="D1691" t="str">
            <v>M</v>
          </cell>
          <cell r="E1691">
            <v>28</v>
          </cell>
          <cell r="F1691">
            <v>25</v>
          </cell>
          <cell r="G1691">
            <v>0</v>
          </cell>
          <cell r="H1691">
            <v>0</v>
          </cell>
          <cell r="I1691">
            <v>0</v>
          </cell>
          <cell r="J1691">
            <v>0</v>
          </cell>
          <cell r="K1691">
            <v>1</v>
          </cell>
          <cell r="L1691">
            <v>1</v>
          </cell>
          <cell r="M1691">
            <v>2</v>
          </cell>
          <cell r="N1691">
            <v>2</v>
          </cell>
          <cell r="O1691">
            <v>4</v>
          </cell>
          <cell r="P1691">
            <v>5</v>
          </cell>
          <cell r="Q1691">
            <v>2</v>
          </cell>
          <cell r="R1691">
            <v>3</v>
          </cell>
          <cell r="S1691">
            <v>2</v>
          </cell>
          <cell r="T1691">
            <v>1</v>
          </cell>
          <cell r="U1691">
            <v>1</v>
          </cell>
          <cell r="V1691">
            <v>1</v>
          </cell>
          <cell r="W1691">
            <v>3</v>
          </cell>
          <cell r="X1691">
            <v>0</v>
          </cell>
          <cell r="Y1691">
            <v>4</v>
          </cell>
          <cell r="Z1691">
            <v>0</v>
          </cell>
          <cell r="AA1691">
            <v>0</v>
          </cell>
          <cell r="AD1691"/>
          <cell r="AF1691"/>
        </row>
        <row r="1692">
          <cell r="A1692"/>
          <cell r="B1692"/>
          <cell r="C1692"/>
          <cell r="D1692" t="str">
            <v>F</v>
          </cell>
          <cell r="E1692">
            <v>14</v>
          </cell>
          <cell r="F1692">
            <v>14</v>
          </cell>
          <cell r="G1692">
            <v>0</v>
          </cell>
          <cell r="H1692">
            <v>0</v>
          </cell>
          <cell r="I1692">
            <v>0</v>
          </cell>
          <cell r="J1692">
            <v>1</v>
          </cell>
          <cell r="K1692">
            <v>0</v>
          </cell>
          <cell r="L1692">
            <v>1</v>
          </cell>
          <cell r="M1692">
            <v>1</v>
          </cell>
          <cell r="N1692">
            <v>2</v>
          </cell>
          <cell r="O1692">
            <v>1</v>
          </cell>
          <cell r="P1692">
            <v>0</v>
          </cell>
          <cell r="Q1692">
            <v>2</v>
          </cell>
          <cell r="R1692">
            <v>2</v>
          </cell>
          <cell r="S1692">
            <v>2</v>
          </cell>
          <cell r="T1692">
            <v>0</v>
          </cell>
          <cell r="U1692">
            <v>2</v>
          </cell>
          <cell r="V1692">
            <v>0</v>
          </cell>
          <cell r="W1692">
            <v>0</v>
          </cell>
          <cell r="X1692">
            <v>0</v>
          </cell>
          <cell r="Y1692">
            <v>1</v>
          </cell>
          <cell r="Z1692">
            <v>0</v>
          </cell>
          <cell r="AA1692">
            <v>0</v>
          </cell>
          <cell r="AB1692"/>
          <cell r="AC1692"/>
          <cell r="AD1692"/>
          <cell r="AF1692"/>
        </row>
        <row r="1693">
          <cell r="A1693"/>
          <cell r="B1693" t="str">
            <v>X81</v>
          </cell>
          <cell r="C1693" t="str">
            <v>Intentional self-harm by jumping or lying before moving object</v>
          </cell>
          <cell r="D1693" t="str">
            <v>M</v>
          </cell>
          <cell r="E1693">
            <v>20</v>
          </cell>
          <cell r="F1693">
            <v>19</v>
          </cell>
          <cell r="G1693">
            <v>0</v>
          </cell>
          <cell r="H1693">
            <v>0</v>
          </cell>
          <cell r="I1693">
            <v>0</v>
          </cell>
          <cell r="J1693">
            <v>0</v>
          </cell>
          <cell r="K1693">
            <v>1</v>
          </cell>
          <cell r="L1693">
            <v>1</v>
          </cell>
          <cell r="M1693">
            <v>6</v>
          </cell>
          <cell r="N1693">
            <v>1</v>
          </cell>
          <cell r="O1693">
            <v>0</v>
          </cell>
          <cell r="P1693">
            <v>1</v>
          </cell>
          <cell r="Q1693">
            <v>3</v>
          </cell>
          <cell r="R1693">
            <v>3</v>
          </cell>
          <cell r="S1693">
            <v>2</v>
          </cell>
          <cell r="T1693">
            <v>0</v>
          </cell>
          <cell r="U1693">
            <v>0</v>
          </cell>
          <cell r="V1693">
            <v>1</v>
          </cell>
          <cell r="W1693">
            <v>0</v>
          </cell>
          <cell r="X1693">
            <v>0</v>
          </cell>
          <cell r="Y1693">
            <v>0</v>
          </cell>
          <cell r="Z1693">
            <v>0</v>
          </cell>
          <cell r="AA1693">
            <v>1</v>
          </cell>
          <cell r="AD1693"/>
          <cell r="AE1693"/>
          <cell r="AF1693"/>
        </row>
        <row r="1694">
          <cell r="A1694"/>
          <cell r="B1694"/>
          <cell r="C1694"/>
          <cell r="D1694" t="str">
            <v>F</v>
          </cell>
          <cell r="E1694">
            <v>5</v>
          </cell>
          <cell r="F1694">
            <v>5</v>
          </cell>
          <cell r="G1694">
            <v>0</v>
          </cell>
          <cell r="H1694">
            <v>0</v>
          </cell>
          <cell r="I1694">
            <v>0</v>
          </cell>
          <cell r="J1694">
            <v>0</v>
          </cell>
          <cell r="K1694">
            <v>0</v>
          </cell>
          <cell r="L1694">
            <v>0</v>
          </cell>
          <cell r="M1694">
            <v>0</v>
          </cell>
          <cell r="N1694">
            <v>0</v>
          </cell>
          <cell r="O1694">
            <v>0</v>
          </cell>
          <cell r="P1694">
            <v>0</v>
          </cell>
          <cell r="Q1694">
            <v>2</v>
          </cell>
          <cell r="R1694">
            <v>0</v>
          </cell>
          <cell r="S1694">
            <v>1</v>
          </cell>
          <cell r="T1694">
            <v>0</v>
          </cell>
          <cell r="U1694">
            <v>2</v>
          </cell>
          <cell r="V1694">
            <v>0</v>
          </cell>
          <cell r="W1694">
            <v>0</v>
          </cell>
          <cell r="X1694">
            <v>0</v>
          </cell>
          <cell r="Y1694">
            <v>0</v>
          </cell>
          <cell r="Z1694">
            <v>0</v>
          </cell>
          <cell r="AA1694">
            <v>0</v>
          </cell>
          <cell r="AB1694"/>
          <cell r="AC1694"/>
          <cell r="AD1694"/>
          <cell r="AF1694"/>
        </row>
        <row r="1695">
          <cell r="A1695"/>
          <cell r="B1695" t="str">
            <v>X82</v>
          </cell>
          <cell r="C1695" t="str">
            <v>Intentional self-harm by crashing of motor vehicle</v>
          </cell>
          <cell r="D1695" t="str">
            <v>M</v>
          </cell>
          <cell r="E1695" t="str">
            <v>-</v>
          </cell>
          <cell r="F1695">
            <v>0</v>
          </cell>
          <cell r="G1695">
            <v>0</v>
          </cell>
          <cell r="H1695">
            <v>0</v>
          </cell>
          <cell r="I1695">
            <v>0</v>
          </cell>
          <cell r="J1695">
            <v>0</v>
          </cell>
          <cell r="K1695">
            <v>0</v>
          </cell>
          <cell r="L1695">
            <v>0</v>
          </cell>
          <cell r="M1695">
            <v>0</v>
          </cell>
          <cell r="N1695">
            <v>0</v>
          </cell>
          <cell r="O1695">
            <v>0</v>
          </cell>
          <cell r="P1695">
            <v>0</v>
          </cell>
          <cell r="Q1695">
            <v>0</v>
          </cell>
          <cell r="R1695">
            <v>0</v>
          </cell>
          <cell r="S1695">
            <v>0</v>
          </cell>
          <cell r="T1695">
            <v>0</v>
          </cell>
          <cell r="U1695">
            <v>0</v>
          </cell>
          <cell r="V1695">
            <v>0</v>
          </cell>
          <cell r="W1695">
            <v>0</v>
          </cell>
          <cell r="X1695">
            <v>0</v>
          </cell>
          <cell r="Y1695">
            <v>0</v>
          </cell>
          <cell r="Z1695">
            <v>0</v>
          </cell>
          <cell r="AA1695">
            <v>0</v>
          </cell>
          <cell r="AB1695"/>
          <cell r="AC1695"/>
          <cell r="AD1695"/>
          <cell r="AF1695"/>
        </row>
        <row r="1696">
          <cell r="A1696"/>
          <cell r="B1696"/>
          <cell r="C1696"/>
          <cell r="D1696" t="str">
            <v>F</v>
          </cell>
          <cell r="E1696">
            <v>1</v>
          </cell>
          <cell r="F1696">
            <v>1</v>
          </cell>
          <cell r="G1696">
            <v>0</v>
          </cell>
          <cell r="H1696">
            <v>0</v>
          </cell>
          <cell r="I1696">
            <v>0</v>
          </cell>
          <cell r="J1696">
            <v>0</v>
          </cell>
          <cell r="K1696">
            <v>0</v>
          </cell>
          <cell r="L1696">
            <v>0</v>
          </cell>
          <cell r="M1696">
            <v>0</v>
          </cell>
          <cell r="N1696">
            <v>0</v>
          </cell>
          <cell r="O1696">
            <v>1</v>
          </cell>
          <cell r="P1696">
            <v>0</v>
          </cell>
          <cell r="Q1696">
            <v>0</v>
          </cell>
          <cell r="R1696">
            <v>0</v>
          </cell>
          <cell r="S1696">
            <v>0</v>
          </cell>
          <cell r="T1696">
            <v>0</v>
          </cell>
          <cell r="U1696">
            <v>0</v>
          </cell>
          <cell r="V1696">
            <v>0</v>
          </cell>
          <cell r="W1696">
            <v>0</v>
          </cell>
          <cell r="X1696">
            <v>0</v>
          </cell>
          <cell r="Y1696">
            <v>1</v>
          </cell>
          <cell r="Z1696">
            <v>0</v>
          </cell>
          <cell r="AA1696">
            <v>0</v>
          </cell>
          <cell r="AD1696"/>
          <cell r="AF1696"/>
        </row>
        <row r="1697">
          <cell r="A1697"/>
          <cell r="B1697" t="str">
            <v>X84</v>
          </cell>
          <cell r="C1697" t="str">
            <v>Intentional self-harm by unspecified means</v>
          </cell>
          <cell r="D1697" t="str">
            <v>M</v>
          </cell>
          <cell r="E1697">
            <v>4</v>
          </cell>
          <cell r="F1697">
            <v>3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  <cell r="K1697">
            <v>0</v>
          </cell>
          <cell r="L1697">
            <v>0</v>
          </cell>
          <cell r="M1697">
            <v>0</v>
          </cell>
          <cell r="N1697">
            <v>0</v>
          </cell>
          <cell r="O1697">
            <v>0</v>
          </cell>
          <cell r="P1697">
            <v>0</v>
          </cell>
          <cell r="Q1697">
            <v>0</v>
          </cell>
          <cell r="R1697">
            <v>1</v>
          </cell>
          <cell r="S1697">
            <v>0</v>
          </cell>
          <cell r="T1697">
            <v>0</v>
          </cell>
          <cell r="U1697">
            <v>1</v>
          </cell>
          <cell r="V1697">
            <v>1</v>
          </cell>
          <cell r="W1697">
            <v>0</v>
          </cell>
          <cell r="X1697">
            <v>0</v>
          </cell>
          <cell r="Y1697">
            <v>0</v>
          </cell>
          <cell r="Z1697">
            <v>0</v>
          </cell>
          <cell r="AA1697">
            <v>1</v>
          </cell>
          <cell r="AD1697"/>
          <cell r="AF1697"/>
        </row>
        <row r="1698">
          <cell r="A1698"/>
          <cell r="B1698"/>
          <cell r="C1698"/>
          <cell r="D1698" t="str">
            <v>F</v>
          </cell>
          <cell r="E1698">
            <v>1</v>
          </cell>
          <cell r="F1698">
            <v>1</v>
          </cell>
          <cell r="G1698">
            <v>0</v>
          </cell>
          <cell r="H1698">
            <v>0</v>
          </cell>
          <cell r="I1698">
            <v>0</v>
          </cell>
          <cell r="J1698">
            <v>0</v>
          </cell>
          <cell r="K1698">
            <v>0</v>
          </cell>
          <cell r="L1698">
            <v>1</v>
          </cell>
          <cell r="M1698">
            <v>0</v>
          </cell>
          <cell r="N1698">
            <v>0</v>
          </cell>
          <cell r="O1698">
            <v>0</v>
          </cell>
          <cell r="P1698">
            <v>0</v>
          </cell>
          <cell r="Q1698">
            <v>0</v>
          </cell>
          <cell r="R1698">
            <v>0</v>
          </cell>
          <cell r="S1698">
            <v>0</v>
          </cell>
          <cell r="T1698">
            <v>0</v>
          </cell>
          <cell r="U1698">
            <v>0</v>
          </cell>
          <cell r="V1698">
            <v>0</v>
          </cell>
          <cell r="W1698">
            <v>0</v>
          </cell>
          <cell r="X1698">
            <v>0</v>
          </cell>
          <cell r="Y1698">
            <v>0</v>
          </cell>
          <cell r="Z1698">
            <v>0</v>
          </cell>
          <cell r="AA1698">
            <v>0</v>
          </cell>
          <cell r="AB1698"/>
          <cell r="AC1698"/>
          <cell r="AD1698"/>
          <cell r="AF1698"/>
        </row>
        <row r="1699">
          <cell r="A1699"/>
          <cell r="B1699" t="str">
            <v>X85-Y09</v>
          </cell>
          <cell r="C1699" t="str">
            <v>Assault</v>
          </cell>
          <cell r="D1699" t="str">
            <v>M</v>
          </cell>
          <cell r="E1699">
            <v>40</v>
          </cell>
          <cell r="F1699">
            <v>38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  <cell r="K1699">
            <v>1</v>
          </cell>
          <cell r="L1699">
            <v>5</v>
          </cell>
          <cell r="M1699">
            <v>3</v>
          </cell>
          <cell r="N1699">
            <v>4</v>
          </cell>
          <cell r="O1699">
            <v>1</v>
          </cell>
          <cell r="P1699">
            <v>11</v>
          </cell>
          <cell r="Q1699">
            <v>7</v>
          </cell>
          <cell r="R1699">
            <v>2</v>
          </cell>
          <cell r="S1699">
            <v>1</v>
          </cell>
          <cell r="T1699">
            <v>1</v>
          </cell>
          <cell r="U1699">
            <v>2</v>
          </cell>
          <cell r="V1699">
            <v>0</v>
          </cell>
          <cell r="W1699">
            <v>2</v>
          </cell>
          <cell r="X1699">
            <v>0</v>
          </cell>
          <cell r="Y1699">
            <v>1</v>
          </cell>
          <cell r="Z1699">
            <v>0</v>
          </cell>
          <cell r="AA1699">
            <v>0</v>
          </cell>
          <cell r="AD1699"/>
          <cell r="AF1699"/>
        </row>
        <row r="1700">
          <cell r="A1700"/>
          <cell r="B1700"/>
          <cell r="C1700"/>
          <cell r="D1700" t="str">
            <v>F</v>
          </cell>
          <cell r="E1700">
            <v>13</v>
          </cell>
          <cell r="F1700">
            <v>12</v>
          </cell>
          <cell r="G1700">
            <v>1</v>
          </cell>
          <cell r="H1700">
            <v>0</v>
          </cell>
          <cell r="I1700">
            <v>0</v>
          </cell>
          <cell r="J1700">
            <v>0</v>
          </cell>
          <cell r="K1700">
            <v>1</v>
          </cell>
          <cell r="L1700">
            <v>0</v>
          </cell>
          <cell r="M1700">
            <v>1</v>
          </cell>
          <cell r="N1700">
            <v>0</v>
          </cell>
          <cell r="O1700">
            <v>5</v>
          </cell>
          <cell r="P1700">
            <v>2</v>
          </cell>
          <cell r="Q1700">
            <v>0</v>
          </cell>
          <cell r="R1700">
            <v>1</v>
          </cell>
          <cell r="S1700">
            <v>0</v>
          </cell>
          <cell r="T1700">
            <v>1</v>
          </cell>
          <cell r="U1700">
            <v>0</v>
          </cell>
          <cell r="V1700">
            <v>0</v>
          </cell>
          <cell r="W1700">
            <v>0</v>
          </cell>
          <cell r="X1700">
            <v>1</v>
          </cell>
          <cell r="Y1700">
            <v>5</v>
          </cell>
          <cell r="Z1700">
            <v>0</v>
          </cell>
          <cell r="AA1700">
            <v>0</v>
          </cell>
          <cell r="AD1700"/>
          <cell r="AF1700"/>
        </row>
        <row r="1701">
          <cell r="A1701"/>
          <cell r="B1701" t="str">
            <v>X91</v>
          </cell>
          <cell r="C1701" t="str">
            <v>Assault by hanging, strangulation and suffocation</v>
          </cell>
          <cell r="D1701" t="str">
            <v>M</v>
          </cell>
          <cell r="E1701" t="str">
            <v>-</v>
          </cell>
          <cell r="F1701">
            <v>0</v>
          </cell>
          <cell r="G1701">
            <v>0</v>
          </cell>
          <cell r="H1701">
            <v>0</v>
          </cell>
          <cell r="I1701">
            <v>0</v>
          </cell>
          <cell r="J1701">
            <v>0</v>
          </cell>
          <cell r="K1701">
            <v>0</v>
          </cell>
          <cell r="L1701">
            <v>0</v>
          </cell>
          <cell r="M1701">
            <v>0</v>
          </cell>
          <cell r="N1701">
            <v>0</v>
          </cell>
          <cell r="O1701">
            <v>0</v>
          </cell>
          <cell r="P1701">
            <v>0</v>
          </cell>
          <cell r="Q1701">
            <v>0</v>
          </cell>
          <cell r="R1701">
            <v>0</v>
          </cell>
          <cell r="S1701">
            <v>0</v>
          </cell>
          <cell r="T1701">
            <v>0</v>
          </cell>
          <cell r="U1701">
            <v>0</v>
          </cell>
          <cell r="V1701">
            <v>0</v>
          </cell>
          <cell r="W1701">
            <v>0</v>
          </cell>
          <cell r="X1701">
            <v>0</v>
          </cell>
          <cell r="Y1701">
            <v>0</v>
          </cell>
          <cell r="Z1701">
            <v>0</v>
          </cell>
          <cell r="AA1701">
            <v>0</v>
          </cell>
          <cell r="AD1701"/>
          <cell r="AE1701"/>
          <cell r="AF1701"/>
        </row>
        <row r="1702">
          <cell r="A1702"/>
          <cell r="B1702"/>
          <cell r="C1702"/>
          <cell r="D1702" t="str">
            <v>F</v>
          </cell>
          <cell r="E1702">
            <v>1</v>
          </cell>
          <cell r="F1702">
            <v>1</v>
          </cell>
          <cell r="G1702">
            <v>0</v>
          </cell>
          <cell r="H1702">
            <v>0</v>
          </cell>
          <cell r="I1702">
            <v>0</v>
          </cell>
          <cell r="J1702">
            <v>0</v>
          </cell>
          <cell r="K1702">
            <v>0</v>
          </cell>
          <cell r="L1702">
            <v>0</v>
          </cell>
          <cell r="M1702">
            <v>0</v>
          </cell>
          <cell r="N1702">
            <v>0</v>
          </cell>
          <cell r="O1702">
            <v>1</v>
          </cell>
          <cell r="P1702">
            <v>0</v>
          </cell>
          <cell r="Q1702">
            <v>0</v>
          </cell>
          <cell r="R1702">
            <v>0</v>
          </cell>
          <cell r="S1702">
            <v>0</v>
          </cell>
          <cell r="T1702">
            <v>0</v>
          </cell>
          <cell r="U1702">
            <v>0</v>
          </cell>
          <cell r="V1702">
            <v>0</v>
          </cell>
          <cell r="W1702">
            <v>0</v>
          </cell>
          <cell r="X1702">
            <v>0</v>
          </cell>
          <cell r="Y1702">
            <v>1</v>
          </cell>
          <cell r="Z1702">
            <v>0</v>
          </cell>
          <cell r="AA1702">
            <v>0</v>
          </cell>
          <cell r="AD1702"/>
          <cell r="AE1702"/>
          <cell r="AF1702"/>
        </row>
        <row r="1703">
          <cell r="A1703"/>
          <cell r="B1703" t="str">
            <v>X95</v>
          </cell>
          <cell r="C1703" t="str">
            <v>Assault by other and unspecified firearm discharge</v>
          </cell>
          <cell r="D1703" t="str">
            <v>M</v>
          </cell>
          <cell r="E1703">
            <v>1</v>
          </cell>
          <cell r="F1703">
            <v>1</v>
          </cell>
          <cell r="G1703">
            <v>0</v>
          </cell>
          <cell r="H1703">
            <v>0</v>
          </cell>
          <cell r="I1703">
            <v>0</v>
          </cell>
          <cell r="J1703">
            <v>0</v>
          </cell>
          <cell r="K1703">
            <v>0</v>
          </cell>
          <cell r="L1703">
            <v>0</v>
          </cell>
          <cell r="M1703">
            <v>1</v>
          </cell>
          <cell r="N1703">
            <v>0</v>
          </cell>
          <cell r="O1703">
            <v>0</v>
          </cell>
          <cell r="P1703">
            <v>0</v>
          </cell>
          <cell r="Q1703">
            <v>0</v>
          </cell>
          <cell r="R1703">
            <v>0</v>
          </cell>
          <cell r="S1703">
            <v>0</v>
          </cell>
          <cell r="T1703">
            <v>0</v>
          </cell>
          <cell r="U1703">
            <v>0</v>
          </cell>
          <cell r="V1703">
            <v>0</v>
          </cell>
          <cell r="W1703">
            <v>0</v>
          </cell>
          <cell r="X1703">
            <v>0</v>
          </cell>
          <cell r="Y1703">
            <v>0</v>
          </cell>
          <cell r="Z1703">
            <v>0</v>
          </cell>
          <cell r="AA1703">
            <v>0</v>
          </cell>
          <cell r="AD1703"/>
          <cell r="AE1703"/>
          <cell r="AF1703"/>
        </row>
        <row r="1704">
          <cell r="A1704"/>
          <cell r="B1704"/>
          <cell r="C1704"/>
          <cell r="D1704" t="str">
            <v>F</v>
          </cell>
          <cell r="E1704" t="str">
            <v>-</v>
          </cell>
          <cell r="F1704">
            <v>0</v>
          </cell>
          <cell r="G1704">
            <v>0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  <cell r="M1704">
            <v>0</v>
          </cell>
          <cell r="N1704">
            <v>0</v>
          </cell>
          <cell r="O1704">
            <v>0</v>
          </cell>
          <cell r="P1704">
            <v>0</v>
          </cell>
          <cell r="Q1704">
            <v>0</v>
          </cell>
          <cell r="R1704">
            <v>0</v>
          </cell>
          <cell r="S1704">
            <v>0</v>
          </cell>
          <cell r="T1704">
            <v>0</v>
          </cell>
          <cell r="U1704">
            <v>0</v>
          </cell>
          <cell r="V1704">
            <v>0</v>
          </cell>
          <cell r="W1704">
            <v>0</v>
          </cell>
          <cell r="X1704">
            <v>0</v>
          </cell>
          <cell r="Y1704">
            <v>0</v>
          </cell>
          <cell r="Z1704">
            <v>0</v>
          </cell>
          <cell r="AA1704">
            <v>0</v>
          </cell>
          <cell r="AD1704"/>
          <cell r="AE1704"/>
          <cell r="AF1704"/>
        </row>
        <row r="1705">
          <cell r="A1705"/>
          <cell r="B1705" t="str">
            <v>X99</v>
          </cell>
          <cell r="C1705" t="str">
            <v>Assault by sharp object</v>
          </cell>
          <cell r="D1705" t="str">
            <v>M</v>
          </cell>
          <cell r="E1705">
            <v>24</v>
          </cell>
          <cell r="F1705">
            <v>22</v>
          </cell>
          <cell r="G1705">
            <v>0</v>
          </cell>
          <cell r="H1705">
            <v>0</v>
          </cell>
          <cell r="I1705">
            <v>0</v>
          </cell>
          <cell r="J1705">
            <v>0</v>
          </cell>
          <cell r="K1705">
            <v>1</v>
          </cell>
          <cell r="L1705">
            <v>3</v>
          </cell>
          <cell r="M1705">
            <v>2</v>
          </cell>
          <cell r="N1705">
            <v>2</v>
          </cell>
          <cell r="O1705">
            <v>0</v>
          </cell>
          <cell r="P1705">
            <v>9</v>
          </cell>
          <cell r="Q1705">
            <v>4</v>
          </cell>
          <cell r="R1705">
            <v>1</v>
          </cell>
          <cell r="S1705">
            <v>0</v>
          </cell>
          <cell r="T1705">
            <v>0</v>
          </cell>
          <cell r="U1705">
            <v>0</v>
          </cell>
          <cell r="V1705">
            <v>0</v>
          </cell>
          <cell r="W1705">
            <v>2</v>
          </cell>
          <cell r="X1705">
            <v>0</v>
          </cell>
          <cell r="Y1705">
            <v>0</v>
          </cell>
          <cell r="Z1705">
            <v>0</v>
          </cell>
          <cell r="AA1705">
            <v>0</v>
          </cell>
          <cell r="AB1705"/>
          <cell r="AC1705"/>
          <cell r="AD1705"/>
          <cell r="AF1705"/>
        </row>
        <row r="1706">
          <cell r="A1706"/>
          <cell r="B1706"/>
          <cell r="C1706"/>
          <cell r="D1706" t="str">
            <v>F</v>
          </cell>
          <cell r="E1706">
            <v>5</v>
          </cell>
          <cell r="F1706">
            <v>5</v>
          </cell>
          <cell r="G1706">
            <v>0</v>
          </cell>
          <cell r="H1706">
            <v>0</v>
          </cell>
          <cell r="I1706">
            <v>0</v>
          </cell>
          <cell r="J1706">
            <v>0</v>
          </cell>
          <cell r="K1706">
            <v>1</v>
          </cell>
          <cell r="L1706">
            <v>0</v>
          </cell>
          <cell r="M1706">
            <v>1</v>
          </cell>
          <cell r="N1706">
            <v>0</v>
          </cell>
          <cell r="O1706">
            <v>2</v>
          </cell>
          <cell r="P1706">
            <v>1</v>
          </cell>
          <cell r="Q1706">
            <v>0</v>
          </cell>
          <cell r="R1706">
            <v>0</v>
          </cell>
          <cell r="S1706">
            <v>0</v>
          </cell>
          <cell r="T1706">
            <v>0</v>
          </cell>
          <cell r="U1706">
            <v>0</v>
          </cell>
          <cell r="V1706">
            <v>0</v>
          </cell>
          <cell r="W1706">
            <v>0</v>
          </cell>
          <cell r="X1706">
            <v>0</v>
          </cell>
          <cell r="Y1706">
            <v>2</v>
          </cell>
          <cell r="Z1706">
            <v>0</v>
          </cell>
          <cell r="AA1706">
            <v>0</v>
          </cell>
          <cell r="AB1706"/>
          <cell r="AC1706"/>
          <cell r="AD1706"/>
          <cell r="AF1706"/>
        </row>
        <row r="1707">
          <cell r="A1707"/>
          <cell r="B1707" t="str">
            <v>Y00</v>
          </cell>
          <cell r="C1707" t="str">
            <v>Assault by blunt object</v>
          </cell>
          <cell r="D1707" t="str">
            <v>M</v>
          </cell>
          <cell r="E1707">
            <v>2</v>
          </cell>
          <cell r="F1707">
            <v>2</v>
          </cell>
          <cell r="G1707">
            <v>0</v>
          </cell>
          <cell r="H1707">
            <v>0</v>
          </cell>
          <cell r="I1707">
            <v>0</v>
          </cell>
          <cell r="J1707">
            <v>0</v>
          </cell>
          <cell r="K1707">
            <v>0</v>
          </cell>
          <cell r="L1707">
            <v>0</v>
          </cell>
          <cell r="M1707">
            <v>0</v>
          </cell>
          <cell r="N1707">
            <v>0</v>
          </cell>
          <cell r="O1707">
            <v>0</v>
          </cell>
          <cell r="P1707">
            <v>0</v>
          </cell>
          <cell r="Q1707">
            <v>2</v>
          </cell>
          <cell r="R1707">
            <v>0</v>
          </cell>
          <cell r="S1707">
            <v>0</v>
          </cell>
          <cell r="T1707">
            <v>0</v>
          </cell>
          <cell r="U1707">
            <v>0</v>
          </cell>
          <cell r="V1707">
            <v>0</v>
          </cell>
          <cell r="W1707">
            <v>0</v>
          </cell>
          <cell r="X1707">
            <v>0</v>
          </cell>
          <cell r="Y1707">
            <v>0</v>
          </cell>
          <cell r="Z1707">
            <v>0</v>
          </cell>
          <cell r="AA1707">
            <v>0</v>
          </cell>
          <cell r="AD1707"/>
          <cell r="AE1707"/>
          <cell r="AF1707"/>
        </row>
        <row r="1708">
          <cell r="A1708"/>
          <cell r="B1708"/>
          <cell r="C1708"/>
          <cell r="D1708" t="str">
            <v>F</v>
          </cell>
          <cell r="E1708" t="str">
            <v>-</v>
          </cell>
          <cell r="F1708">
            <v>0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  <cell r="K1708">
            <v>0</v>
          </cell>
          <cell r="L1708">
            <v>0</v>
          </cell>
          <cell r="M1708">
            <v>0</v>
          </cell>
          <cell r="N1708">
            <v>0</v>
          </cell>
          <cell r="O1708">
            <v>0</v>
          </cell>
          <cell r="P1708">
            <v>0</v>
          </cell>
          <cell r="Q1708">
            <v>0</v>
          </cell>
          <cell r="R1708">
            <v>0</v>
          </cell>
          <cell r="S1708">
            <v>0</v>
          </cell>
          <cell r="T1708">
            <v>0</v>
          </cell>
          <cell r="U1708">
            <v>0</v>
          </cell>
          <cell r="V1708">
            <v>0</v>
          </cell>
          <cell r="W1708">
            <v>0</v>
          </cell>
          <cell r="X1708">
            <v>0</v>
          </cell>
          <cell r="Y1708">
            <v>0</v>
          </cell>
          <cell r="Z1708">
            <v>0</v>
          </cell>
          <cell r="AA1708">
            <v>0</v>
          </cell>
          <cell r="AB1708"/>
          <cell r="AC1708"/>
          <cell r="AD1708"/>
          <cell r="AF1708"/>
        </row>
        <row r="1709">
          <cell r="A1709"/>
          <cell r="B1709" t="str">
            <v>Y09</v>
          </cell>
          <cell r="C1709" t="str">
            <v>Assault by unspecified means</v>
          </cell>
          <cell r="D1709" t="str">
            <v>M</v>
          </cell>
          <cell r="E1709">
            <v>13</v>
          </cell>
          <cell r="F1709">
            <v>13</v>
          </cell>
          <cell r="G1709">
            <v>0</v>
          </cell>
          <cell r="H1709">
            <v>0</v>
          </cell>
          <cell r="I1709">
            <v>0</v>
          </cell>
          <cell r="J1709">
            <v>0</v>
          </cell>
          <cell r="K1709">
            <v>0</v>
          </cell>
          <cell r="L1709">
            <v>2</v>
          </cell>
          <cell r="M1709">
            <v>0</v>
          </cell>
          <cell r="N1709">
            <v>2</v>
          </cell>
          <cell r="O1709">
            <v>1</v>
          </cell>
          <cell r="P1709">
            <v>2</v>
          </cell>
          <cell r="Q1709">
            <v>1</v>
          </cell>
          <cell r="R1709">
            <v>1</v>
          </cell>
          <cell r="S1709">
            <v>1</v>
          </cell>
          <cell r="T1709">
            <v>1</v>
          </cell>
          <cell r="U1709">
            <v>2</v>
          </cell>
          <cell r="V1709">
            <v>0</v>
          </cell>
          <cell r="W1709">
            <v>0</v>
          </cell>
          <cell r="X1709">
            <v>0</v>
          </cell>
          <cell r="Y1709">
            <v>1</v>
          </cell>
          <cell r="Z1709">
            <v>0</v>
          </cell>
          <cell r="AA1709">
            <v>0</v>
          </cell>
          <cell r="AB1709"/>
          <cell r="AC1709"/>
          <cell r="AD1709"/>
          <cell r="AF1709"/>
        </row>
        <row r="1710">
          <cell r="A1710"/>
          <cell r="B1710"/>
          <cell r="C1710"/>
          <cell r="D1710" t="str">
            <v>F</v>
          </cell>
          <cell r="E1710">
            <v>7</v>
          </cell>
          <cell r="F1710">
            <v>6</v>
          </cell>
          <cell r="G1710">
            <v>1</v>
          </cell>
          <cell r="H1710">
            <v>0</v>
          </cell>
          <cell r="I1710">
            <v>0</v>
          </cell>
          <cell r="J1710">
            <v>0</v>
          </cell>
          <cell r="K1710">
            <v>0</v>
          </cell>
          <cell r="L1710">
            <v>0</v>
          </cell>
          <cell r="M1710">
            <v>0</v>
          </cell>
          <cell r="N1710">
            <v>0</v>
          </cell>
          <cell r="O1710">
            <v>2</v>
          </cell>
          <cell r="P1710">
            <v>1</v>
          </cell>
          <cell r="Q1710">
            <v>0</v>
          </cell>
          <cell r="R1710">
            <v>1</v>
          </cell>
          <cell r="S1710">
            <v>0</v>
          </cell>
          <cell r="T1710">
            <v>1</v>
          </cell>
          <cell r="U1710">
            <v>0</v>
          </cell>
          <cell r="V1710">
            <v>0</v>
          </cell>
          <cell r="W1710">
            <v>0</v>
          </cell>
          <cell r="X1710">
            <v>1</v>
          </cell>
          <cell r="Y1710">
            <v>2</v>
          </cell>
          <cell r="Z1710">
            <v>0</v>
          </cell>
          <cell r="AA1710">
            <v>0</v>
          </cell>
          <cell r="AB1710"/>
          <cell r="AC1710"/>
          <cell r="AD1710"/>
          <cell r="AF1710"/>
        </row>
        <row r="1711">
          <cell r="A1711"/>
          <cell r="B1711" t="str">
            <v>Y10-34</v>
          </cell>
          <cell r="C1711" t="str">
            <v>Event of undetermined intent</v>
          </cell>
          <cell r="D1711" t="str">
            <v>M</v>
          </cell>
          <cell r="E1711">
            <v>74</v>
          </cell>
          <cell r="F1711">
            <v>71</v>
          </cell>
          <cell r="G1711">
            <v>0</v>
          </cell>
          <cell r="H1711">
            <v>0</v>
          </cell>
          <cell r="I1711">
            <v>0</v>
          </cell>
          <cell r="J1711">
            <v>0</v>
          </cell>
          <cell r="K1711">
            <v>4</v>
          </cell>
          <cell r="L1711">
            <v>2</v>
          </cell>
          <cell r="M1711">
            <v>6</v>
          </cell>
          <cell r="N1711">
            <v>7</v>
          </cell>
          <cell r="O1711">
            <v>7</v>
          </cell>
          <cell r="P1711">
            <v>10</v>
          </cell>
          <cell r="Q1711">
            <v>8</v>
          </cell>
          <cell r="R1711">
            <v>10</v>
          </cell>
          <cell r="S1711">
            <v>6</v>
          </cell>
          <cell r="T1711">
            <v>2</v>
          </cell>
          <cell r="U1711">
            <v>6</v>
          </cell>
          <cell r="V1711">
            <v>3</v>
          </cell>
          <cell r="W1711">
            <v>0</v>
          </cell>
          <cell r="X1711">
            <v>2</v>
          </cell>
          <cell r="Y1711">
            <v>7</v>
          </cell>
          <cell r="Z1711">
            <v>0</v>
          </cell>
          <cell r="AA1711">
            <v>1</v>
          </cell>
          <cell r="AD1711"/>
          <cell r="AF1711"/>
        </row>
        <row r="1712">
          <cell r="A1712"/>
          <cell r="B1712"/>
          <cell r="C1712"/>
          <cell r="D1712" t="str">
            <v>F</v>
          </cell>
          <cell r="E1712">
            <v>44</v>
          </cell>
          <cell r="F1712">
            <v>41</v>
          </cell>
          <cell r="G1712">
            <v>1</v>
          </cell>
          <cell r="H1712">
            <v>0</v>
          </cell>
          <cell r="I1712">
            <v>0</v>
          </cell>
          <cell r="J1712">
            <v>0</v>
          </cell>
          <cell r="K1712">
            <v>0</v>
          </cell>
          <cell r="L1712">
            <v>1</v>
          </cell>
          <cell r="M1712">
            <v>3</v>
          </cell>
          <cell r="N1712">
            <v>3</v>
          </cell>
          <cell r="O1712">
            <v>1</v>
          </cell>
          <cell r="P1712">
            <v>9</v>
          </cell>
          <cell r="Q1712">
            <v>5</v>
          </cell>
          <cell r="R1712">
            <v>5</v>
          </cell>
          <cell r="S1712">
            <v>2</v>
          </cell>
          <cell r="T1712">
            <v>5</v>
          </cell>
          <cell r="U1712">
            <v>4</v>
          </cell>
          <cell r="V1712">
            <v>2</v>
          </cell>
          <cell r="W1712">
            <v>0</v>
          </cell>
          <cell r="X1712">
            <v>1</v>
          </cell>
          <cell r="Y1712">
            <v>1</v>
          </cell>
          <cell r="Z1712">
            <v>2</v>
          </cell>
          <cell r="AA1712">
            <v>0</v>
          </cell>
          <cell r="AD1712"/>
          <cell r="AF1712"/>
        </row>
        <row r="1713">
          <cell r="A1713"/>
          <cell r="B1713" t="str">
            <v>Y10</v>
          </cell>
          <cell r="C1713" t="str">
            <v>Poisoning by and exposure to nonopioid analgesics, antipyretics and antirheumatics, undetermined intent</v>
          </cell>
          <cell r="D1713" t="str">
            <v>M</v>
          </cell>
          <cell r="E1713">
            <v>4</v>
          </cell>
          <cell r="F1713">
            <v>4</v>
          </cell>
          <cell r="G1713">
            <v>0</v>
          </cell>
          <cell r="H1713">
            <v>0</v>
          </cell>
          <cell r="I1713">
            <v>0</v>
          </cell>
          <cell r="J1713">
            <v>0</v>
          </cell>
          <cell r="K1713">
            <v>0</v>
          </cell>
          <cell r="L1713">
            <v>0</v>
          </cell>
          <cell r="M1713">
            <v>0</v>
          </cell>
          <cell r="N1713">
            <v>0</v>
          </cell>
          <cell r="O1713">
            <v>1</v>
          </cell>
          <cell r="P1713">
            <v>0</v>
          </cell>
          <cell r="Q1713">
            <v>0</v>
          </cell>
          <cell r="R1713">
            <v>0</v>
          </cell>
          <cell r="S1713">
            <v>2</v>
          </cell>
          <cell r="T1713">
            <v>1</v>
          </cell>
          <cell r="U1713">
            <v>0</v>
          </cell>
          <cell r="V1713">
            <v>0</v>
          </cell>
          <cell r="W1713">
            <v>0</v>
          </cell>
          <cell r="X1713">
            <v>0</v>
          </cell>
          <cell r="Y1713">
            <v>1</v>
          </cell>
          <cell r="Z1713">
            <v>0</v>
          </cell>
          <cell r="AA1713">
            <v>0</v>
          </cell>
          <cell r="AB1713"/>
          <cell r="AC1713"/>
          <cell r="AD1713"/>
          <cell r="AF1713"/>
        </row>
        <row r="1714">
          <cell r="A1714"/>
          <cell r="B1714"/>
          <cell r="C1714"/>
          <cell r="D1714" t="str">
            <v>F</v>
          </cell>
          <cell r="E1714">
            <v>3</v>
          </cell>
          <cell r="F1714">
            <v>2</v>
          </cell>
          <cell r="G1714">
            <v>0</v>
          </cell>
          <cell r="H1714">
            <v>0</v>
          </cell>
          <cell r="I1714">
            <v>0</v>
          </cell>
          <cell r="J1714">
            <v>0</v>
          </cell>
          <cell r="K1714">
            <v>0</v>
          </cell>
          <cell r="L1714">
            <v>0</v>
          </cell>
          <cell r="M1714">
            <v>0</v>
          </cell>
          <cell r="N1714">
            <v>0</v>
          </cell>
          <cell r="O1714">
            <v>0</v>
          </cell>
          <cell r="P1714">
            <v>0</v>
          </cell>
          <cell r="Q1714">
            <v>1</v>
          </cell>
          <cell r="R1714">
            <v>0</v>
          </cell>
          <cell r="S1714">
            <v>0</v>
          </cell>
          <cell r="T1714">
            <v>0</v>
          </cell>
          <cell r="U1714">
            <v>1</v>
          </cell>
          <cell r="V1714">
            <v>0</v>
          </cell>
          <cell r="W1714">
            <v>0</v>
          </cell>
          <cell r="X1714">
            <v>1</v>
          </cell>
          <cell r="Y1714">
            <v>0</v>
          </cell>
          <cell r="Z1714">
            <v>0</v>
          </cell>
          <cell r="AA1714">
            <v>0</v>
          </cell>
          <cell r="AB1714"/>
          <cell r="AC1714"/>
          <cell r="AD1714"/>
          <cell r="AF1714"/>
        </row>
        <row r="1715">
          <cell r="A1715"/>
          <cell r="B1715" t="str">
            <v>Y11</v>
          </cell>
          <cell r="C1715" t="str">
            <v>Poisoning by and exposure to antiepileptic, sedative-hypnotic, antiparkinsonism and psychotropic drugs, not elsewhere classified, undetermined intent</v>
          </cell>
          <cell r="D1715" t="str">
            <v>M</v>
          </cell>
          <cell r="E1715">
            <v>8</v>
          </cell>
          <cell r="F1715">
            <v>7</v>
          </cell>
          <cell r="G1715">
            <v>0</v>
          </cell>
          <cell r="H1715">
            <v>0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  <cell r="N1715">
            <v>2</v>
          </cell>
          <cell r="O1715">
            <v>0</v>
          </cell>
          <cell r="P1715">
            <v>2</v>
          </cell>
          <cell r="Q1715">
            <v>1</v>
          </cell>
          <cell r="R1715">
            <v>1</v>
          </cell>
          <cell r="S1715">
            <v>0</v>
          </cell>
          <cell r="T1715">
            <v>0</v>
          </cell>
          <cell r="U1715">
            <v>1</v>
          </cell>
          <cell r="V1715">
            <v>0</v>
          </cell>
          <cell r="W1715">
            <v>0</v>
          </cell>
          <cell r="X1715">
            <v>0</v>
          </cell>
          <cell r="Y1715">
            <v>0</v>
          </cell>
          <cell r="Z1715">
            <v>0</v>
          </cell>
          <cell r="AA1715">
            <v>1</v>
          </cell>
          <cell r="AD1715"/>
          <cell r="AE1715"/>
          <cell r="AF1715"/>
        </row>
        <row r="1716">
          <cell r="A1716"/>
          <cell r="B1716"/>
          <cell r="C1716"/>
          <cell r="D1716" t="str">
            <v>F</v>
          </cell>
          <cell r="E1716">
            <v>5</v>
          </cell>
          <cell r="F1716">
            <v>5</v>
          </cell>
          <cell r="G1716">
            <v>0</v>
          </cell>
          <cell r="H1716">
            <v>0</v>
          </cell>
          <cell r="I1716">
            <v>0</v>
          </cell>
          <cell r="J1716">
            <v>0</v>
          </cell>
          <cell r="K1716">
            <v>0</v>
          </cell>
          <cell r="L1716">
            <v>0</v>
          </cell>
          <cell r="M1716">
            <v>1</v>
          </cell>
          <cell r="N1716">
            <v>0</v>
          </cell>
          <cell r="O1716">
            <v>0</v>
          </cell>
          <cell r="P1716">
            <v>1</v>
          </cell>
          <cell r="Q1716">
            <v>0</v>
          </cell>
          <cell r="R1716">
            <v>1</v>
          </cell>
          <cell r="S1716">
            <v>0</v>
          </cell>
          <cell r="T1716">
            <v>0</v>
          </cell>
          <cell r="U1716">
            <v>2</v>
          </cell>
          <cell r="V1716">
            <v>0</v>
          </cell>
          <cell r="W1716">
            <v>0</v>
          </cell>
          <cell r="X1716">
            <v>0</v>
          </cell>
          <cell r="Y1716">
            <v>0</v>
          </cell>
          <cell r="Z1716">
            <v>0</v>
          </cell>
          <cell r="AA1716">
            <v>0</v>
          </cell>
          <cell r="AB1716"/>
          <cell r="AC1716"/>
          <cell r="AD1716"/>
          <cell r="AF1716"/>
        </row>
        <row r="1717">
          <cell r="A1717"/>
          <cell r="B1717" t="str">
            <v>Y12</v>
          </cell>
          <cell r="C1717" t="str">
            <v>Poisoning by and exposure to narcotics and psychodysleptics [hallucinogens], not elsewhere classified, undetermined intent</v>
          </cell>
          <cell r="D1717" t="str">
            <v>M</v>
          </cell>
          <cell r="E1717">
            <v>31</v>
          </cell>
          <cell r="F1717">
            <v>31</v>
          </cell>
          <cell r="G1717">
            <v>0</v>
          </cell>
          <cell r="H1717">
            <v>0</v>
          </cell>
          <cell r="I1717">
            <v>0</v>
          </cell>
          <cell r="J1717">
            <v>0</v>
          </cell>
          <cell r="K1717">
            <v>3</v>
          </cell>
          <cell r="L1717">
            <v>1</v>
          </cell>
          <cell r="M1717">
            <v>1</v>
          </cell>
          <cell r="N1717">
            <v>3</v>
          </cell>
          <cell r="O1717">
            <v>5</v>
          </cell>
          <cell r="P1717">
            <v>6</v>
          </cell>
          <cell r="Q1717">
            <v>4</v>
          </cell>
          <cell r="R1717">
            <v>5</v>
          </cell>
          <cell r="S1717">
            <v>1</v>
          </cell>
          <cell r="T1717">
            <v>1</v>
          </cell>
          <cell r="U1717">
            <v>1</v>
          </cell>
          <cell r="V1717">
            <v>0</v>
          </cell>
          <cell r="W1717">
            <v>0</v>
          </cell>
          <cell r="X1717">
            <v>0</v>
          </cell>
          <cell r="Y1717">
            <v>5</v>
          </cell>
          <cell r="Z1717">
            <v>0</v>
          </cell>
          <cell r="AA1717">
            <v>0</v>
          </cell>
          <cell r="AB1717"/>
          <cell r="AC1717"/>
          <cell r="AD1717"/>
          <cell r="AF1717"/>
        </row>
        <row r="1718">
          <cell r="A1718"/>
          <cell r="B1718"/>
          <cell r="C1718"/>
          <cell r="D1718" t="str">
            <v>F</v>
          </cell>
          <cell r="E1718">
            <v>20</v>
          </cell>
          <cell r="F1718">
            <v>20</v>
          </cell>
          <cell r="G1718">
            <v>0</v>
          </cell>
          <cell r="H1718">
            <v>0</v>
          </cell>
          <cell r="I1718">
            <v>0</v>
          </cell>
          <cell r="J1718">
            <v>0</v>
          </cell>
          <cell r="K1718">
            <v>0</v>
          </cell>
          <cell r="L1718">
            <v>1</v>
          </cell>
          <cell r="M1718">
            <v>0</v>
          </cell>
          <cell r="N1718">
            <v>3</v>
          </cell>
          <cell r="O1718">
            <v>0</v>
          </cell>
          <cell r="P1718">
            <v>6</v>
          </cell>
          <cell r="Q1718">
            <v>3</v>
          </cell>
          <cell r="R1718">
            <v>3</v>
          </cell>
          <cell r="S1718">
            <v>0</v>
          </cell>
          <cell r="T1718">
            <v>3</v>
          </cell>
          <cell r="U1718">
            <v>0</v>
          </cell>
          <cell r="V1718">
            <v>1</v>
          </cell>
          <cell r="W1718">
            <v>0</v>
          </cell>
          <cell r="X1718">
            <v>0</v>
          </cell>
          <cell r="Y1718">
            <v>0</v>
          </cell>
          <cell r="Z1718">
            <v>0</v>
          </cell>
          <cell r="AA1718">
            <v>0</v>
          </cell>
          <cell r="AD1718"/>
          <cell r="AF1718"/>
        </row>
        <row r="1719">
          <cell r="A1719"/>
          <cell r="B1719" t="str">
            <v>Y14</v>
          </cell>
          <cell r="C1719" t="str">
            <v>Poisoning by and exposure to other and unspecified drugs, medicaments and biological substances, undetermined intent</v>
          </cell>
          <cell r="D1719" t="str">
            <v>M</v>
          </cell>
          <cell r="E1719">
            <v>5</v>
          </cell>
          <cell r="F1719">
            <v>4</v>
          </cell>
          <cell r="G1719">
            <v>0</v>
          </cell>
          <cell r="H1719">
            <v>0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1</v>
          </cell>
          <cell r="N1719">
            <v>0</v>
          </cell>
          <cell r="O1719">
            <v>0</v>
          </cell>
          <cell r="P1719">
            <v>0</v>
          </cell>
          <cell r="Q1719">
            <v>1</v>
          </cell>
          <cell r="R1719">
            <v>0</v>
          </cell>
          <cell r="S1719">
            <v>0</v>
          </cell>
          <cell r="T1719">
            <v>0</v>
          </cell>
          <cell r="U1719">
            <v>2</v>
          </cell>
          <cell r="V1719">
            <v>0</v>
          </cell>
          <cell r="W1719">
            <v>0</v>
          </cell>
          <cell r="X1719">
            <v>1</v>
          </cell>
          <cell r="Y1719">
            <v>0</v>
          </cell>
          <cell r="Z1719">
            <v>0</v>
          </cell>
          <cell r="AA1719">
            <v>0</v>
          </cell>
          <cell r="AD1719"/>
          <cell r="AE1719"/>
          <cell r="AF1719"/>
        </row>
        <row r="1720">
          <cell r="A1720"/>
          <cell r="B1720"/>
          <cell r="C1720"/>
          <cell r="D1720" t="str">
            <v>F</v>
          </cell>
          <cell r="E1720">
            <v>4</v>
          </cell>
          <cell r="F1720">
            <v>3</v>
          </cell>
          <cell r="G1720">
            <v>0</v>
          </cell>
          <cell r="H1720">
            <v>0</v>
          </cell>
          <cell r="I1720">
            <v>0</v>
          </cell>
          <cell r="J1720">
            <v>0</v>
          </cell>
          <cell r="K1720">
            <v>0</v>
          </cell>
          <cell r="L1720">
            <v>0</v>
          </cell>
          <cell r="M1720">
            <v>0</v>
          </cell>
          <cell r="N1720">
            <v>0</v>
          </cell>
          <cell r="O1720">
            <v>1</v>
          </cell>
          <cell r="P1720">
            <v>0</v>
          </cell>
          <cell r="Q1720">
            <v>1</v>
          </cell>
          <cell r="R1720">
            <v>0</v>
          </cell>
          <cell r="S1720">
            <v>0</v>
          </cell>
          <cell r="T1720">
            <v>1</v>
          </cell>
          <cell r="U1720">
            <v>0</v>
          </cell>
          <cell r="V1720">
            <v>0</v>
          </cell>
          <cell r="W1720">
            <v>0</v>
          </cell>
          <cell r="X1720">
            <v>0</v>
          </cell>
          <cell r="Y1720">
            <v>1</v>
          </cell>
          <cell r="Z1720">
            <v>1</v>
          </cell>
          <cell r="AA1720">
            <v>0</v>
          </cell>
          <cell r="AD1720"/>
          <cell r="AF1720"/>
        </row>
        <row r="1721">
          <cell r="A1721"/>
          <cell r="B1721" t="str">
            <v>Y17</v>
          </cell>
          <cell r="C1721" t="str">
            <v>Poisoning by and exposure to other gases and vapours, undetermined intent</v>
          </cell>
          <cell r="D1721" t="str">
            <v>M</v>
          </cell>
          <cell r="E1721">
            <v>2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>
            <v>1</v>
          </cell>
          <cell r="O1721">
            <v>0</v>
          </cell>
          <cell r="P1721">
            <v>0</v>
          </cell>
          <cell r="Q1721">
            <v>0</v>
          </cell>
          <cell r="R1721">
            <v>1</v>
          </cell>
          <cell r="S1721">
            <v>0</v>
          </cell>
          <cell r="T1721">
            <v>0</v>
          </cell>
          <cell r="U1721">
            <v>0</v>
          </cell>
          <cell r="V1721">
            <v>0</v>
          </cell>
          <cell r="W1721">
            <v>0</v>
          </cell>
          <cell r="X1721">
            <v>0</v>
          </cell>
          <cell r="Y1721">
            <v>0</v>
          </cell>
          <cell r="Z1721">
            <v>0</v>
          </cell>
          <cell r="AA1721">
            <v>0</v>
          </cell>
          <cell r="AD1721"/>
          <cell r="AF1721"/>
        </row>
        <row r="1722">
          <cell r="A1722"/>
          <cell r="B1722"/>
          <cell r="C1722"/>
          <cell r="D1722" t="str">
            <v>F</v>
          </cell>
          <cell r="E1722" t="str">
            <v>-</v>
          </cell>
          <cell r="F1722">
            <v>0</v>
          </cell>
          <cell r="G1722">
            <v>0</v>
          </cell>
          <cell r="H1722">
            <v>0</v>
          </cell>
          <cell r="I1722">
            <v>0</v>
          </cell>
          <cell r="J1722">
            <v>0</v>
          </cell>
          <cell r="K1722">
            <v>0</v>
          </cell>
          <cell r="L1722">
            <v>0</v>
          </cell>
          <cell r="M1722">
            <v>0</v>
          </cell>
          <cell r="N1722">
            <v>0</v>
          </cell>
          <cell r="O1722">
            <v>0</v>
          </cell>
          <cell r="P1722">
            <v>0</v>
          </cell>
          <cell r="Q1722">
            <v>0</v>
          </cell>
          <cell r="R1722">
            <v>0</v>
          </cell>
          <cell r="S1722">
            <v>0</v>
          </cell>
          <cell r="T1722">
            <v>0</v>
          </cell>
          <cell r="U1722">
            <v>0</v>
          </cell>
          <cell r="V1722">
            <v>0</v>
          </cell>
          <cell r="W1722">
            <v>0</v>
          </cell>
          <cell r="X1722">
            <v>0</v>
          </cell>
          <cell r="Y1722">
            <v>0</v>
          </cell>
          <cell r="Z1722">
            <v>0</v>
          </cell>
          <cell r="AA1722">
            <v>0</v>
          </cell>
          <cell r="AD1722"/>
          <cell r="AF1722"/>
        </row>
        <row r="1723">
          <cell r="A1723"/>
          <cell r="B1723" t="str">
            <v>Y21</v>
          </cell>
          <cell r="C1723" t="str">
            <v>Drowning and submersion, undetermined intent</v>
          </cell>
          <cell r="D1723" t="str">
            <v>M</v>
          </cell>
          <cell r="E1723">
            <v>6</v>
          </cell>
          <cell r="F1723">
            <v>5</v>
          </cell>
          <cell r="G1723">
            <v>0</v>
          </cell>
          <cell r="H1723">
            <v>0</v>
          </cell>
          <cell r="I1723">
            <v>0</v>
          </cell>
          <cell r="J1723">
            <v>0</v>
          </cell>
          <cell r="K1723">
            <v>0</v>
          </cell>
          <cell r="L1723">
            <v>0</v>
          </cell>
          <cell r="M1723">
            <v>1</v>
          </cell>
          <cell r="N1723">
            <v>0</v>
          </cell>
          <cell r="O1723">
            <v>0</v>
          </cell>
          <cell r="P1723">
            <v>1</v>
          </cell>
          <cell r="Q1723">
            <v>0</v>
          </cell>
          <cell r="R1723">
            <v>1</v>
          </cell>
          <cell r="S1723">
            <v>0</v>
          </cell>
          <cell r="T1723">
            <v>0</v>
          </cell>
          <cell r="U1723">
            <v>0</v>
          </cell>
          <cell r="V1723">
            <v>2</v>
          </cell>
          <cell r="W1723">
            <v>0</v>
          </cell>
          <cell r="X1723">
            <v>1</v>
          </cell>
          <cell r="Y1723">
            <v>0</v>
          </cell>
          <cell r="Z1723">
            <v>0</v>
          </cell>
          <cell r="AA1723">
            <v>0</v>
          </cell>
          <cell r="AD1723"/>
          <cell r="AF1723"/>
        </row>
        <row r="1724">
          <cell r="A1724"/>
          <cell r="B1724"/>
          <cell r="C1724"/>
          <cell r="D1724" t="str">
            <v>F</v>
          </cell>
          <cell r="E1724" t="str">
            <v>-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  <cell r="J1724">
            <v>0</v>
          </cell>
          <cell r="K1724">
            <v>0</v>
          </cell>
          <cell r="L1724">
            <v>0</v>
          </cell>
          <cell r="M1724">
            <v>0</v>
          </cell>
          <cell r="N1724">
            <v>0</v>
          </cell>
          <cell r="O1724">
            <v>0</v>
          </cell>
          <cell r="P1724">
            <v>0</v>
          </cell>
          <cell r="Q1724">
            <v>0</v>
          </cell>
          <cell r="R1724">
            <v>0</v>
          </cell>
          <cell r="S1724">
            <v>0</v>
          </cell>
          <cell r="T1724">
            <v>0</v>
          </cell>
          <cell r="U1724">
            <v>0</v>
          </cell>
          <cell r="V1724">
            <v>0</v>
          </cell>
          <cell r="W1724">
            <v>0</v>
          </cell>
          <cell r="X1724">
            <v>0</v>
          </cell>
          <cell r="Y1724">
            <v>0</v>
          </cell>
          <cell r="Z1724">
            <v>0</v>
          </cell>
          <cell r="AA1724">
            <v>0</v>
          </cell>
          <cell r="AD1724"/>
          <cell r="AE1724"/>
          <cell r="AF1724"/>
        </row>
        <row r="1725">
          <cell r="A1725"/>
          <cell r="B1725" t="str">
            <v>Y23</v>
          </cell>
          <cell r="C1725" t="str">
            <v>Rifle, shotgun and larger firearm discharge, undetermined intent</v>
          </cell>
          <cell r="D1725" t="str">
            <v>M</v>
          </cell>
          <cell r="E1725">
            <v>1</v>
          </cell>
          <cell r="F1725">
            <v>1</v>
          </cell>
          <cell r="G1725">
            <v>0</v>
          </cell>
          <cell r="H1725">
            <v>0</v>
          </cell>
          <cell r="I1725">
            <v>0</v>
          </cell>
          <cell r="J1725">
            <v>0</v>
          </cell>
          <cell r="K1725">
            <v>0</v>
          </cell>
          <cell r="L1725">
            <v>0</v>
          </cell>
          <cell r="M1725">
            <v>0</v>
          </cell>
          <cell r="N1725">
            <v>0</v>
          </cell>
          <cell r="O1725">
            <v>0</v>
          </cell>
          <cell r="P1725">
            <v>0</v>
          </cell>
          <cell r="Q1725">
            <v>0</v>
          </cell>
          <cell r="R1725">
            <v>1</v>
          </cell>
          <cell r="S1725">
            <v>0</v>
          </cell>
          <cell r="T1725">
            <v>0</v>
          </cell>
          <cell r="U1725">
            <v>0</v>
          </cell>
          <cell r="V1725">
            <v>0</v>
          </cell>
          <cell r="W1725">
            <v>0</v>
          </cell>
          <cell r="X1725">
            <v>0</v>
          </cell>
          <cell r="Y1725">
            <v>0</v>
          </cell>
          <cell r="Z1725">
            <v>0</v>
          </cell>
          <cell r="AA1725">
            <v>0</v>
          </cell>
          <cell r="AD1725"/>
          <cell r="AE1725"/>
          <cell r="AF1725"/>
        </row>
        <row r="1726">
          <cell r="A1726"/>
          <cell r="B1726"/>
          <cell r="C1726"/>
          <cell r="D1726" t="str">
            <v>F</v>
          </cell>
          <cell r="E1726" t="str">
            <v>-</v>
          </cell>
          <cell r="F1726">
            <v>0</v>
          </cell>
          <cell r="G1726">
            <v>0</v>
          </cell>
          <cell r="H1726">
            <v>0</v>
          </cell>
          <cell r="I1726">
            <v>0</v>
          </cell>
          <cell r="J1726">
            <v>0</v>
          </cell>
          <cell r="K1726">
            <v>0</v>
          </cell>
          <cell r="L1726">
            <v>0</v>
          </cell>
          <cell r="M1726">
            <v>0</v>
          </cell>
          <cell r="N1726">
            <v>0</v>
          </cell>
          <cell r="O1726">
            <v>0</v>
          </cell>
          <cell r="P1726">
            <v>0</v>
          </cell>
          <cell r="Q1726">
            <v>0</v>
          </cell>
          <cell r="R1726">
            <v>0</v>
          </cell>
          <cell r="S1726">
            <v>0</v>
          </cell>
          <cell r="T1726">
            <v>0</v>
          </cell>
          <cell r="U1726">
            <v>0</v>
          </cell>
          <cell r="V1726">
            <v>0</v>
          </cell>
          <cell r="W1726">
            <v>0</v>
          </cell>
          <cell r="X1726">
            <v>0</v>
          </cell>
          <cell r="Y1726">
            <v>0</v>
          </cell>
          <cell r="Z1726">
            <v>0</v>
          </cell>
          <cell r="AA1726">
            <v>0</v>
          </cell>
          <cell r="AD1726"/>
          <cell r="AE1726"/>
          <cell r="AF1726"/>
        </row>
        <row r="1727">
          <cell r="A1727"/>
          <cell r="B1727" t="str">
            <v>Y28</v>
          </cell>
          <cell r="C1727" t="str">
            <v>Contact with sharp object, undetermined intent</v>
          </cell>
          <cell r="D1727" t="str">
            <v>M</v>
          </cell>
          <cell r="E1727">
            <v>1</v>
          </cell>
          <cell r="F1727">
            <v>1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  <cell r="K1727">
            <v>0</v>
          </cell>
          <cell r="L1727">
            <v>0</v>
          </cell>
          <cell r="M1727">
            <v>0</v>
          </cell>
          <cell r="N1727">
            <v>1</v>
          </cell>
          <cell r="O1727">
            <v>0</v>
          </cell>
          <cell r="P1727">
            <v>0</v>
          </cell>
          <cell r="Q1727">
            <v>0</v>
          </cell>
          <cell r="R1727">
            <v>0</v>
          </cell>
          <cell r="S1727">
            <v>0</v>
          </cell>
          <cell r="T1727">
            <v>0</v>
          </cell>
          <cell r="U1727">
            <v>0</v>
          </cell>
          <cell r="V1727">
            <v>0</v>
          </cell>
          <cell r="W1727">
            <v>0</v>
          </cell>
          <cell r="X1727">
            <v>0</v>
          </cell>
          <cell r="Y1727">
            <v>0</v>
          </cell>
          <cell r="Z1727">
            <v>0</v>
          </cell>
          <cell r="AA1727">
            <v>0</v>
          </cell>
          <cell r="AD1727"/>
          <cell r="AE1727"/>
          <cell r="AF1727"/>
        </row>
        <row r="1728">
          <cell r="A1728"/>
          <cell r="B1728"/>
          <cell r="C1728"/>
          <cell r="D1728" t="str">
            <v>F</v>
          </cell>
          <cell r="E1728" t="str">
            <v>-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  <cell r="J1728">
            <v>0</v>
          </cell>
          <cell r="K1728">
            <v>0</v>
          </cell>
          <cell r="L1728">
            <v>0</v>
          </cell>
          <cell r="M1728">
            <v>0</v>
          </cell>
          <cell r="N1728">
            <v>0</v>
          </cell>
          <cell r="O1728">
            <v>0</v>
          </cell>
          <cell r="P1728">
            <v>0</v>
          </cell>
          <cell r="Q1728">
            <v>0</v>
          </cell>
          <cell r="R1728">
            <v>0</v>
          </cell>
          <cell r="S1728">
            <v>0</v>
          </cell>
          <cell r="T1728">
            <v>0</v>
          </cell>
          <cell r="U1728">
            <v>0</v>
          </cell>
          <cell r="V1728">
            <v>0</v>
          </cell>
          <cell r="W1728">
            <v>0</v>
          </cell>
          <cell r="X1728">
            <v>0</v>
          </cell>
          <cell r="Y1728">
            <v>0</v>
          </cell>
          <cell r="Z1728">
            <v>0</v>
          </cell>
          <cell r="AA1728">
            <v>0</v>
          </cell>
          <cell r="AB1728"/>
          <cell r="AC1728"/>
          <cell r="AD1728"/>
          <cell r="AF1728"/>
        </row>
        <row r="1729">
          <cell r="A1729"/>
          <cell r="B1729" t="str">
            <v>Y30</v>
          </cell>
          <cell r="C1729" t="str">
            <v>Falling, jumping or pushed from a high place, undetermined intent</v>
          </cell>
          <cell r="D1729" t="str">
            <v>M</v>
          </cell>
          <cell r="E1729">
            <v>10</v>
          </cell>
          <cell r="F1729">
            <v>10</v>
          </cell>
          <cell r="G1729">
            <v>0</v>
          </cell>
          <cell r="H1729">
            <v>0</v>
          </cell>
          <cell r="I1729">
            <v>0</v>
          </cell>
          <cell r="J1729">
            <v>0</v>
          </cell>
          <cell r="K1729">
            <v>0</v>
          </cell>
          <cell r="L1729">
            <v>1</v>
          </cell>
          <cell r="M1729">
            <v>2</v>
          </cell>
          <cell r="N1729">
            <v>0</v>
          </cell>
          <cell r="O1729">
            <v>0</v>
          </cell>
          <cell r="P1729">
            <v>1</v>
          </cell>
          <cell r="Q1729">
            <v>2</v>
          </cell>
          <cell r="R1729">
            <v>0</v>
          </cell>
          <cell r="S1729">
            <v>2</v>
          </cell>
          <cell r="T1729">
            <v>0</v>
          </cell>
          <cell r="U1729">
            <v>1</v>
          </cell>
          <cell r="V1729">
            <v>1</v>
          </cell>
          <cell r="W1729">
            <v>0</v>
          </cell>
          <cell r="X1729">
            <v>0</v>
          </cell>
          <cell r="Y1729">
            <v>0</v>
          </cell>
          <cell r="Z1729">
            <v>0</v>
          </cell>
          <cell r="AA1729">
            <v>0</v>
          </cell>
          <cell r="AB1729"/>
          <cell r="AC1729"/>
          <cell r="AD1729"/>
          <cell r="AF1729"/>
        </row>
        <row r="1730">
          <cell r="A1730"/>
          <cell r="B1730"/>
          <cell r="C1730"/>
          <cell r="D1730" t="str">
            <v>F</v>
          </cell>
          <cell r="E1730">
            <v>8</v>
          </cell>
          <cell r="F1730">
            <v>7</v>
          </cell>
          <cell r="G1730">
            <v>0</v>
          </cell>
          <cell r="H1730">
            <v>0</v>
          </cell>
          <cell r="I1730">
            <v>0</v>
          </cell>
          <cell r="J1730">
            <v>0</v>
          </cell>
          <cell r="K1730">
            <v>0</v>
          </cell>
          <cell r="L1730">
            <v>0</v>
          </cell>
          <cell r="M1730">
            <v>1</v>
          </cell>
          <cell r="N1730">
            <v>0</v>
          </cell>
          <cell r="O1730">
            <v>0</v>
          </cell>
          <cell r="P1730">
            <v>2</v>
          </cell>
          <cell r="Q1730">
            <v>0</v>
          </cell>
          <cell r="R1730">
            <v>1</v>
          </cell>
          <cell r="S1730">
            <v>2</v>
          </cell>
          <cell r="T1730">
            <v>0</v>
          </cell>
          <cell r="U1730">
            <v>0</v>
          </cell>
          <cell r="V1730">
            <v>1</v>
          </cell>
          <cell r="W1730">
            <v>0</v>
          </cell>
          <cell r="X1730">
            <v>0</v>
          </cell>
          <cell r="Y1730">
            <v>0</v>
          </cell>
          <cell r="Z1730">
            <v>1</v>
          </cell>
          <cell r="AA1730">
            <v>0</v>
          </cell>
          <cell r="AB1730"/>
          <cell r="AC1730"/>
          <cell r="AD1730"/>
          <cell r="AF1730"/>
        </row>
        <row r="1731">
          <cell r="A1731"/>
          <cell r="B1731" t="str">
            <v>Y31</v>
          </cell>
          <cell r="C1731" t="str">
            <v>Falling, lying or running before or into moving object, undetermined intent</v>
          </cell>
          <cell r="D1731" t="str">
            <v>M</v>
          </cell>
          <cell r="E1731">
            <v>2</v>
          </cell>
          <cell r="F1731">
            <v>2</v>
          </cell>
          <cell r="G1731">
            <v>0</v>
          </cell>
          <cell r="H1731">
            <v>0</v>
          </cell>
          <cell r="I1731">
            <v>0</v>
          </cell>
          <cell r="J1731">
            <v>0</v>
          </cell>
          <cell r="K1731">
            <v>0</v>
          </cell>
          <cell r="L1731">
            <v>0</v>
          </cell>
          <cell r="M1731">
            <v>1</v>
          </cell>
          <cell r="N1731">
            <v>0</v>
          </cell>
          <cell r="O1731">
            <v>1</v>
          </cell>
          <cell r="P1731">
            <v>0</v>
          </cell>
          <cell r="Q1731">
            <v>0</v>
          </cell>
          <cell r="R1731">
            <v>0</v>
          </cell>
          <cell r="S1731">
            <v>0</v>
          </cell>
          <cell r="T1731">
            <v>0</v>
          </cell>
          <cell r="U1731">
            <v>0</v>
          </cell>
          <cell r="V1731">
            <v>0</v>
          </cell>
          <cell r="W1731">
            <v>0</v>
          </cell>
          <cell r="X1731">
            <v>0</v>
          </cell>
          <cell r="Y1731">
            <v>1</v>
          </cell>
          <cell r="Z1731">
            <v>0</v>
          </cell>
          <cell r="AA1731">
            <v>0</v>
          </cell>
          <cell r="AD1731"/>
          <cell r="AE1731"/>
          <cell r="AF1731"/>
        </row>
        <row r="1732">
          <cell r="A1732"/>
          <cell r="B1732"/>
          <cell r="C1732"/>
          <cell r="D1732" t="str">
            <v>F</v>
          </cell>
          <cell r="E1732">
            <v>1</v>
          </cell>
          <cell r="F1732">
            <v>1</v>
          </cell>
          <cell r="G1732">
            <v>0</v>
          </cell>
          <cell r="H1732">
            <v>0</v>
          </cell>
          <cell r="I1732">
            <v>0</v>
          </cell>
          <cell r="J1732">
            <v>0</v>
          </cell>
          <cell r="K1732">
            <v>0</v>
          </cell>
          <cell r="L1732">
            <v>0</v>
          </cell>
          <cell r="M1732">
            <v>1</v>
          </cell>
          <cell r="N1732">
            <v>0</v>
          </cell>
          <cell r="O1732">
            <v>0</v>
          </cell>
          <cell r="P1732">
            <v>0</v>
          </cell>
          <cell r="Q1732">
            <v>0</v>
          </cell>
          <cell r="R1732">
            <v>0</v>
          </cell>
          <cell r="S1732">
            <v>0</v>
          </cell>
          <cell r="T1732">
            <v>0</v>
          </cell>
          <cell r="U1732">
            <v>0</v>
          </cell>
          <cell r="V1732">
            <v>0</v>
          </cell>
          <cell r="W1732">
            <v>0</v>
          </cell>
          <cell r="X1732">
            <v>0</v>
          </cell>
          <cell r="Y1732">
            <v>0</v>
          </cell>
          <cell r="Z1732">
            <v>0</v>
          </cell>
          <cell r="AA1732">
            <v>0</v>
          </cell>
          <cell r="AB1732"/>
          <cell r="AC1732"/>
          <cell r="AD1732"/>
          <cell r="AF1732"/>
        </row>
        <row r="1733">
          <cell r="A1733"/>
          <cell r="B1733" t="str">
            <v>Y34</v>
          </cell>
          <cell r="C1733" t="str">
            <v>Unspecified event, undetermined intent</v>
          </cell>
          <cell r="D1733" t="str">
            <v>M</v>
          </cell>
          <cell r="E1733">
            <v>4</v>
          </cell>
          <cell r="F1733">
            <v>4</v>
          </cell>
          <cell r="G1733">
            <v>0</v>
          </cell>
          <cell r="H1733">
            <v>0</v>
          </cell>
          <cell r="I1733">
            <v>0</v>
          </cell>
          <cell r="J1733">
            <v>0</v>
          </cell>
          <cell r="K1733">
            <v>1</v>
          </cell>
          <cell r="L1733">
            <v>0</v>
          </cell>
          <cell r="M1733">
            <v>0</v>
          </cell>
          <cell r="N1733">
            <v>0</v>
          </cell>
          <cell r="O1733">
            <v>0</v>
          </cell>
          <cell r="P1733">
            <v>0</v>
          </cell>
          <cell r="Q1733">
            <v>0</v>
          </cell>
          <cell r="R1733">
            <v>1</v>
          </cell>
          <cell r="S1733">
            <v>1</v>
          </cell>
          <cell r="T1733">
            <v>0</v>
          </cell>
          <cell r="U1733">
            <v>1</v>
          </cell>
          <cell r="V1733">
            <v>0</v>
          </cell>
          <cell r="W1733">
            <v>0</v>
          </cell>
          <cell r="X1733">
            <v>0</v>
          </cell>
          <cell r="Y1733">
            <v>0</v>
          </cell>
          <cell r="Z1733">
            <v>0</v>
          </cell>
          <cell r="AA1733">
            <v>0</v>
          </cell>
          <cell r="AB1733"/>
          <cell r="AC1733"/>
          <cell r="AD1733"/>
          <cell r="AF1733"/>
        </row>
        <row r="1734">
          <cell r="A1734"/>
          <cell r="B1734"/>
          <cell r="C1734"/>
          <cell r="D1734" t="str">
            <v>F</v>
          </cell>
          <cell r="E1734">
            <v>3</v>
          </cell>
          <cell r="F1734">
            <v>3</v>
          </cell>
          <cell r="G1734">
            <v>1</v>
          </cell>
          <cell r="H1734">
            <v>0</v>
          </cell>
          <cell r="I1734">
            <v>0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  <cell r="N1734">
            <v>0</v>
          </cell>
          <cell r="O1734">
            <v>0</v>
          </cell>
          <cell r="P1734">
            <v>0</v>
          </cell>
          <cell r="Q1734">
            <v>0</v>
          </cell>
          <cell r="R1734">
            <v>0</v>
          </cell>
          <cell r="S1734">
            <v>0</v>
          </cell>
          <cell r="T1734">
            <v>1</v>
          </cell>
          <cell r="U1734">
            <v>1</v>
          </cell>
          <cell r="V1734">
            <v>0</v>
          </cell>
          <cell r="W1734">
            <v>0</v>
          </cell>
          <cell r="X1734">
            <v>0</v>
          </cell>
          <cell r="Y1734">
            <v>0</v>
          </cell>
          <cell r="Z1734">
            <v>0</v>
          </cell>
          <cell r="AA1734">
            <v>0</v>
          </cell>
          <cell r="AD1734"/>
          <cell r="AE1734"/>
          <cell r="AF1734"/>
        </row>
        <row r="1735">
          <cell r="A1735"/>
          <cell r="B1735" t="str">
            <v>Y40-84</v>
          </cell>
          <cell r="C1735" t="str">
            <v>Complications of medical and surgical care</v>
          </cell>
          <cell r="D1735" t="str">
            <v>M</v>
          </cell>
          <cell r="E1735">
            <v>34</v>
          </cell>
          <cell r="F1735">
            <v>10</v>
          </cell>
          <cell r="G1735">
            <v>0</v>
          </cell>
          <cell r="H1735">
            <v>0</v>
          </cell>
          <cell r="I1735">
            <v>0</v>
          </cell>
          <cell r="J1735">
            <v>0</v>
          </cell>
          <cell r="K1735">
            <v>0</v>
          </cell>
          <cell r="L1735">
            <v>0</v>
          </cell>
          <cell r="M1735">
            <v>0</v>
          </cell>
          <cell r="N1735">
            <v>0</v>
          </cell>
          <cell r="O1735">
            <v>0</v>
          </cell>
          <cell r="P1735">
            <v>0</v>
          </cell>
          <cell r="Q1735">
            <v>0</v>
          </cell>
          <cell r="R1735">
            <v>0</v>
          </cell>
          <cell r="S1735">
            <v>4</v>
          </cell>
          <cell r="T1735">
            <v>0</v>
          </cell>
          <cell r="U1735">
            <v>3</v>
          </cell>
          <cell r="V1735">
            <v>3</v>
          </cell>
          <cell r="W1735">
            <v>3</v>
          </cell>
          <cell r="X1735">
            <v>6</v>
          </cell>
          <cell r="Y1735">
            <v>0</v>
          </cell>
          <cell r="Z1735">
            <v>12</v>
          </cell>
          <cell r="AA1735">
            <v>3</v>
          </cell>
          <cell r="AD1735"/>
          <cell r="AF1735"/>
        </row>
        <row r="1736">
          <cell r="A1736"/>
          <cell r="B1736"/>
          <cell r="C1736"/>
          <cell r="D1736" t="str">
            <v>F</v>
          </cell>
          <cell r="E1736">
            <v>34</v>
          </cell>
          <cell r="F1736">
            <v>11</v>
          </cell>
          <cell r="G1736">
            <v>1</v>
          </cell>
          <cell r="H1736">
            <v>0</v>
          </cell>
          <cell r="I1736">
            <v>0</v>
          </cell>
          <cell r="J1736">
            <v>0</v>
          </cell>
          <cell r="K1736">
            <v>0</v>
          </cell>
          <cell r="L1736">
            <v>0</v>
          </cell>
          <cell r="M1736">
            <v>0</v>
          </cell>
          <cell r="N1736">
            <v>1</v>
          </cell>
          <cell r="O1736">
            <v>0</v>
          </cell>
          <cell r="P1736">
            <v>0</v>
          </cell>
          <cell r="Q1736">
            <v>0</v>
          </cell>
          <cell r="R1736">
            <v>3</v>
          </cell>
          <cell r="S1736">
            <v>1</v>
          </cell>
          <cell r="T1736">
            <v>1</v>
          </cell>
          <cell r="U1736">
            <v>2</v>
          </cell>
          <cell r="V1736">
            <v>2</v>
          </cell>
          <cell r="W1736">
            <v>2</v>
          </cell>
          <cell r="X1736">
            <v>8</v>
          </cell>
          <cell r="Y1736">
            <v>0</v>
          </cell>
          <cell r="Z1736">
            <v>8</v>
          </cell>
          <cell r="AA1736">
            <v>5</v>
          </cell>
          <cell r="AD1736"/>
          <cell r="AF1736"/>
        </row>
        <row r="1737">
          <cell r="A1737"/>
          <cell r="B1737" t="str">
            <v>Y40-59</v>
          </cell>
          <cell r="C1737" t="str">
            <v>Drugs, medicaments and biological substances causing adverse effects in therapeutic use</v>
          </cell>
          <cell r="D1737" t="str">
            <v>M</v>
          </cell>
          <cell r="E1737">
            <v>12</v>
          </cell>
          <cell r="F1737">
            <v>5</v>
          </cell>
          <cell r="G1737">
            <v>0</v>
          </cell>
          <cell r="H1737">
            <v>0</v>
          </cell>
          <cell r="I1737">
            <v>0</v>
          </cell>
          <cell r="J1737">
            <v>0</v>
          </cell>
          <cell r="K1737">
            <v>0</v>
          </cell>
          <cell r="L1737">
            <v>0</v>
          </cell>
          <cell r="M1737">
            <v>0</v>
          </cell>
          <cell r="N1737">
            <v>0</v>
          </cell>
          <cell r="O1737">
            <v>0</v>
          </cell>
          <cell r="P1737">
            <v>0</v>
          </cell>
          <cell r="Q1737">
            <v>0</v>
          </cell>
          <cell r="R1737">
            <v>0</v>
          </cell>
          <cell r="S1737">
            <v>2</v>
          </cell>
          <cell r="T1737">
            <v>0</v>
          </cell>
          <cell r="U1737">
            <v>1</v>
          </cell>
          <cell r="V1737">
            <v>2</v>
          </cell>
          <cell r="W1737">
            <v>1</v>
          </cell>
          <cell r="X1737">
            <v>4</v>
          </cell>
          <cell r="Y1737">
            <v>0</v>
          </cell>
          <cell r="Z1737">
            <v>2</v>
          </cell>
          <cell r="AA1737">
            <v>0</v>
          </cell>
          <cell r="AD1737"/>
          <cell r="AF1737"/>
        </row>
        <row r="1738">
          <cell r="A1738"/>
          <cell r="B1738"/>
          <cell r="C1738"/>
          <cell r="D1738" t="str">
            <v>F</v>
          </cell>
          <cell r="E1738">
            <v>12</v>
          </cell>
          <cell r="F1738">
            <v>3</v>
          </cell>
          <cell r="G1738">
            <v>0</v>
          </cell>
          <cell r="H1738">
            <v>0</v>
          </cell>
          <cell r="I1738">
            <v>0</v>
          </cell>
          <cell r="J1738">
            <v>0</v>
          </cell>
          <cell r="K1738">
            <v>0</v>
          </cell>
          <cell r="L1738">
            <v>0</v>
          </cell>
          <cell r="M1738">
            <v>0</v>
          </cell>
          <cell r="N1738">
            <v>0</v>
          </cell>
          <cell r="O1738">
            <v>0</v>
          </cell>
          <cell r="P1738">
            <v>0</v>
          </cell>
          <cell r="Q1738">
            <v>0</v>
          </cell>
          <cell r="R1738">
            <v>1</v>
          </cell>
          <cell r="S1738">
            <v>0</v>
          </cell>
          <cell r="T1738">
            <v>0</v>
          </cell>
          <cell r="U1738">
            <v>2</v>
          </cell>
          <cell r="V1738">
            <v>0</v>
          </cell>
          <cell r="W1738">
            <v>0</v>
          </cell>
          <cell r="X1738">
            <v>5</v>
          </cell>
          <cell r="Y1738">
            <v>0</v>
          </cell>
          <cell r="Z1738">
            <v>3</v>
          </cell>
          <cell r="AA1738">
            <v>1</v>
          </cell>
          <cell r="AD1738"/>
          <cell r="AF1738"/>
        </row>
        <row r="1739">
          <cell r="A1739"/>
          <cell r="B1739" t="str">
            <v>Y44</v>
          </cell>
          <cell r="C1739" t="str">
            <v>Agents primarily affecting blood constituents</v>
          </cell>
          <cell r="D1739" t="str">
            <v>M</v>
          </cell>
          <cell r="E1739">
            <v>6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  <cell r="J1739">
            <v>0</v>
          </cell>
          <cell r="K1739">
            <v>0</v>
          </cell>
          <cell r="L1739">
            <v>0</v>
          </cell>
          <cell r="M1739">
            <v>0</v>
          </cell>
          <cell r="N1739">
            <v>0</v>
          </cell>
          <cell r="O1739">
            <v>0</v>
          </cell>
          <cell r="P1739">
            <v>0</v>
          </cell>
          <cell r="Q1739">
            <v>0</v>
          </cell>
          <cell r="R1739">
            <v>0</v>
          </cell>
          <cell r="S1739">
            <v>1</v>
          </cell>
          <cell r="T1739">
            <v>0</v>
          </cell>
          <cell r="U1739">
            <v>0</v>
          </cell>
          <cell r="V1739">
            <v>1</v>
          </cell>
          <cell r="W1739">
            <v>1</v>
          </cell>
          <cell r="X1739">
            <v>1</v>
          </cell>
          <cell r="Y1739">
            <v>0</v>
          </cell>
          <cell r="Z1739">
            <v>2</v>
          </cell>
          <cell r="AA1739">
            <v>0</v>
          </cell>
          <cell r="AB1739"/>
          <cell r="AC1739"/>
          <cell r="AD1739"/>
          <cell r="AF1739"/>
        </row>
        <row r="1740">
          <cell r="A1740"/>
          <cell r="B1740"/>
          <cell r="C1740"/>
          <cell r="D1740" t="str">
            <v>F</v>
          </cell>
          <cell r="E1740">
            <v>8</v>
          </cell>
          <cell r="F1740">
            <v>1</v>
          </cell>
          <cell r="G1740">
            <v>0</v>
          </cell>
          <cell r="H1740">
            <v>0</v>
          </cell>
          <cell r="I1740">
            <v>0</v>
          </cell>
          <cell r="J1740">
            <v>0</v>
          </cell>
          <cell r="K1740">
            <v>0</v>
          </cell>
          <cell r="L1740">
            <v>0</v>
          </cell>
          <cell r="M1740">
            <v>0</v>
          </cell>
          <cell r="N1740">
            <v>0</v>
          </cell>
          <cell r="O1740">
            <v>0</v>
          </cell>
          <cell r="P1740">
            <v>0</v>
          </cell>
          <cell r="Q1740">
            <v>0</v>
          </cell>
          <cell r="R1740">
            <v>0</v>
          </cell>
          <cell r="S1740">
            <v>0</v>
          </cell>
          <cell r="T1740">
            <v>0</v>
          </cell>
          <cell r="U1740">
            <v>1</v>
          </cell>
          <cell r="V1740">
            <v>0</v>
          </cell>
          <cell r="W1740">
            <v>0</v>
          </cell>
          <cell r="X1740">
            <v>4</v>
          </cell>
          <cell r="Y1740">
            <v>0</v>
          </cell>
          <cell r="Z1740">
            <v>2</v>
          </cell>
          <cell r="AA1740">
            <v>1</v>
          </cell>
          <cell r="AD1740"/>
          <cell r="AE1740"/>
          <cell r="AF1740"/>
        </row>
        <row r="1741">
          <cell r="A1741"/>
          <cell r="B1741" t="str">
            <v>Y45</v>
          </cell>
          <cell r="C1741" t="str">
            <v>Analgesics, antipyretics and anti-inflammatory drugs</v>
          </cell>
          <cell r="D1741" t="str">
            <v>M</v>
          </cell>
          <cell r="E1741">
            <v>3</v>
          </cell>
          <cell r="F1741">
            <v>1</v>
          </cell>
          <cell r="G1741">
            <v>0</v>
          </cell>
          <cell r="H1741">
            <v>0</v>
          </cell>
          <cell r="I1741">
            <v>0</v>
          </cell>
          <cell r="J1741">
            <v>0</v>
          </cell>
          <cell r="K1741">
            <v>0</v>
          </cell>
          <cell r="L1741">
            <v>0</v>
          </cell>
          <cell r="M1741">
            <v>0</v>
          </cell>
          <cell r="N1741">
            <v>0</v>
          </cell>
          <cell r="O1741">
            <v>0</v>
          </cell>
          <cell r="P1741">
            <v>0</v>
          </cell>
          <cell r="Q1741">
            <v>0</v>
          </cell>
          <cell r="R1741">
            <v>0</v>
          </cell>
          <cell r="S1741">
            <v>0</v>
          </cell>
          <cell r="T1741">
            <v>0</v>
          </cell>
          <cell r="U1741">
            <v>0</v>
          </cell>
          <cell r="V1741">
            <v>1</v>
          </cell>
          <cell r="W1741">
            <v>0</v>
          </cell>
          <cell r="X1741">
            <v>2</v>
          </cell>
          <cell r="Y1741">
            <v>0</v>
          </cell>
          <cell r="Z1741">
            <v>0</v>
          </cell>
          <cell r="AA1741">
            <v>0</v>
          </cell>
          <cell r="AD1741"/>
          <cell r="AE1741"/>
          <cell r="AF1741"/>
        </row>
        <row r="1742">
          <cell r="A1742"/>
          <cell r="B1742"/>
          <cell r="C1742"/>
          <cell r="D1742" t="str">
            <v>F</v>
          </cell>
          <cell r="E1742">
            <v>2</v>
          </cell>
          <cell r="F1742">
            <v>2</v>
          </cell>
          <cell r="G1742">
            <v>0</v>
          </cell>
          <cell r="H1742">
            <v>0</v>
          </cell>
          <cell r="I1742">
            <v>0</v>
          </cell>
          <cell r="J1742">
            <v>0</v>
          </cell>
          <cell r="K1742">
            <v>0</v>
          </cell>
          <cell r="L1742">
            <v>0</v>
          </cell>
          <cell r="M1742">
            <v>0</v>
          </cell>
          <cell r="N1742">
            <v>0</v>
          </cell>
          <cell r="O1742">
            <v>0</v>
          </cell>
          <cell r="P1742">
            <v>0</v>
          </cell>
          <cell r="Q1742">
            <v>0</v>
          </cell>
          <cell r="R1742">
            <v>1</v>
          </cell>
          <cell r="S1742">
            <v>0</v>
          </cell>
          <cell r="T1742">
            <v>0</v>
          </cell>
          <cell r="U1742">
            <v>1</v>
          </cell>
          <cell r="V1742">
            <v>0</v>
          </cell>
          <cell r="W1742">
            <v>0</v>
          </cell>
          <cell r="X1742">
            <v>0</v>
          </cell>
          <cell r="Y1742">
            <v>0</v>
          </cell>
          <cell r="Z1742">
            <v>0</v>
          </cell>
          <cell r="AA1742">
            <v>0</v>
          </cell>
          <cell r="AB1742"/>
          <cell r="AC1742"/>
          <cell r="AD1742"/>
          <cell r="AF1742"/>
        </row>
        <row r="1743">
          <cell r="A1743"/>
          <cell r="B1743" t="str">
            <v>Y49</v>
          </cell>
          <cell r="C1743" t="str">
            <v>Psychotropic drugs, not elsewhere classified</v>
          </cell>
          <cell r="D1743" t="str">
            <v>M</v>
          </cell>
          <cell r="E1743">
            <v>1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  <cell r="M1743">
            <v>0</v>
          </cell>
          <cell r="N1743">
            <v>0</v>
          </cell>
          <cell r="O1743">
            <v>0</v>
          </cell>
          <cell r="P1743">
            <v>0</v>
          </cell>
          <cell r="Q1743">
            <v>0</v>
          </cell>
          <cell r="R1743">
            <v>0</v>
          </cell>
          <cell r="S1743">
            <v>1</v>
          </cell>
          <cell r="T1743">
            <v>0</v>
          </cell>
          <cell r="U1743">
            <v>0</v>
          </cell>
          <cell r="V1743">
            <v>0</v>
          </cell>
          <cell r="W1743">
            <v>0</v>
          </cell>
          <cell r="X1743">
            <v>0</v>
          </cell>
          <cell r="Y1743">
            <v>0</v>
          </cell>
          <cell r="Z1743">
            <v>0</v>
          </cell>
          <cell r="AA1743">
            <v>0</v>
          </cell>
          <cell r="AB1743"/>
          <cell r="AC1743"/>
          <cell r="AD1743"/>
          <cell r="AF1743"/>
        </row>
        <row r="1744">
          <cell r="A1744"/>
          <cell r="B1744"/>
          <cell r="C1744"/>
          <cell r="D1744" t="str">
            <v>F</v>
          </cell>
          <cell r="E1744" t="str">
            <v>-</v>
          </cell>
          <cell r="F1744">
            <v>0</v>
          </cell>
          <cell r="G1744">
            <v>0</v>
          </cell>
          <cell r="H1744">
            <v>0</v>
          </cell>
          <cell r="I1744">
            <v>0</v>
          </cell>
          <cell r="J1744">
            <v>0</v>
          </cell>
          <cell r="K1744">
            <v>0</v>
          </cell>
          <cell r="L1744">
            <v>0</v>
          </cell>
          <cell r="M1744">
            <v>0</v>
          </cell>
          <cell r="N1744">
            <v>0</v>
          </cell>
          <cell r="O1744">
            <v>0</v>
          </cell>
          <cell r="P1744">
            <v>0</v>
          </cell>
          <cell r="Q1744">
            <v>0</v>
          </cell>
          <cell r="R1744">
            <v>0</v>
          </cell>
          <cell r="S1744">
            <v>0</v>
          </cell>
          <cell r="T1744">
            <v>0</v>
          </cell>
          <cell r="U1744">
            <v>0</v>
          </cell>
          <cell r="V1744">
            <v>0</v>
          </cell>
          <cell r="W1744">
            <v>0</v>
          </cell>
          <cell r="X1744">
            <v>0</v>
          </cell>
          <cell r="Y1744">
            <v>0</v>
          </cell>
          <cell r="Z1744">
            <v>0</v>
          </cell>
          <cell r="AA1744">
            <v>0</v>
          </cell>
          <cell r="AB1744"/>
          <cell r="AC1744"/>
          <cell r="AD1744"/>
          <cell r="AF1744"/>
        </row>
        <row r="1745">
          <cell r="A1745"/>
          <cell r="B1745" t="str">
            <v>Y52</v>
          </cell>
          <cell r="C1745" t="str">
            <v>Agents primarily affecting the cardiovascular system</v>
          </cell>
          <cell r="D1745" t="str">
            <v>M</v>
          </cell>
          <cell r="E1745">
            <v>1</v>
          </cell>
          <cell r="F1745">
            <v>0</v>
          </cell>
          <cell r="G1745">
            <v>0</v>
          </cell>
          <cell r="H1745">
            <v>0</v>
          </cell>
          <cell r="I1745">
            <v>0</v>
          </cell>
          <cell r="J1745">
            <v>0</v>
          </cell>
          <cell r="K1745">
            <v>0</v>
          </cell>
          <cell r="L1745">
            <v>0</v>
          </cell>
          <cell r="M1745">
            <v>0</v>
          </cell>
          <cell r="N1745">
            <v>0</v>
          </cell>
          <cell r="O1745">
            <v>0</v>
          </cell>
          <cell r="P1745">
            <v>0</v>
          </cell>
          <cell r="Q1745">
            <v>0</v>
          </cell>
          <cell r="R1745">
            <v>0</v>
          </cell>
          <cell r="S1745">
            <v>0</v>
          </cell>
          <cell r="T1745">
            <v>0</v>
          </cell>
          <cell r="U1745">
            <v>0</v>
          </cell>
          <cell r="V1745">
            <v>0</v>
          </cell>
          <cell r="W1745">
            <v>0</v>
          </cell>
          <cell r="X1745">
            <v>1</v>
          </cell>
          <cell r="Y1745">
            <v>0</v>
          </cell>
          <cell r="Z1745">
            <v>0</v>
          </cell>
          <cell r="AA1745">
            <v>0</v>
          </cell>
          <cell r="AB1745"/>
          <cell r="AC1745"/>
          <cell r="AD1745"/>
          <cell r="AF1745"/>
        </row>
        <row r="1746">
          <cell r="A1746"/>
          <cell r="B1746"/>
          <cell r="C1746"/>
          <cell r="D1746" t="str">
            <v>F</v>
          </cell>
          <cell r="E1746">
            <v>1</v>
          </cell>
          <cell r="F1746">
            <v>0</v>
          </cell>
          <cell r="G1746">
            <v>0</v>
          </cell>
          <cell r="H1746">
            <v>0</v>
          </cell>
          <cell r="I1746">
            <v>0</v>
          </cell>
          <cell r="J1746">
            <v>0</v>
          </cell>
          <cell r="K1746">
            <v>0</v>
          </cell>
          <cell r="L1746">
            <v>0</v>
          </cell>
          <cell r="M1746">
            <v>0</v>
          </cell>
          <cell r="N1746">
            <v>0</v>
          </cell>
          <cell r="O1746">
            <v>0</v>
          </cell>
          <cell r="P1746">
            <v>0</v>
          </cell>
          <cell r="Q1746">
            <v>0</v>
          </cell>
          <cell r="R1746">
            <v>0</v>
          </cell>
          <cell r="S1746">
            <v>0</v>
          </cell>
          <cell r="T1746">
            <v>0</v>
          </cell>
          <cell r="U1746">
            <v>0</v>
          </cell>
          <cell r="V1746">
            <v>0</v>
          </cell>
          <cell r="W1746">
            <v>0</v>
          </cell>
          <cell r="X1746">
            <v>1</v>
          </cell>
          <cell r="Y1746">
            <v>0</v>
          </cell>
          <cell r="Z1746">
            <v>0</v>
          </cell>
          <cell r="AA1746">
            <v>0</v>
          </cell>
          <cell r="AD1746"/>
          <cell r="AE1746"/>
          <cell r="AF1746"/>
        </row>
        <row r="1747">
          <cell r="A1747"/>
          <cell r="B1747" t="str">
            <v>Y57</v>
          </cell>
          <cell r="C1747" t="str">
            <v>Other and unspecified drugs and medicaments</v>
          </cell>
          <cell r="D1747" t="str">
            <v>M</v>
          </cell>
          <cell r="E1747">
            <v>1</v>
          </cell>
          <cell r="F1747">
            <v>1</v>
          </cell>
          <cell r="G1747">
            <v>0</v>
          </cell>
          <cell r="H1747">
            <v>0</v>
          </cell>
          <cell r="I1747">
            <v>0</v>
          </cell>
          <cell r="J1747">
            <v>0</v>
          </cell>
          <cell r="K1747">
            <v>0</v>
          </cell>
          <cell r="L1747">
            <v>0</v>
          </cell>
          <cell r="M1747">
            <v>0</v>
          </cell>
          <cell r="N1747">
            <v>0</v>
          </cell>
          <cell r="O1747">
            <v>0</v>
          </cell>
          <cell r="P1747">
            <v>0</v>
          </cell>
          <cell r="Q1747">
            <v>0</v>
          </cell>
          <cell r="R1747">
            <v>0</v>
          </cell>
          <cell r="S1747">
            <v>0</v>
          </cell>
          <cell r="T1747">
            <v>0</v>
          </cell>
          <cell r="U1747">
            <v>1</v>
          </cell>
          <cell r="V1747">
            <v>0</v>
          </cell>
          <cell r="W1747">
            <v>0</v>
          </cell>
          <cell r="X1747">
            <v>0</v>
          </cell>
          <cell r="Y1747">
            <v>0</v>
          </cell>
          <cell r="Z1747">
            <v>0</v>
          </cell>
          <cell r="AA1747">
            <v>0</v>
          </cell>
          <cell r="AB1747"/>
          <cell r="AC1747"/>
          <cell r="AD1747"/>
          <cell r="AF1747"/>
        </row>
        <row r="1748">
          <cell r="A1748"/>
          <cell r="B1748"/>
          <cell r="C1748"/>
          <cell r="D1748" t="str">
            <v>F</v>
          </cell>
          <cell r="E1748">
            <v>1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  <cell r="J1748">
            <v>0</v>
          </cell>
          <cell r="K1748">
            <v>0</v>
          </cell>
          <cell r="L1748">
            <v>0</v>
          </cell>
          <cell r="M1748">
            <v>0</v>
          </cell>
          <cell r="N1748">
            <v>0</v>
          </cell>
          <cell r="O1748">
            <v>0</v>
          </cell>
          <cell r="P1748">
            <v>0</v>
          </cell>
          <cell r="Q1748">
            <v>0</v>
          </cell>
          <cell r="R1748">
            <v>0</v>
          </cell>
          <cell r="S1748">
            <v>0</v>
          </cell>
          <cell r="T1748">
            <v>0</v>
          </cell>
          <cell r="U1748">
            <v>0</v>
          </cell>
          <cell r="V1748">
            <v>0</v>
          </cell>
          <cell r="W1748">
            <v>0</v>
          </cell>
          <cell r="X1748">
            <v>0</v>
          </cell>
          <cell r="Y1748">
            <v>0</v>
          </cell>
          <cell r="Z1748">
            <v>1</v>
          </cell>
          <cell r="AA1748">
            <v>0</v>
          </cell>
          <cell r="AB1748"/>
          <cell r="AC1748"/>
          <cell r="AD1748"/>
          <cell r="AF1748"/>
        </row>
        <row r="1749">
          <cell r="A1749"/>
          <cell r="B1749" t="str">
            <v>Y60-69</v>
          </cell>
          <cell r="C1749" t="str">
            <v>Misadventures to patients during surgical and medical care</v>
          </cell>
          <cell r="D1749" t="str">
            <v>M</v>
          </cell>
          <cell r="E1749" t="str">
            <v>-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  <cell r="J1749">
            <v>0</v>
          </cell>
          <cell r="K1749">
            <v>0</v>
          </cell>
          <cell r="L1749">
            <v>0</v>
          </cell>
          <cell r="M1749">
            <v>0</v>
          </cell>
          <cell r="N1749">
            <v>0</v>
          </cell>
          <cell r="O1749">
            <v>0</v>
          </cell>
          <cell r="P1749">
            <v>0</v>
          </cell>
          <cell r="Q1749">
            <v>0</v>
          </cell>
          <cell r="R1749">
            <v>0</v>
          </cell>
          <cell r="S1749">
            <v>0</v>
          </cell>
          <cell r="T1749">
            <v>0</v>
          </cell>
          <cell r="U1749">
            <v>0</v>
          </cell>
          <cell r="V1749">
            <v>0</v>
          </cell>
          <cell r="W1749">
            <v>0</v>
          </cell>
          <cell r="X1749">
            <v>0</v>
          </cell>
          <cell r="Y1749">
            <v>0</v>
          </cell>
          <cell r="Z1749">
            <v>0</v>
          </cell>
          <cell r="AA1749">
            <v>0</v>
          </cell>
          <cell r="AD1749"/>
          <cell r="AF1749"/>
        </row>
        <row r="1750">
          <cell r="A1750"/>
          <cell r="B1750"/>
          <cell r="C1750"/>
          <cell r="D1750" t="str">
            <v>F</v>
          </cell>
          <cell r="E1750">
            <v>1</v>
          </cell>
          <cell r="F1750">
            <v>1</v>
          </cell>
          <cell r="G1750">
            <v>1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  <cell r="M1750">
            <v>0</v>
          </cell>
          <cell r="N1750">
            <v>0</v>
          </cell>
          <cell r="O1750">
            <v>0</v>
          </cell>
          <cell r="P1750">
            <v>0</v>
          </cell>
          <cell r="Q1750">
            <v>0</v>
          </cell>
          <cell r="R1750">
            <v>0</v>
          </cell>
          <cell r="S1750">
            <v>0</v>
          </cell>
          <cell r="T1750">
            <v>0</v>
          </cell>
          <cell r="U1750">
            <v>0</v>
          </cell>
          <cell r="V1750">
            <v>0</v>
          </cell>
          <cell r="W1750">
            <v>0</v>
          </cell>
          <cell r="X1750">
            <v>0</v>
          </cell>
          <cell r="Y1750">
            <v>0</v>
          </cell>
          <cell r="Z1750">
            <v>0</v>
          </cell>
          <cell r="AA1750">
            <v>0</v>
          </cell>
          <cell r="AD1750"/>
          <cell r="AF1750"/>
        </row>
        <row r="1751">
          <cell r="A1751"/>
          <cell r="B1751" t="str">
            <v>Y60</v>
          </cell>
          <cell r="C1751" t="str">
            <v>Unintentional cut, puncture, perforation or haemorrhage during surgical and medical care</v>
          </cell>
          <cell r="D1751" t="str">
            <v>M</v>
          </cell>
          <cell r="E1751" t="str">
            <v>-</v>
          </cell>
          <cell r="F1751">
            <v>0</v>
          </cell>
          <cell r="G1751">
            <v>0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  <cell r="L1751">
            <v>0</v>
          </cell>
          <cell r="M1751">
            <v>0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  <cell r="R1751">
            <v>0</v>
          </cell>
          <cell r="S1751">
            <v>0</v>
          </cell>
          <cell r="T1751">
            <v>0</v>
          </cell>
          <cell r="U1751">
            <v>0</v>
          </cell>
          <cell r="V1751">
            <v>0</v>
          </cell>
          <cell r="W1751">
            <v>0</v>
          </cell>
          <cell r="X1751">
            <v>0</v>
          </cell>
          <cell r="Y1751">
            <v>0</v>
          </cell>
          <cell r="Z1751">
            <v>0</v>
          </cell>
          <cell r="AA1751">
            <v>0</v>
          </cell>
          <cell r="AB1751"/>
          <cell r="AC1751"/>
          <cell r="AD1751"/>
          <cell r="AF1751"/>
        </row>
        <row r="1752">
          <cell r="A1752"/>
          <cell r="B1752"/>
          <cell r="C1752"/>
          <cell r="D1752" t="str">
            <v>F</v>
          </cell>
          <cell r="E1752">
            <v>1</v>
          </cell>
          <cell r="F1752">
            <v>1</v>
          </cell>
          <cell r="G1752">
            <v>1</v>
          </cell>
          <cell r="H1752">
            <v>0</v>
          </cell>
          <cell r="I1752">
            <v>0</v>
          </cell>
          <cell r="J1752">
            <v>0</v>
          </cell>
          <cell r="K1752">
            <v>0</v>
          </cell>
          <cell r="L1752">
            <v>0</v>
          </cell>
          <cell r="M1752">
            <v>0</v>
          </cell>
          <cell r="N1752">
            <v>0</v>
          </cell>
          <cell r="O1752">
            <v>0</v>
          </cell>
          <cell r="P1752">
            <v>0</v>
          </cell>
          <cell r="Q1752">
            <v>0</v>
          </cell>
          <cell r="R1752">
            <v>0</v>
          </cell>
          <cell r="S1752">
            <v>0</v>
          </cell>
          <cell r="T1752">
            <v>0</v>
          </cell>
          <cell r="U1752">
            <v>0</v>
          </cell>
          <cell r="V1752">
            <v>0</v>
          </cell>
          <cell r="W1752">
            <v>0</v>
          </cell>
          <cell r="X1752">
            <v>0</v>
          </cell>
          <cell r="Y1752">
            <v>0</v>
          </cell>
          <cell r="Z1752">
            <v>0</v>
          </cell>
          <cell r="AA1752">
            <v>0</v>
          </cell>
          <cell r="AB1752"/>
          <cell r="AC1752"/>
          <cell r="AD1752"/>
          <cell r="AF1752"/>
        </row>
        <row r="1753">
          <cell r="A1753"/>
          <cell r="B1753" t="str">
            <v>Y83-84</v>
          </cell>
          <cell r="C1753" t="str">
            <v>Surgical and other medical procedures as the cause of abnormal reaction of the patient, or of later complication, without mention of misadventure at the time of the procedure</v>
          </cell>
          <cell r="D1753" t="str">
            <v>M</v>
          </cell>
          <cell r="E1753">
            <v>22</v>
          </cell>
          <cell r="F1753">
            <v>5</v>
          </cell>
          <cell r="G1753">
            <v>0</v>
          </cell>
          <cell r="H1753">
            <v>0</v>
          </cell>
          <cell r="I1753">
            <v>0</v>
          </cell>
          <cell r="J1753">
            <v>0</v>
          </cell>
          <cell r="K1753">
            <v>0</v>
          </cell>
          <cell r="L1753">
            <v>0</v>
          </cell>
          <cell r="M1753">
            <v>0</v>
          </cell>
          <cell r="N1753">
            <v>0</v>
          </cell>
          <cell r="O1753">
            <v>0</v>
          </cell>
          <cell r="P1753">
            <v>0</v>
          </cell>
          <cell r="Q1753">
            <v>0</v>
          </cell>
          <cell r="R1753">
            <v>0</v>
          </cell>
          <cell r="S1753">
            <v>2</v>
          </cell>
          <cell r="T1753">
            <v>0</v>
          </cell>
          <cell r="U1753">
            <v>2</v>
          </cell>
          <cell r="V1753">
            <v>1</v>
          </cell>
          <cell r="W1753">
            <v>2</v>
          </cell>
          <cell r="X1753">
            <v>2</v>
          </cell>
          <cell r="Y1753">
            <v>0</v>
          </cell>
          <cell r="Z1753">
            <v>10</v>
          </cell>
          <cell r="AA1753">
            <v>3</v>
          </cell>
          <cell r="AD1753"/>
          <cell r="AF1753"/>
        </row>
        <row r="1754">
          <cell r="A1754"/>
          <cell r="B1754"/>
          <cell r="C1754"/>
          <cell r="D1754" t="str">
            <v>F</v>
          </cell>
          <cell r="E1754">
            <v>21</v>
          </cell>
          <cell r="F1754">
            <v>7</v>
          </cell>
          <cell r="G1754">
            <v>0</v>
          </cell>
          <cell r="H1754">
            <v>0</v>
          </cell>
          <cell r="I1754">
            <v>0</v>
          </cell>
          <cell r="J1754">
            <v>0</v>
          </cell>
          <cell r="K1754">
            <v>0</v>
          </cell>
          <cell r="L1754">
            <v>0</v>
          </cell>
          <cell r="M1754">
            <v>0</v>
          </cell>
          <cell r="N1754">
            <v>1</v>
          </cell>
          <cell r="O1754">
            <v>0</v>
          </cell>
          <cell r="P1754">
            <v>0</v>
          </cell>
          <cell r="Q1754">
            <v>0</v>
          </cell>
          <cell r="R1754">
            <v>2</v>
          </cell>
          <cell r="S1754">
            <v>1</v>
          </cell>
          <cell r="T1754">
            <v>1</v>
          </cell>
          <cell r="U1754">
            <v>0</v>
          </cell>
          <cell r="V1754">
            <v>2</v>
          </cell>
          <cell r="W1754">
            <v>2</v>
          </cell>
          <cell r="X1754">
            <v>3</v>
          </cell>
          <cell r="Y1754">
            <v>0</v>
          </cell>
          <cell r="Z1754">
            <v>5</v>
          </cell>
          <cell r="AA1754">
            <v>4</v>
          </cell>
          <cell r="AD1754"/>
          <cell r="AF1754"/>
        </row>
        <row r="1755">
          <cell r="A1755"/>
          <cell r="B1755" t="str">
            <v>Y83</v>
          </cell>
          <cell r="C1755" t="str">
            <v>Surgical operation and other surgical procedures as the cause of abnormal reaction of the patient, or of later complication, without mention of misadventure at the time of the procedure</v>
          </cell>
          <cell r="D1755" t="str">
            <v>M</v>
          </cell>
          <cell r="E1755">
            <v>17</v>
          </cell>
          <cell r="F1755">
            <v>4</v>
          </cell>
          <cell r="G1755">
            <v>0</v>
          </cell>
          <cell r="H1755">
            <v>0</v>
          </cell>
          <cell r="I1755">
            <v>0</v>
          </cell>
          <cell r="J1755">
            <v>0</v>
          </cell>
          <cell r="K1755">
            <v>0</v>
          </cell>
          <cell r="L1755">
            <v>0</v>
          </cell>
          <cell r="M1755">
            <v>0</v>
          </cell>
          <cell r="N1755">
            <v>0</v>
          </cell>
          <cell r="O1755">
            <v>0</v>
          </cell>
          <cell r="P1755">
            <v>0</v>
          </cell>
          <cell r="Q1755">
            <v>0</v>
          </cell>
          <cell r="R1755">
            <v>0</v>
          </cell>
          <cell r="S1755">
            <v>1</v>
          </cell>
          <cell r="T1755">
            <v>0</v>
          </cell>
          <cell r="U1755">
            <v>2</v>
          </cell>
          <cell r="V1755">
            <v>1</v>
          </cell>
          <cell r="W1755">
            <v>2</v>
          </cell>
          <cell r="X1755">
            <v>1</v>
          </cell>
          <cell r="Y1755">
            <v>0</v>
          </cell>
          <cell r="Z1755">
            <v>7</v>
          </cell>
          <cell r="AA1755">
            <v>3</v>
          </cell>
          <cell r="AB1755"/>
          <cell r="AC1755"/>
          <cell r="AD1755"/>
          <cell r="AF1755"/>
        </row>
        <row r="1756">
          <cell r="A1756"/>
          <cell r="B1756"/>
          <cell r="C1756"/>
          <cell r="D1756" t="str">
            <v>F</v>
          </cell>
          <cell r="E1756">
            <v>18</v>
          </cell>
          <cell r="F1756">
            <v>6</v>
          </cell>
          <cell r="G1756">
            <v>0</v>
          </cell>
          <cell r="H1756">
            <v>0</v>
          </cell>
          <cell r="I1756">
            <v>0</v>
          </cell>
          <cell r="J1756">
            <v>0</v>
          </cell>
          <cell r="K1756">
            <v>0</v>
          </cell>
          <cell r="L1756">
            <v>0</v>
          </cell>
          <cell r="M1756">
            <v>0</v>
          </cell>
          <cell r="N1756">
            <v>1</v>
          </cell>
          <cell r="O1756">
            <v>0</v>
          </cell>
          <cell r="P1756">
            <v>0</v>
          </cell>
          <cell r="Q1756">
            <v>0</v>
          </cell>
          <cell r="R1756">
            <v>1</v>
          </cell>
          <cell r="S1756">
            <v>1</v>
          </cell>
          <cell r="T1756">
            <v>1</v>
          </cell>
          <cell r="U1756">
            <v>0</v>
          </cell>
          <cell r="V1756">
            <v>2</v>
          </cell>
          <cell r="W1756">
            <v>2</v>
          </cell>
          <cell r="X1756">
            <v>2</v>
          </cell>
          <cell r="Y1756">
            <v>0</v>
          </cell>
          <cell r="Z1756">
            <v>5</v>
          </cell>
          <cell r="AA1756">
            <v>3</v>
          </cell>
          <cell r="AB1756"/>
          <cell r="AC1756"/>
          <cell r="AD1756"/>
          <cell r="AF1756"/>
        </row>
        <row r="1757">
          <cell r="A1757"/>
          <cell r="B1757" t="str">
            <v>Y84</v>
          </cell>
          <cell r="C1757" t="str">
            <v>Other medical procedures as the cause of abnormal reaction of the patient, or of later complication, without mention of misadventure at the time of procedure</v>
          </cell>
          <cell r="D1757" t="str">
            <v>M</v>
          </cell>
          <cell r="E1757">
            <v>5</v>
          </cell>
          <cell r="F1757">
            <v>1</v>
          </cell>
          <cell r="G1757">
            <v>0</v>
          </cell>
          <cell r="H1757">
            <v>0</v>
          </cell>
          <cell r="I1757">
            <v>0</v>
          </cell>
          <cell r="J1757">
            <v>0</v>
          </cell>
          <cell r="K1757">
            <v>0</v>
          </cell>
          <cell r="L1757">
            <v>0</v>
          </cell>
          <cell r="M1757">
            <v>0</v>
          </cell>
          <cell r="N1757">
            <v>0</v>
          </cell>
          <cell r="O1757">
            <v>0</v>
          </cell>
          <cell r="P1757">
            <v>0</v>
          </cell>
          <cell r="Q1757">
            <v>0</v>
          </cell>
          <cell r="R1757">
            <v>0</v>
          </cell>
          <cell r="S1757">
            <v>1</v>
          </cell>
          <cell r="T1757">
            <v>0</v>
          </cell>
          <cell r="U1757">
            <v>0</v>
          </cell>
          <cell r="V1757">
            <v>0</v>
          </cell>
          <cell r="W1757">
            <v>0</v>
          </cell>
          <cell r="X1757">
            <v>1</v>
          </cell>
          <cell r="Y1757">
            <v>0</v>
          </cell>
          <cell r="Z1757">
            <v>3</v>
          </cell>
          <cell r="AA1757">
            <v>0</v>
          </cell>
          <cell r="AB1757"/>
          <cell r="AC1757"/>
          <cell r="AD1757"/>
          <cell r="AF1757"/>
        </row>
        <row r="1758">
          <cell r="A1758"/>
          <cell r="B1758"/>
          <cell r="C1758"/>
          <cell r="D1758" t="str">
            <v>F</v>
          </cell>
          <cell r="E1758">
            <v>3</v>
          </cell>
          <cell r="F1758">
            <v>1</v>
          </cell>
          <cell r="G1758">
            <v>0</v>
          </cell>
          <cell r="H1758">
            <v>0</v>
          </cell>
          <cell r="I1758">
            <v>0</v>
          </cell>
          <cell r="J1758">
            <v>0</v>
          </cell>
          <cell r="K1758">
            <v>0</v>
          </cell>
          <cell r="L1758">
            <v>0</v>
          </cell>
          <cell r="M1758">
            <v>0</v>
          </cell>
          <cell r="N1758">
            <v>0</v>
          </cell>
          <cell r="O1758">
            <v>0</v>
          </cell>
          <cell r="P1758">
            <v>0</v>
          </cell>
          <cell r="Q1758">
            <v>0</v>
          </cell>
          <cell r="R1758">
            <v>1</v>
          </cell>
          <cell r="S1758">
            <v>0</v>
          </cell>
          <cell r="T1758">
            <v>0</v>
          </cell>
          <cell r="U1758">
            <v>0</v>
          </cell>
          <cell r="V1758">
            <v>0</v>
          </cell>
          <cell r="W1758">
            <v>0</v>
          </cell>
          <cell r="X1758">
            <v>1</v>
          </cell>
          <cell r="Y1758">
            <v>0</v>
          </cell>
          <cell r="Z1758">
            <v>0</v>
          </cell>
          <cell r="AA1758">
            <v>1</v>
          </cell>
          <cell r="AB1758"/>
          <cell r="AC1758"/>
          <cell r="AD1758"/>
          <cell r="AF1758"/>
        </row>
        <row r="1759">
          <cell r="A1759"/>
          <cell r="B1759" t="str">
            <v>Y85-89</v>
          </cell>
          <cell r="C1759" t="str">
            <v>Sequelae of external causes of morbidity and mortality</v>
          </cell>
          <cell r="D1759" t="str">
            <v>M</v>
          </cell>
          <cell r="E1759">
            <v>19</v>
          </cell>
          <cell r="F1759">
            <v>14</v>
          </cell>
          <cell r="G1759">
            <v>0</v>
          </cell>
          <cell r="H1759">
            <v>0</v>
          </cell>
          <cell r="I1759">
            <v>0</v>
          </cell>
          <cell r="J1759">
            <v>0</v>
          </cell>
          <cell r="K1759">
            <v>1</v>
          </cell>
          <cell r="L1759">
            <v>0</v>
          </cell>
          <cell r="M1759">
            <v>0</v>
          </cell>
          <cell r="N1759">
            <v>0</v>
          </cell>
          <cell r="O1759">
            <v>1</v>
          </cell>
          <cell r="P1759">
            <v>1</v>
          </cell>
          <cell r="Q1759">
            <v>2</v>
          </cell>
          <cell r="R1759">
            <v>1</v>
          </cell>
          <cell r="S1759">
            <v>2</v>
          </cell>
          <cell r="T1759">
            <v>4</v>
          </cell>
          <cell r="U1759">
            <v>1</v>
          </cell>
          <cell r="V1759">
            <v>1</v>
          </cell>
          <cell r="W1759">
            <v>2</v>
          </cell>
          <cell r="X1759">
            <v>2</v>
          </cell>
          <cell r="Y1759">
            <v>1</v>
          </cell>
          <cell r="Z1759">
            <v>0</v>
          </cell>
          <cell r="AA1759">
            <v>1</v>
          </cell>
          <cell r="AD1759"/>
          <cell r="AF1759"/>
        </row>
        <row r="1760">
          <cell r="A1760"/>
          <cell r="B1760"/>
          <cell r="C1760"/>
          <cell r="D1760" t="str">
            <v>F</v>
          </cell>
          <cell r="E1760">
            <v>17</v>
          </cell>
          <cell r="F1760">
            <v>5</v>
          </cell>
          <cell r="G1760">
            <v>0</v>
          </cell>
          <cell r="H1760">
            <v>0</v>
          </cell>
          <cell r="I1760">
            <v>0</v>
          </cell>
          <cell r="J1760">
            <v>0</v>
          </cell>
          <cell r="K1760">
            <v>0</v>
          </cell>
          <cell r="L1760">
            <v>0</v>
          </cell>
          <cell r="M1760">
            <v>0</v>
          </cell>
          <cell r="N1760">
            <v>1</v>
          </cell>
          <cell r="O1760">
            <v>0</v>
          </cell>
          <cell r="P1760">
            <v>0</v>
          </cell>
          <cell r="Q1760">
            <v>1</v>
          </cell>
          <cell r="R1760">
            <v>0</v>
          </cell>
          <cell r="S1760">
            <v>1</v>
          </cell>
          <cell r="T1760">
            <v>1</v>
          </cell>
          <cell r="U1760">
            <v>0</v>
          </cell>
          <cell r="V1760">
            <v>1</v>
          </cell>
          <cell r="W1760">
            <v>3</v>
          </cell>
          <cell r="X1760">
            <v>3</v>
          </cell>
          <cell r="Y1760">
            <v>0</v>
          </cell>
          <cell r="Z1760">
            <v>2</v>
          </cell>
          <cell r="AA1760">
            <v>4</v>
          </cell>
          <cell r="AD1760"/>
          <cell r="AF1760"/>
        </row>
        <row r="1761">
          <cell r="A1761"/>
          <cell r="B1761" t="str">
            <v>Y85</v>
          </cell>
          <cell r="C1761" t="str">
            <v>Sequelae of transport accidents</v>
          </cell>
          <cell r="D1761" t="str">
            <v>M</v>
          </cell>
          <cell r="E1761">
            <v>3</v>
          </cell>
          <cell r="F1761">
            <v>2</v>
          </cell>
          <cell r="G1761">
            <v>0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  <cell r="M1761">
            <v>0</v>
          </cell>
          <cell r="N1761">
            <v>0</v>
          </cell>
          <cell r="O1761">
            <v>0</v>
          </cell>
          <cell r="P1761">
            <v>0</v>
          </cell>
          <cell r="Q1761">
            <v>0</v>
          </cell>
          <cell r="R1761">
            <v>0</v>
          </cell>
          <cell r="S1761">
            <v>1</v>
          </cell>
          <cell r="T1761">
            <v>1</v>
          </cell>
          <cell r="U1761">
            <v>0</v>
          </cell>
          <cell r="V1761">
            <v>0</v>
          </cell>
          <cell r="W1761">
            <v>1</v>
          </cell>
          <cell r="X1761">
            <v>0</v>
          </cell>
          <cell r="Y1761">
            <v>0</v>
          </cell>
          <cell r="Z1761">
            <v>0</v>
          </cell>
          <cell r="AA1761">
            <v>0</v>
          </cell>
          <cell r="AD1761"/>
          <cell r="AE1761"/>
          <cell r="AF1761"/>
        </row>
        <row r="1762">
          <cell r="A1762"/>
          <cell r="B1762"/>
          <cell r="C1762"/>
          <cell r="D1762" t="str">
            <v>F</v>
          </cell>
          <cell r="E1762">
            <v>2</v>
          </cell>
          <cell r="F1762">
            <v>1</v>
          </cell>
          <cell r="G1762">
            <v>0</v>
          </cell>
          <cell r="H1762">
            <v>0</v>
          </cell>
          <cell r="I1762">
            <v>0</v>
          </cell>
          <cell r="J1762">
            <v>0</v>
          </cell>
          <cell r="K1762">
            <v>0</v>
          </cell>
          <cell r="L1762">
            <v>0</v>
          </cell>
          <cell r="M1762">
            <v>0</v>
          </cell>
          <cell r="N1762">
            <v>0</v>
          </cell>
          <cell r="O1762">
            <v>0</v>
          </cell>
          <cell r="P1762">
            <v>0</v>
          </cell>
          <cell r="Q1762">
            <v>1</v>
          </cell>
          <cell r="R1762">
            <v>0</v>
          </cell>
          <cell r="S1762">
            <v>0</v>
          </cell>
          <cell r="T1762">
            <v>0</v>
          </cell>
          <cell r="U1762">
            <v>0</v>
          </cell>
          <cell r="V1762">
            <v>0</v>
          </cell>
          <cell r="W1762">
            <v>0</v>
          </cell>
          <cell r="X1762">
            <v>0</v>
          </cell>
          <cell r="Y1762">
            <v>0</v>
          </cell>
          <cell r="Z1762">
            <v>1</v>
          </cell>
          <cell r="AA1762">
            <v>0</v>
          </cell>
          <cell r="AD1762"/>
          <cell r="AE1762"/>
          <cell r="AF1762"/>
        </row>
        <row r="1763">
          <cell r="A1763"/>
          <cell r="B1763" t="str">
            <v>Y850</v>
          </cell>
          <cell r="C1763" t="str">
            <v>Sequelae of motor-vehicle accident</v>
          </cell>
          <cell r="D1763" t="str">
            <v>M</v>
          </cell>
          <cell r="E1763">
            <v>2</v>
          </cell>
          <cell r="F1763">
            <v>2</v>
          </cell>
          <cell r="G1763">
            <v>0</v>
          </cell>
          <cell r="H1763">
            <v>0</v>
          </cell>
          <cell r="I1763">
            <v>0</v>
          </cell>
          <cell r="J1763">
            <v>0</v>
          </cell>
          <cell r="K1763">
            <v>0</v>
          </cell>
          <cell r="L1763">
            <v>0</v>
          </cell>
          <cell r="M1763">
            <v>0</v>
          </cell>
          <cell r="N1763">
            <v>0</v>
          </cell>
          <cell r="O1763">
            <v>0</v>
          </cell>
          <cell r="P1763">
            <v>0</v>
          </cell>
          <cell r="Q1763">
            <v>0</v>
          </cell>
          <cell r="R1763">
            <v>0</v>
          </cell>
          <cell r="S1763">
            <v>1</v>
          </cell>
          <cell r="T1763">
            <v>1</v>
          </cell>
          <cell r="U1763">
            <v>0</v>
          </cell>
          <cell r="V1763">
            <v>0</v>
          </cell>
          <cell r="W1763">
            <v>0</v>
          </cell>
          <cell r="X1763">
            <v>0</v>
          </cell>
          <cell r="Y1763">
            <v>0</v>
          </cell>
          <cell r="Z1763">
            <v>0</v>
          </cell>
          <cell r="AA1763">
            <v>0</v>
          </cell>
          <cell r="AD1763"/>
          <cell r="AF1763"/>
        </row>
        <row r="1764">
          <cell r="A1764"/>
          <cell r="B1764"/>
          <cell r="C1764"/>
          <cell r="D1764" t="str">
            <v>F</v>
          </cell>
          <cell r="E1764">
            <v>2</v>
          </cell>
          <cell r="F1764">
            <v>1</v>
          </cell>
          <cell r="G1764">
            <v>0</v>
          </cell>
          <cell r="H1764">
            <v>0</v>
          </cell>
          <cell r="I1764">
            <v>0</v>
          </cell>
          <cell r="J1764">
            <v>0</v>
          </cell>
          <cell r="K1764">
            <v>0</v>
          </cell>
          <cell r="L1764">
            <v>0</v>
          </cell>
          <cell r="M1764">
            <v>0</v>
          </cell>
          <cell r="N1764">
            <v>0</v>
          </cell>
          <cell r="O1764">
            <v>0</v>
          </cell>
          <cell r="P1764">
            <v>0</v>
          </cell>
          <cell r="Q1764">
            <v>1</v>
          </cell>
          <cell r="R1764">
            <v>0</v>
          </cell>
          <cell r="S1764">
            <v>0</v>
          </cell>
          <cell r="T1764">
            <v>0</v>
          </cell>
          <cell r="U1764">
            <v>0</v>
          </cell>
          <cell r="V1764">
            <v>0</v>
          </cell>
          <cell r="W1764">
            <v>0</v>
          </cell>
          <cell r="X1764">
            <v>0</v>
          </cell>
          <cell r="Y1764">
            <v>0</v>
          </cell>
          <cell r="Z1764">
            <v>1</v>
          </cell>
          <cell r="AA1764">
            <v>0</v>
          </cell>
          <cell r="AD1764"/>
          <cell r="AF1764"/>
        </row>
        <row r="1765">
          <cell r="A1765"/>
          <cell r="B1765" t="str">
            <v>Y859</v>
          </cell>
          <cell r="C1765" t="str">
            <v>Sequelae of other and unspecified transport accidents</v>
          </cell>
          <cell r="D1765" t="str">
            <v>M</v>
          </cell>
          <cell r="E1765">
            <v>1</v>
          </cell>
          <cell r="F1765">
            <v>0</v>
          </cell>
          <cell r="G1765">
            <v>0</v>
          </cell>
          <cell r="H1765">
            <v>0</v>
          </cell>
          <cell r="I1765">
            <v>0</v>
          </cell>
          <cell r="J1765">
            <v>0</v>
          </cell>
          <cell r="K1765">
            <v>0</v>
          </cell>
          <cell r="L1765">
            <v>0</v>
          </cell>
          <cell r="M1765">
            <v>0</v>
          </cell>
          <cell r="N1765">
            <v>0</v>
          </cell>
          <cell r="O1765">
            <v>0</v>
          </cell>
          <cell r="P1765">
            <v>0</v>
          </cell>
          <cell r="Q1765">
            <v>0</v>
          </cell>
          <cell r="R1765">
            <v>0</v>
          </cell>
          <cell r="S1765">
            <v>0</v>
          </cell>
          <cell r="T1765">
            <v>0</v>
          </cell>
          <cell r="U1765">
            <v>0</v>
          </cell>
          <cell r="V1765">
            <v>0</v>
          </cell>
          <cell r="W1765">
            <v>1</v>
          </cell>
          <cell r="X1765">
            <v>0</v>
          </cell>
          <cell r="Y1765">
            <v>0</v>
          </cell>
          <cell r="Z1765">
            <v>0</v>
          </cell>
          <cell r="AA1765">
            <v>0</v>
          </cell>
          <cell r="AB1765"/>
          <cell r="AC1765"/>
          <cell r="AD1765"/>
          <cell r="AF1765"/>
        </row>
        <row r="1766">
          <cell r="A1766"/>
          <cell r="B1766"/>
          <cell r="C1766"/>
          <cell r="D1766" t="str">
            <v>F</v>
          </cell>
          <cell r="E1766" t="str">
            <v>-</v>
          </cell>
          <cell r="F1766">
            <v>0</v>
          </cell>
          <cell r="G1766">
            <v>0</v>
          </cell>
          <cell r="H1766">
            <v>0</v>
          </cell>
          <cell r="I1766">
            <v>0</v>
          </cell>
          <cell r="J1766">
            <v>0</v>
          </cell>
          <cell r="K1766">
            <v>0</v>
          </cell>
          <cell r="L1766">
            <v>0</v>
          </cell>
          <cell r="M1766">
            <v>0</v>
          </cell>
          <cell r="N1766">
            <v>0</v>
          </cell>
          <cell r="O1766">
            <v>0</v>
          </cell>
          <cell r="P1766">
            <v>0</v>
          </cell>
          <cell r="Q1766">
            <v>0</v>
          </cell>
          <cell r="R1766">
            <v>0</v>
          </cell>
          <cell r="S1766">
            <v>0</v>
          </cell>
          <cell r="T1766">
            <v>0</v>
          </cell>
          <cell r="U1766">
            <v>0</v>
          </cell>
          <cell r="V1766">
            <v>0</v>
          </cell>
          <cell r="W1766">
            <v>0</v>
          </cell>
          <cell r="X1766">
            <v>0</v>
          </cell>
          <cell r="Y1766">
            <v>0</v>
          </cell>
          <cell r="Z1766">
            <v>0</v>
          </cell>
          <cell r="AA1766">
            <v>0</v>
          </cell>
          <cell r="AB1766"/>
          <cell r="AC1766"/>
          <cell r="AD1766"/>
          <cell r="AF1766"/>
        </row>
        <row r="1767">
          <cell r="A1767"/>
          <cell r="B1767" t="str">
            <v>Y86</v>
          </cell>
          <cell r="C1767" t="str">
            <v>Sequelae of other accidents</v>
          </cell>
          <cell r="D1767" t="str">
            <v>M</v>
          </cell>
          <cell r="E1767">
            <v>8</v>
          </cell>
          <cell r="F1767">
            <v>6</v>
          </cell>
          <cell r="G1767">
            <v>0</v>
          </cell>
          <cell r="H1767">
            <v>0</v>
          </cell>
          <cell r="I1767">
            <v>0</v>
          </cell>
          <cell r="J1767">
            <v>0</v>
          </cell>
          <cell r="K1767">
            <v>1</v>
          </cell>
          <cell r="L1767">
            <v>0</v>
          </cell>
          <cell r="M1767">
            <v>0</v>
          </cell>
          <cell r="N1767">
            <v>0</v>
          </cell>
          <cell r="O1767">
            <v>0</v>
          </cell>
          <cell r="P1767">
            <v>1</v>
          </cell>
          <cell r="Q1767">
            <v>1</v>
          </cell>
          <cell r="R1767">
            <v>0</v>
          </cell>
          <cell r="S1767">
            <v>1</v>
          </cell>
          <cell r="T1767">
            <v>2</v>
          </cell>
          <cell r="U1767">
            <v>0</v>
          </cell>
          <cell r="V1767">
            <v>0</v>
          </cell>
          <cell r="W1767">
            <v>0</v>
          </cell>
          <cell r="X1767">
            <v>2</v>
          </cell>
          <cell r="Y1767">
            <v>0</v>
          </cell>
          <cell r="Z1767">
            <v>0</v>
          </cell>
          <cell r="AA1767">
            <v>0</v>
          </cell>
          <cell r="AB1767"/>
          <cell r="AC1767"/>
          <cell r="AD1767"/>
          <cell r="AF1767"/>
        </row>
        <row r="1768">
          <cell r="A1768"/>
          <cell r="B1768"/>
          <cell r="C1768"/>
          <cell r="D1768" t="str">
            <v>F</v>
          </cell>
          <cell r="E1768">
            <v>10</v>
          </cell>
          <cell r="F1768">
            <v>1</v>
          </cell>
          <cell r="G1768">
            <v>0</v>
          </cell>
          <cell r="H1768">
            <v>0</v>
          </cell>
          <cell r="I1768">
            <v>0</v>
          </cell>
          <cell r="J1768">
            <v>0</v>
          </cell>
          <cell r="K1768">
            <v>0</v>
          </cell>
          <cell r="L1768">
            <v>0</v>
          </cell>
          <cell r="M1768">
            <v>0</v>
          </cell>
          <cell r="N1768">
            <v>0</v>
          </cell>
          <cell r="O1768">
            <v>0</v>
          </cell>
          <cell r="P1768">
            <v>0</v>
          </cell>
          <cell r="Q1768">
            <v>0</v>
          </cell>
          <cell r="R1768">
            <v>0</v>
          </cell>
          <cell r="S1768">
            <v>0</v>
          </cell>
          <cell r="T1768">
            <v>0</v>
          </cell>
          <cell r="U1768">
            <v>0</v>
          </cell>
          <cell r="V1768">
            <v>1</v>
          </cell>
          <cell r="W1768">
            <v>2</v>
          </cell>
          <cell r="X1768">
            <v>2</v>
          </cell>
          <cell r="Y1768">
            <v>0</v>
          </cell>
          <cell r="Z1768">
            <v>1</v>
          </cell>
          <cell r="AA1768">
            <v>4</v>
          </cell>
          <cell r="AB1768"/>
          <cell r="AC1768"/>
          <cell r="AD1768"/>
          <cell r="AF1768"/>
        </row>
        <row r="1769">
          <cell r="A1769"/>
          <cell r="B1769" t="str">
            <v>Y87</v>
          </cell>
          <cell r="C1769" t="str">
            <v>Sequelae of intentional self-harm, assault and events of undetermined intent</v>
          </cell>
          <cell r="D1769" t="str">
            <v>M</v>
          </cell>
          <cell r="E1769">
            <v>5</v>
          </cell>
          <cell r="F1769">
            <v>5</v>
          </cell>
          <cell r="G1769">
            <v>0</v>
          </cell>
          <cell r="H1769">
            <v>0</v>
          </cell>
          <cell r="I1769">
            <v>0</v>
          </cell>
          <cell r="J1769">
            <v>0</v>
          </cell>
          <cell r="K1769">
            <v>0</v>
          </cell>
          <cell r="L1769">
            <v>0</v>
          </cell>
          <cell r="M1769">
            <v>0</v>
          </cell>
          <cell r="N1769">
            <v>0</v>
          </cell>
          <cell r="O1769">
            <v>1</v>
          </cell>
          <cell r="P1769">
            <v>0</v>
          </cell>
          <cell r="Q1769">
            <v>1</v>
          </cell>
          <cell r="R1769">
            <v>1</v>
          </cell>
          <cell r="S1769">
            <v>0</v>
          </cell>
          <cell r="T1769">
            <v>0</v>
          </cell>
          <cell r="U1769">
            <v>1</v>
          </cell>
          <cell r="V1769">
            <v>1</v>
          </cell>
          <cell r="W1769">
            <v>0</v>
          </cell>
          <cell r="X1769">
            <v>0</v>
          </cell>
          <cell r="Y1769">
            <v>1</v>
          </cell>
          <cell r="Z1769">
            <v>0</v>
          </cell>
          <cell r="AA1769">
            <v>0</v>
          </cell>
          <cell r="AB1769"/>
          <cell r="AC1769"/>
          <cell r="AD1769"/>
          <cell r="AF1769"/>
        </row>
        <row r="1770">
          <cell r="A1770"/>
          <cell r="B1770"/>
          <cell r="C1770"/>
          <cell r="D1770" t="str">
            <v>F</v>
          </cell>
          <cell r="E1770">
            <v>3</v>
          </cell>
          <cell r="F1770">
            <v>3</v>
          </cell>
          <cell r="G1770">
            <v>0</v>
          </cell>
          <cell r="H1770">
            <v>0</v>
          </cell>
          <cell r="I1770">
            <v>0</v>
          </cell>
          <cell r="J1770">
            <v>0</v>
          </cell>
          <cell r="K1770">
            <v>0</v>
          </cell>
          <cell r="L1770">
            <v>0</v>
          </cell>
          <cell r="M1770">
            <v>0</v>
          </cell>
          <cell r="N1770">
            <v>1</v>
          </cell>
          <cell r="O1770">
            <v>0</v>
          </cell>
          <cell r="P1770">
            <v>0</v>
          </cell>
          <cell r="Q1770">
            <v>0</v>
          </cell>
          <cell r="R1770">
            <v>0</v>
          </cell>
          <cell r="S1770">
            <v>1</v>
          </cell>
          <cell r="T1770">
            <v>1</v>
          </cell>
          <cell r="U1770">
            <v>0</v>
          </cell>
          <cell r="V1770">
            <v>0</v>
          </cell>
          <cell r="W1770">
            <v>0</v>
          </cell>
          <cell r="X1770">
            <v>0</v>
          </cell>
          <cell r="Y1770">
            <v>0</v>
          </cell>
          <cell r="Z1770">
            <v>0</v>
          </cell>
          <cell r="AA1770">
            <v>0</v>
          </cell>
          <cell r="AD1770"/>
          <cell r="AE1770"/>
          <cell r="AF1770"/>
        </row>
        <row r="1771">
          <cell r="A1771"/>
          <cell r="B1771" t="str">
            <v>Y871</v>
          </cell>
          <cell r="C1771" t="str">
            <v>Sequelae of assault</v>
          </cell>
          <cell r="D1771" t="str">
            <v>M</v>
          </cell>
          <cell r="E1771">
            <v>1</v>
          </cell>
          <cell r="F1771">
            <v>1</v>
          </cell>
          <cell r="G1771">
            <v>0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  <cell r="L1771">
            <v>0</v>
          </cell>
          <cell r="M1771">
            <v>0</v>
          </cell>
          <cell r="N1771">
            <v>0</v>
          </cell>
          <cell r="O1771">
            <v>0</v>
          </cell>
          <cell r="P1771">
            <v>0</v>
          </cell>
          <cell r="Q1771">
            <v>0</v>
          </cell>
          <cell r="R1771">
            <v>0</v>
          </cell>
          <cell r="S1771">
            <v>0</v>
          </cell>
          <cell r="T1771">
            <v>0</v>
          </cell>
          <cell r="U1771">
            <v>1</v>
          </cell>
          <cell r="V1771">
            <v>0</v>
          </cell>
          <cell r="W1771">
            <v>0</v>
          </cell>
          <cell r="X1771">
            <v>0</v>
          </cell>
          <cell r="Y1771">
            <v>0</v>
          </cell>
          <cell r="Z1771">
            <v>0</v>
          </cell>
          <cell r="AA1771">
            <v>0</v>
          </cell>
          <cell r="AD1771"/>
          <cell r="AE1771"/>
          <cell r="AF1771"/>
        </row>
        <row r="1772">
          <cell r="A1772"/>
          <cell r="B1772"/>
          <cell r="C1772"/>
          <cell r="D1772" t="str">
            <v>F</v>
          </cell>
          <cell r="E1772" t="str">
            <v>-</v>
          </cell>
          <cell r="F1772">
            <v>0</v>
          </cell>
          <cell r="G1772">
            <v>0</v>
          </cell>
          <cell r="H1772">
            <v>0</v>
          </cell>
          <cell r="I1772">
            <v>0</v>
          </cell>
          <cell r="J1772">
            <v>0</v>
          </cell>
          <cell r="K1772">
            <v>0</v>
          </cell>
          <cell r="L1772">
            <v>0</v>
          </cell>
          <cell r="M1772">
            <v>0</v>
          </cell>
          <cell r="N1772">
            <v>0</v>
          </cell>
          <cell r="O1772">
            <v>0</v>
          </cell>
          <cell r="P1772">
            <v>0</v>
          </cell>
          <cell r="Q1772">
            <v>0</v>
          </cell>
          <cell r="R1772">
            <v>0</v>
          </cell>
          <cell r="S1772">
            <v>0</v>
          </cell>
          <cell r="T1772">
            <v>0</v>
          </cell>
          <cell r="U1772">
            <v>0</v>
          </cell>
          <cell r="V1772">
            <v>0</v>
          </cell>
          <cell r="W1772">
            <v>0</v>
          </cell>
          <cell r="X1772">
            <v>0</v>
          </cell>
          <cell r="Y1772">
            <v>0</v>
          </cell>
          <cell r="Z1772">
            <v>0</v>
          </cell>
          <cell r="AA1772">
            <v>0</v>
          </cell>
          <cell r="AD1772"/>
          <cell r="AE1772"/>
          <cell r="AF1772"/>
        </row>
        <row r="1773">
          <cell r="A1773"/>
          <cell r="B1773" t="str">
            <v>Y872</v>
          </cell>
          <cell r="C1773" t="str">
            <v>Sequelae of events of undetermined intent</v>
          </cell>
          <cell r="D1773" t="str">
            <v>M</v>
          </cell>
          <cell r="E1773">
            <v>4</v>
          </cell>
          <cell r="F1773">
            <v>4</v>
          </cell>
          <cell r="G1773">
            <v>0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L1773">
            <v>0</v>
          </cell>
          <cell r="M1773">
            <v>0</v>
          </cell>
          <cell r="N1773">
            <v>0</v>
          </cell>
          <cell r="O1773">
            <v>1</v>
          </cell>
          <cell r="P1773">
            <v>0</v>
          </cell>
          <cell r="Q1773">
            <v>1</v>
          </cell>
          <cell r="R1773">
            <v>1</v>
          </cell>
          <cell r="S1773">
            <v>0</v>
          </cell>
          <cell r="T1773">
            <v>0</v>
          </cell>
          <cell r="U1773">
            <v>0</v>
          </cell>
          <cell r="V1773">
            <v>1</v>
          </cell>
          <cell r="W1773">
            <v>0</v>
          </cell>
          <cell r="X1773">
            <v>0</v>
          </cell>
          <cell r="Y1773">
            <v>1</v>
          </cell>
          <cell r="Z1773">
            <v>0</v>
          </cell>
          <cell r="AA1773">
            <v>0</v>
          </cell>
          <cell r="AB1773"/>
          <cell r="AC1773"/>
          <cell r="AD1773"/>
          <cell r="AF1773"/>
        </row>
        <row r="1774">
          <cell r="A1774"/>
          <cell r="B1774"/>
          <cell r="C1774"/>
          <cell r="D1774" t="str">
            <v>F</v>
          </cell>
          <cell r="E1774">
            <v>3</v>
          </cell>
          <cell r="F1774">
            <v>3</v>
          </cell>
          <cell r="G1774">
            <v>0</v>
          </cell>
          <cell r="H1774">
            <v>0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  <cell r="M1774">
            <v>0</v>
          </cell>
          <cell r="N1774">
            <v>1</v>
          </cell>
          <cell r="O1774">
            <v>0</v>
          </cell>
          <cell r="P1774">
            <v>0</v>
          </cell>
          <cell r="Q1774">
            <v>0</v>
          </cell>
          <cell r="R1774">
            <v>0</v>
          </cell>
          <cell r="S1774">
            <v>1</v>
          </cell>
          <cell r="T1774">
            <v>1</v>
          </cell>
          <cell r="U1774">
            <v>0</v>
          </cell>
          <cell r="V1774">
            <v>0</v>
          </cell>
          <cell r="W1774">
            <v>0</v>
          </cell>
          <cell r="X1774">
            <v>0</v>
          </cell>
          <cell r="Y1774">
            <v>0</v>
          </cell>
          <cell r="Z1774">
            <v>0</v>
          </cell>
          <cell r="AA1774">
            <v>0</v>
          </cell>
          <cell r="AB1774"/>
          <cell r="AC1774"/>
          <cell r="AD1774"/>
          <cell r="AF1774"/>
        </row>
        <row r="1775">
          <cell r="A1775"/>
          <cell r="B1775" t="str">
            <v>Y88</v>
          </cell>
          <cell r="C1775" t="str">
            <v>Sequelae with surgical and medical care as external cause</v>
          </cell>
          <cell r="D1775" t="str">
            <v>M</v>
          </cell>
          <cell r="E1775">
            <v>3</v>
          </cell>
          <cell r="F1775">
            <v>1</v>
          </cell>
          <cell r="G1775">
            <v>0</v>
          </cell>
          <cell r="H1775">
            <v>0</v>
          </cell>
          <cell r="I1775">
            <v>0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  <cell r="N1775">
            <v>0</v>
          </cell>
          <cell r="O1775">
            <v>0</v>
          </cell>
          <cell r="P1775">
            <v>0</v>
          </cell>
          <cell r="Q1775">
            <v>0</v>
          </cell>
          <cell r="R1775">
            <v>0</v>
          </cell>
          <cell r="S1775">
            <v>0</v>
          </cell>
          <cell r="T1775">
            <v>1</v>
          </cell>
          <cell r="U1775">
            <v>0</v>
          </cell>
          <cell r="V1775">
            <v>0</v>
          </cell>
          <cell r="W1775">
            <v>1</v>
          </cell>
          <cell r="X1775">
            <v>0</v>
          </cell>
          <cell r="Y1775">
            <v>0</v>
          </cell>
          <cell r="Z1775">
            <v>0</v>
          </cell>
          <cell r="AA1775">
            <v>1</v>
          </cell>
          <cell r="AB1775"/>
          <cell r="AC1775"/>
          <cell r="AD1775"/>
          <cell r="AF1775"/>
        </row>
        <row r="1776">
          <cell r="A1776"/>
          <cell r="B1776"/>
          <cell r="C1776"/>
          <cell r="D1776" t="str">
            <v>F</v>
          </cell>
          <cell r="E1776">
            <v>2</v>
          </cell>
          <cell r="F1776">
            <v>0</v>
          </cell>
          <cell r="G1776">
            <v>0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  <cell r="O1776">
            <v>0</v>
          </cell>
          <cell r="P1776">
            <v>0</v>
          </cell>
          <cell r="Q1776">
            <v>0</v>
          </cell>
          <cell r="R1776">
            <v>0</v>
          </cell>
          <cell r="S1776">
            <v>0</v>
          </cell>
          <cell r="T1776">
            <v>0</v>
          </cell>
          <cell r="U1776">
            <v>0</v>
          </cell>
          <cell r="V1776">
            <v>0</v>
          </cell>
          <cell r="W1776">
            <v>1</v>
          </cell>
          <cell r="X1776">
            <v>1</v>
          </cell>
          <cell r="Y1776">
            <v>0</v>
          </cell>
          <cell r="Z1776">
            <v>0</v>
          </cell>
          <cell r="AA1776">
            <v>0</v>
          </cell>
          <cell r="AB1776"/>
          <cell r="AC1776"/>
          <cell r="AD1776"/>
          <cell r="AF1776"/>
        </row>
        <row r="1777">
          <cell r="A1777"/>
          <cell r="B1777"/>
          <cell r="C1777"/>
          <cell r="D1777"/>
          <cell r="E1777"/>
          <cell r="F1777"/>
          <cell r="G1777"/>
          <cell r="H1777"/>
          <cell r="I1777"/>
          <cell r="J1777"/>
          <cell r="K1777"/>
          <cell r="L1777"/>
          <cell r="M1777"/>
          <cell r="N1777"/>
          <cell r="O1777"/>
          <cell r="P1777"/>
          <cell r="Q1777"/>
          <cell r="R1777"/>
          <cell r="S1777"/>
          <cell r="T1777"/>
          <cell r="U1777"/>
          <cell r="V1777"/>
          <cell r="W1777"/>
          <cell r="X1777"/>
          <cell r="Z1777"/>
          <cell r="AA1777"/>
          <cell r="AB1777"/>
          <cell r="AC1777"/>
          <cell r="AD1777"/>
          <cell r="AF1777"/>
        </row>
        <row r="1778">
          <cell r="A1778"/>
          <cell r="B1778"/>
          <cell r="C1778"/>
          <cell r="D1778"/>
          <cell r="E1778"/>
          <cell r="F1778"/>
          <cell r="G1778"/>
          <cell r="H1778"/>
          <cell r="I1778"/>
          <cell r="J1778"/>
          <cell r="K1778"/>
          <cell r="L1778"/>
          <cell r="M1778"/>
          <cell r="N1778"/>
          <cell r="O1778"/>
          <cell r="P1778"/>
          <cell r="Q1778"/>
          <cell r="R1778"/>
          <cell r="S1778"/>
          <cell r="T1778"/>
          <cell r="U1778"/>
          <cell r="V1778"/>
          <cell r="W1778"/>
          <cell r="X1778"/>
          <cell r="Z1778"/>
          <cell r="AA1778"/>
          <cell r="AB1778"/>
          <cell r="AC1778"/>
          <cell r="AD1778"/>
          <cell r="AF1778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aths_4Char"/>
      <sheetName val="6.4_2014"/>
      <sheetName val="Vital_Events_6.4"/>
      <sheetName val="Vital_Events_6.04"/>
      <sheetName val="Pop_90+"/>
      <sheetName val="ESP"/>
      <sheetName val="ASR_3YR_EW_CVD"/>
      <sheetName val="1.16"/>
      <sheetName val="1.17"/>
      <sheetName val="1.18"/>
      <sheetName val="1.19"/>
      <sheetName val="IR2018_00471"/>
      <sheetName val="IR2018_00471_2"/>
      <sheetName val="Data"/>
      <sheetName val="Sources"/>
    </sheetNames>
    <sheetDataSet>
      <sheetData sheetId="0">
        <row r="79">
          <cell r="C79">
            <v>0</v>
          </cell>
          <cell r="D79">
            <v>0</v>
          </cell>
          <cell r="E79" t="str">
            <v>All</v>
          </cell>
          <cell r="F79">
            <v>0</v>
          </cell>
          <cell r="G79" t="str">
            <v>ageyrs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 t="str">
            <v>U75</v>
          </cell>
          <cell r="G80">
            <v>0</v>
          </cell>
          <cell r="H80" t="str">
            <v>1 to 4</v>
          </cell>
          <cell r="I80" t="str">
            <v>5 to 9</v>
          </cell>
          <cell r="J80" t="str">
            <v>10 to 14</v>
          </cell>
          <cell r="K80" t="str">
            <v>15 to 19</v>
          </cell>
          <cell r="L80" t="str">
            <v>20 to 24</v>
          </cell>
          <cell r="M80" t="str">
            <v>25 to 29</v>
          </cell>
          <cell r="N80" t="str">
            <v>30 to 34</v>
          </cell>
          <cell r="O80" t="str">
            <v>35 to 39</v>
          </cell>
          <cell r="P80" t="str">
            <v>40 to 44</v>
          </cell>
          <cell r="Q80" t="str">
            <v>45 to 49</v>
          </cell>
          <cell r="R80" t="str">
            <v>50 to 54</v>
          </cell>
          <cell r="S80" t="str">
            <v>55 to 59</v>
          </cell>
          <cell r="T80" t="str">
            <v>60 to 64</v>
          </cell>
          <cell r="U80" t="str">
            <v>65 to 69</v>
          </cell>
          <cell r="V80" t="str">
            <v>70 to 74</v>
          </cell>
          <cell r="W80" t="str">
            <v>75 to 79</v>
          </cell>
          <cell r="X80" t="str">
            <v>80 to 84</v>
          </cell>
          <cell r="Y80" t="str">
            <v>85+</v>
          </cell>
          <cell r="Z80" t="str">
            <v>85 to 89</v>
          </cell>
          <cell r="AA80" t="str">
            <v>90+</v>
          </cell>
        </row>
        <row r="81">
          <cell r="C81">
            <v>0</v>
          </cell>
          <cell r="D81">
            <v>0</v>
          </cell>
          <cell r="E81" t="str">
            <v>N</v>
          </cell>
          <cell r="F81">
            <v>0</v>
          </cell>
          <cell r="G81" t="str">
            <v>N</v>
          </cell>
          <cell r="H81" t="str">
            <v>N</v>
          </cell>
          <cell r="I81" t="str">
            <v>N</v>
          </cell>
          <cell r="J81" t="str">
            <v>N</v>
          </cell>
          <cell r="K81" t="str">
            <v>N</v>
          </cell>
          <cell r="L81" t="str">
            <v>N</v>
          </cell>
          <cell r="M81" t="str">
            <v>N</v>
          </cell>
          <cell r="N81" t="str">
            <v>N</v>
          </cell>
          <cell r="O81" t="str">
            <v>N</v>
          </cell>
          <cell r="P81" t="str">
            <v>N</v>
          </cell>
          <cell r="Q81" t="str">
            <v>N</v>
          </cell>
          <cell r="R81" t="str">
            <v>N</v>
          </cell>
          <cell r="S81" t="str">
            <v>N</v>
          </cell>
          <cell r="T81" t="str">
            <v>N</v>
          </cell>
          <cell r="U81" t="str">
            <v>N</v>
          </cell>
          <cell r="V81" t="str">
            <v>N</v>
          </cell>
          <cell r="W81" t="str">
            <v>N</v>
          </cell>
          <cell r="X81" t="str">
            <v>N</v>
          </cell>
          <cell r="Y81">
            <v>0</v>
          </cell>
          <cell r="Z81" t="str">
            <v>N</v>
          </cell>
          <cell r="AA81" t="str">
            <v>N</v>
          </cell>
        </row>
        <row r="82">
          <cell r="B82" t="str">
            <v>cause</v>
          </cell>
          <cell r="C82" t="str">
            <v>All</v>
          </cell>
          <cell r="D82" t="str">
            <v>cause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2</v>
          </cell>
          <cell r="S82">
            <v>0</v>
          </cell>
          <cell r="T82">
            <v>3</v>
          </cell>
          <cell r="U82">
            <v>4</v>
          </cell>
          <cell r="V82">
            <v>2</v>
          </cell>
          <cell r="W82">
            <v>4</v>
          </cell>
          <cell r="X82">
            <v>4</v>
          </cell>
          <cell r="Y82">
            <v>0</v>
          </cell>
          <cell r="Z82">
            <v>4</v>
          </cell>
          <cell r="AA82">
            <v>2</v>
          </cell>
        </row>
        <row r="83">
          <cell r="A83" t="str">
            <v>E780</v>
          </cell>
          <cell r="B83" t="str">
            <v>E780</v>
          </cell>
          <cell r="C83">
            <v>0</v>
          </cell>
          <cell r="D83" t="str">
            <v>E78.0 Pure hypercholesterolaemia</v>
          </cell>
          <cell r="E83">
            <v>25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A84" t="str">
            <v>I110</v>
          </cell>
          <cell r="B84" t="str">
            <v>I110</v>
          </cell>
          <cell r="C84">
            <v>0</v>
          </cell>
          <cell r="D84" t="str">
            <v>I11.0 Hypertensive heart disease with (congestive) heart failure</v>
          </cell>
          <cell r="E84">
            <v>115</v>
          </cell>
          <cell r="F84">
            <v>16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1</v>
          </cell>
          <cell r="Q84">
            <v>1</v>
          </cell>
          <cell r="R84">
            <v>1</v>
          </cell>
          <cell r="S84">
            <v>1</v>
          </cell>
          <cell r="T84">
            <v>4</v>
          </cell>
          <cell r="U84">
            <v>5</v>
          </cell>
          <cell r="V84">
            <v>3</v>
          </cell>
          <cell r="W84">
            <v>15</v>
          </cell>
          <cell r="X84">
            <v>21</v>
          </cell>
          <cell r="Y84">
            <v>63</v>
          </cell>
          <cell r="Z84">
            <v>25</v>
          </cell>
          <cell r="AA84">
            <v>38</v>
          </cell>
        </row>
        <row r="85">
          <cell r="A85" t="str">
            <v>I255</v>
          </cell>
          <cell r="B85" t="str">
            <v>I255</v>
          </cell>
          <cell r="C85">
            <v>0</v>
          </cell>
          <cell r="D85" t="str">
            <v>I25.5 Ischaemic cardiomyopathy</v>
          </cell>
          <cell r="E85">
            <v>27</v>
          </cell>
          <cell r="F85">
            <v>12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1</v>
          </cell>
          <cell r="R85">
            <v>0</v>
          </cell>
          <cell r="S85">
            <v>1</v>
          </cell>
          <cell r="T85">
            <v>4</v>
          </cell>
          <cell r="U85">
            <v>4</v>
          </cell>
          <cell r="V85">
            <v>2</v>
          </cell>
          <cell r="W85">
            <v>2</v>
          </cell>
          <cell r="X85">
            <v>9</v>
          </cell>
          <cell r="Y85">
            <v>4</v>
          </cell>
          <cell r="Z85">
            <v>3</v>
          </cell>
          <cell r="AA85">
            <v>1</v>
          </cell>
        </row>
        <row r="86">
          <cell r="A86" t="str">
            <v>I420</v>
          </cell>
          <cell r="B86" t="str">
            <v>I420</v>
          </cell>
          <cell r="C86">
            <v>0</v>
          </cell>
          <cell r="D86" t="str">
            <v>I42.0 Dilated cardiomyopathy</v>
          </cell>
          <cell r="E86">
            <v>64</v>
          </cell>
          <cell r="F86">
            <v>43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1</v>
          </cell>
          <cell r="N86">
            <v>2</v>
          </cell>
          <cell r="O86">
            <v>1</v>
          </cell>
          <cell r="P86">
            <v>4</v>
          </cell>
          <cell r="Q86">
            <v>1</v>
          </cell>
          <cell r="R86">
            <v>4</v>
          </cell>
          <cell r="S86">
            <v>5</v>
          </cell>
          <cell r="T86">
            <v>6</v>
          </cell>
          <cell r="U86">
            <v>11</v>
          </cell>
          <cell r="V86">
            <v>8</v>
          </cell>
          <cell r="W86">
            <v>10</v>
          </cell>
          <cell r="X86">
            <v>8</v>
          </cell>
          <cell r="Y86">
            <v>3</v>
          </cell>
          <cell r="Z86">
            <v>3</v>
          </cell>
          <cell r="AA86">
            <v>0</v>
          </cell>
        </row>
        <row r="87">
          <cell r="A87" t="str">
            <v>I429</v>
          </cell>
          <cell r="B87" t="str">
            <v>I429</v>
          </cell>
          <cell r="C87">
            <v>0</v>
          </cell>
          <cell r="D87" t="str">
            <v>I42.9 Cardiomyopathy, unspecified</v>
          </cell>
          <cell r="E87">
            <v>20</v>
          </cell>
          <cell r="F87">
            <v>11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1</v>
          </cell>
          <cell r="R87">
            <v>1</v>
          </cell>
          <cell r="S87">
            <v>0</v>
          </cell>
          <cell r="T87">
            <v>3</v>
          </cell>
          <cell r="U87">
            <v>3</v>
          </cell>
          <cell r="V87">
            <v>3</v>
          </cell>
          <cell r="W87">
            <v>2</v>
          </cell>
          <cell r="X87">
            <v>5</v>
          </cell>
          <cell r="Y87">
            <v>2</v>
          </cell>
          <cell r="Z87">
            <v>1</v>
          </cell>
          <cell r="AA87">
            <v>1</v>
          </cell>
        </row>
        <row r="88">
          <cell r="A88" t="str">
            <v>I500</v>
          </cell>
          <cell r="B88" t="str">
            <v>I500</v>
          </cell>
          <cell r="C88">
            <v>0</v>
          </cell>
          <cell r="D88" t="str">
            <v>I50.0 Congestive heart failure</v>
          </cell>
          <cell r="E88">
            <v>151</v>
          </cell>
          <cell r="F88">
            <v>10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>
            <v>1</v>
          </cell>
          <cell r="S88">
            <v>2</v>
          </cell>
          <cell r="T88">
            <v>1</v>
          </cell>
          <cell r="U88">
            <v>3</v>
          </cell>
          <cell r="V88">
            <v>2</v>
          </cell>
          <cell r="W88">
            <v>14</v>
          </cell>
          <cell r="X88">
            <v>21</v>
          </cell>
          <cell r="Y88">
            <v>106</v>
          </cell>
          <cell r="Z88">
            <v>39</v>
          </cell>
          <cell r="AA88">
            <v>67</v>
          </cell>
        </row>
        <row r="89">
          <cell r="A89" t="str">
            <v>I501</v>
          </cell>
          <cell r="B89" t="str">
            <v>I501</v>
          </cell>
          <cell r="C89">
            <v>0</v>
          </cell>
          <cell r="D89" t="str">
            <v>I50.1 Left ventricular failure</v>
          </cell>
          <cell r="E89">
            <v>58</v>
          </cell>
          <cell r="F89">
            <v>18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2</v>
          </cell>
          <cell r="S89">
            <v>2</v>
          </cell>
          <cell r="T89">
            <v>4</v>
          </cell>
          <cell r="U89">
            <v>3</v>
          </cell>
          <cell r="V89">
            <v>6</v>
          </cell>
          <cell r="W89">
            <v>6</v>
          </cell>
          <cell r="X89">
            <v>10</v>
          </cell>
          <cell r="Y89">
            <v>24</v>
          </cell>
          <cell r="Z89">
            <v>11</v>
          </cell>
          <cell r="AA89">
            <v>13</v>
          </cell>
        </row>
        <row r="90">
          <cell r="A90" t="str">
            <v>I509</v>
          </cell>
          <cell r="B90" t="str">
            <v>I509</v>
          </cell>
          <cell r="C90">
            <v>0</v>
          </cell>
          <cell r="D90" t="str">
            <v>I50.9 Heart failure, unspecified</v>
          </cell>
          <cell r="E90">
            <v>115</v>
          </cell>
          <cell r="F90">
            <v>13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3</v>
          </cell>
          <cell r="S90">
            <v>1</v>
          </cell>
          <cell r="T90">
            <v>1</v>
          </cell>
          <cell r="U90">
            <v>4</v>
          </cell>
          <cell r="V90">
            <v>4</v>
          </cell>
          <cell r="W90">
            <v>8</v>
          </cell>
          <cell r="X90">
            <v>18</v>
          </cell>
          <cell r="Y90">
            <v>76</v>
          </cell>
          <cell r="Z90">
            <v>25</v>
          </cell>
          <cell r="AA90">
            <v>51</v>
          </cell>
        </row>
        <row r="91">
          <cell r="A91" t="str">
            <v>I739</v>
          </cell>
          <cell r="B91" t="str">
            <v>I739</v>
          </cell>
          <cell r="C91">
            <v>0</v>
          </cell>
          <cell r="D91" t="str">
            <v>I73.9 Peripheral vascular disease, unspecified</v>
          </cell>
          <cell r="E91">
            <v>294</v>
          </cell>
          <cell r="F91">
            <v>48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2</v>
          </cell>
          <cell r="R91">
            <v>2</v>
          </cell>
          <cell r="S91">
            <v>5</v>
          </cell>
          <cell r="T91">
            <v>6</v>
          </cell>
          <cell r="U91">
            <v>14</v>
          </cell>
          <cell r="V91">
            <v>19</v>
          </cell>
          <cell r="W91">
            <v>34</v>
          </cell>
          <cell r="X91">
            <v>62</v>
          </cell>
          <cell r="Y91">
            <v>150</v>
          </cell>
          <cell r="Z91">
            <v>59</v>
          </cell>
          <cell r="AA91">
            <v>91</v>
          </cell>
        </row>
        <row r="92">
          <cell r="A92">
            <v>0</v>
          </cell>
          <cell r="B92" t="str">
            <v>cause</v>
          </cell>
          <cell r="C92" t="str">
            <v>sex</v>
          </cell>
          <cell r="D92" t="str">
            <v>cause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</row>
        <row r="93">
          <cell r="A93" t="str">
            <v>E780F</v>
          </cell>
          <cell r="B93" t="str">
            <v>E780</v>
          </cell>
          <cell r="C93" t="str">
            <v>F</v>
          </cell>
          <cell r="D93" t="str">
            <v>E78.0 Pure hypercholesterolaemia</v>
          </cell>
          <cell r="E93">
            <v>11</v>
          </cell>
          <cell r="F93">
            <v>1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1</v>
          </cell>
          <cell r="U93">
            <v>0</v>
          </cell>
          <cell r="V93">
            <v>0</v>
          </cell>
          <cell r="W93">
            <v>3</v>
          </cell>
          <cell r="X93">
            <v>2</v>
          </cell>
          <cell r="Y93">
            <v>5</v>
          </cell>
          <cell r="Z93">
            <v>4</v>
          </cell>
          <cell r="AA93">
            <v>1</v>
          </cell>
        </row>
        <row r="94">
          <cell r="A94" t="str">
            <v>I110F</v>
          </cell>
          <cell r="B94" t="str">
            <v>I110</v>
          </cell>
          <cell r="C94">
            <v>0</v>
          </cell>
          <cell r="D94" t="str">
            <v>I11.0 Hypertensive heart disease with (congestive) heart failure</v>
          </cell>
          <cell r="E94">
            <v>80</v>
          </cell>
          <cell r="F94">
            <v>7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1</v>
          </cell>
          <cell r="Q94">
            <v>1</v>
          </cell>
          <cell r="R94">
            <v>0</v>
          </cell>
          <cell r="S94">
            <v>1</v>
          </cell>
          <cell r="T94">
            <v>1</v>
          </cell>
          <cell r="U94">
            <v>1</v>
          </cell>
          <cell r="V94">
            <v>2</v>
          </cell>
          <cell r="W94">
            <v>10</v>
          </cell>
          <cell r="X94">
            <v>16</v>
          </cell>
          <cell r="Y94">
            <v>47</v>
          </cell>
          <cell r="Z94">
            <v>15</v>
          </cell>
          <cell r="AA94">
            <v>32</v>
          </cell>
        </row>
        <row r="95">
          <cell r="A95" t="str">
            <v>I255F</v>
          </cell>
          <cell r="B95" t="str">
            <v>I255</v>
          </cell>
          <cell r="C95">
            <v>0</v>
          </cell>
          <cell r="D95" t="str">
            <v>I25.5 Ischaemic cardiomyopathy</v>
          </cell>
          <cell r="E95">
            <v>10</v>
          </cell>
          <cell r="F95">
            <v>5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1</v>
          </cell>
          <cell r="U95">
            <v>2</v>
          </cell>
          <cell r="V95">
            <v>2</v>
          </cell>
          <cell r="W95">
            <v>0</v>
          </cell>
          <cell r="X95">
            <v>4</v>
          </cell>
          <cell r="Y95">
            <v>1</v>
          </cell>
          <cell r="Z95">
            <v>1</v>
          </cell>
          <cell r="AA95">
            <v>0</v>
          </cell>
        </row>
        <row r="96">
          <cell r="A96" t="str">
            <v>I420F</v>
          </cell>
          <cell r="B96" t="str">
            <v>I420</v>
          </cell>
          <cell r="C96">
            <v>0</v>
          </cell>
          <cell r="D96" t="str">
            <v>I42.0 Dilated cardiomyopathy</v>
          </cell>
          <cell r="E96">
            <v>21</v>
          </cell>
          <cell r="F96">
            <v>13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2</v>
          </cell>
          <cell r="O96">
            <v>1</v>
          </cell>
          <cell r="P96">
            <v>0</v>
          </cell>
          <cell r="Q96">
            <v>1</v>
          </cell>
          <cell r="R96">
            <v>0</v>
          </cell>
          <cell r="S96">
            <v>4</v>
          </cell>
          <cell r="T96">
            <v>1</v>
          </cell>
          <cell r="U96">
            <v>3</v>
          </cell>
          <cell r="V96">
            <v>1</v>
          </cell>
          <cell r="W96">
            <v>4</v>
          </cell>
          <cell r="X96">
            <v>4</v>
          </cell>
          <cell r="Y96">
            <v>0</v>
          </cell>
          <cell r="Z96">
            <v>0</v>
          </cell>
          <cell r="AA96">
            <v>0</v>
          </cell>
        </row>
        <row r="97">
          <cell r="A97" t="str">
            <v>I429F</v>
          </cell>
          <cell r="B97" t="str">
            <v>I429</v>
          </cell>
          <cell r="C97">
            <v>0</v>
          </cell>
          <cell r="D97" t="str">
            <v>I42.9 Cardiomyopathy, unspecified</v>
          </cell>
          <cell r="E97">
            <v>5</v>
          </cell>
          <cell r="F97">
            <v>2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1</v>
          </cell>
          <cell r="U97">
            <v>0</v>
          </cell>
          <cell r="V97">
            <v>1</v>
          </cell>
          <cell r="W97">
            <v>0</v>
          </cell>
          <cell r="X97">
            <v>2</v>
          </cell>
          <cell r="Y97">
            <v>1</v>
          </cell>
          <cell r="Z97">
            <v>1</v>
          </cell>
          <cell r="AA97">
            <v>0</v>
          </cell>
        </row>
        <row r="98">
          <cell r="A98" t="str">
            <v>I500F</v>
          </cell>
          <cell r="B98" t="str">
            <v>I500</v>
          </cell>
          <cell r="C98">
            <v>0</v>
          </cell>
          <cell r="D98" t="str">
            <v>I50.0 Congestive heart failure</v>
          </cell>
          <cell r="E98">
            <v>94</v>
          </cell>
          <cell r="F98">
            <v>4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1</v>
          </cell>
          <cell r="R98">
            <v>1</v>
          </cell>
          <cell r="S98">
            <v>1</v>
          </cell>
          <cell r="T98">
            <v>0</v>
          </cell>
          <cell r="U98">
            <v>0</v>
          </cell>
          <cell r="V98">
            <v>1</v>
          </cell>
          <cell r="W98">
            <v>8</v>
          </cell>
          <cell r="X98">
            <v>12</v>
          </cell>
          <cell r="Y98">
            <v>70</v>
          </cell>
          <cell r="Z98">
            <v>23</v>
          </cell>
          <cell r="AA98">
            <v>47</v>
          </cell>
        </row>
        <row r="99">
          <cell r="A99" t="str">
            <v>I501F</v>
          </cell>
          <cell r="B99" t="str">
            <v>I501</v>
          </cell>
          <cell r="C99">
            <v>0</v>
          </cell>
          <cell r="D99" t="str">
            <v>I50.1 Left ventricular failure</v>
          </cell>
          <cell r="E99">
            <v>34</v>
          </cell>
          <cell r="F99">
            <v>8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1</v>
          </cell>
          <cell r="Q99">
            <v>0</v>
          </cell>
          <cell r="R99">
            <v>1</v>
          </cell>
          <cell r="S99">
            <v>0</v>
          </cell>
          <cell r="T99">
            <v>2</v>
          </cell>
          <cell r="U99">
            <v>1</v>
          </cell>
          <cell r="V99">
            <v>3</v>
          </cell>
          <cell r="W99">
            <v>5</v>
          </cell>
          <cell r="X99">
            <v>7</v>
          </cell>
          <cell r="Y99">
            <v>14</v>
          </cell>
          <cell r="Z99">
            <v>7</v>
          </cell>
          <cell r="AA99">
            <v>7</v>
          </cell>
        </row>
        <row r="100">
          <cell r="A100" t="str">
            <v>I509F</v>
          </cell>
          <cell r="B100" t="str">
            <v>I509</v>
          </cell>
          <cell r="C100">
            <v>0</v>
          </cell>
          <cell r="D100" t="str">
            <v>I50.9 Heart failure, unspecified</v>
          </cell>
          <cell r="E100">
            <v>69</v>
          </cell>
          <cell r="F100">
            <v>7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1</v>
          </cell>
          <cell r="S100">
            <v>1</v>
          </cell>
          <cell r="T100">
            <v>1</v>
          </cell>
          <cell r="U100">
            <v>1</v>
          </cell>
          <cell r="V100">
            <v>3</v>
          </cell>
          <cell r="W100">
            <v>3</v>
          </cell>
          <cell r="X100">
            <v>9</v>
          </cell>
          <cell r="Y100">
            <v>50</v>
          </cell>
          <cell r="Z100">
            <v>13</v>
          </cell>
          <cell r="AA100">
            <v>37</v>
          </cell>
        </row>
        <row r="101">
          <cell r="A101" t="str">
            <v>I739F</v>
          </cell>
          <cell r="B101" t="str">
            <v>I739</v>
          </cell>
          <cell r="C101">
            <v>0</v>
          </cell>
          <cell r="D101" t="str">
            <v>I73.9 Peripheral vascular disease, unspecified</v>
          </cell>
          <cell r="E101">
            <v>183</v>
          </cell>
          <cell r="F101">
            <v>23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2</v>
          </cell>
          <cell r="R101">
            <v>1</v>
          </cell>
          <cell r="S101">
            <v>3</v>
          </cell>
          <cell r="T101">
            <v>2</v>
          </cell>
          <cell r="U101">
            <v>4</v>
          </cell>
          <cell r="V101">
            <v>11</v>
          </cell>
          <cell r="W101">
            <v>18</v>
          </cell>
          <cell r="X101">
            <v>39</v>
          </cell>
          <cell r="Y101">
            <v>103</v>
          </cell>
          <cell r="Z101">
            <v>39</v>
          </cell>
          <cell r="AA101">
            <v>64</v>
          </cell>
        </row>
        <row r="102">
          <cell r="A102" t="str">
            <v>E780M</v>
          </cell>
          <cell r="B102" t="str">
            <v>E780</v>
          </cell>
          <cell r="C102" t="str">
            <v>M</v>
          </cell>
          <cell r="D102" t="str">
            <v>E78.0 Pure hypercholesterolaemia</v>
          </cell>
          <cell r="E102">
            <v>14</v>
          </cell>
          <cell r="F102">
            <v>10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2</v>
          </cell>
          <cell r="S102">
            <v>0</v>
          </cell>
          <cell r="T102">
            <v>2</v>
          </cell>
          <cell r="U102">
            <v>4</v>
          </cell>
          <cell r="V102">
            <v>2</v>
          </cell>
          <cell r="W102">
            <v>1</v>
          </cell>
          <cell r="X102">
            <v>2</v>
          </cell>
          <cell r="Y102">
            <v>1</v>
          </cell>
          <cell r="Z102">
            <v>0</v>
          </cell>
          <cell r="AA102">
            <v>1</v>
          </cell>
        </row>
        <row r="103">
          <cell r="A103" t="str">
            <v>I110M</v>
          </cell>
          <cell r="B103" t="str">
            <v>I110</v>
          </cell>
          <cell r="C103">
            <v>0</v>
          </cell>
          <cell r="D103" t="str">
            <v>I11.0 Hypertensive heart disease with (congestive) heart failure</v>
          </cell>
          <cell r="E103">
            <v>35</v>
          </cell>
          <cell r="F103">
            <v>9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1</v>
          </cell>
          <cell r="S103">
            <v>0</v>
          </cell>
          <cell r="T103">
            <v>3</v>
          </cell>
          <cell r="U103">
            <v>4</v>
          </cell>
          <cell r="V103">
            <v>1</v>
          </cell>
          <cell r="W103">
            <v>5</v>
          </cell>
          <cell r="X103">
            <v>5</v>
          </cell>
          <cell r="Y103">
            <v>16</v>
          </cell>
          <cell r="Z103">
            <v>10</v>
          </cell>
          <cell r="AA103">
            <v>6</v>
          </cell>
        </row>
        <row r="104">
          <cell r="A104" t="str">
            <v>I255M</v>
          </cell>
          <cell r="B104" t="str">
            <v>I255</v>
          </cell>
          <cell r="C104">
            <v>0</v>
          </cell>
          <cell r="D104" t="str">
            <v>I25.5 Ischaemic cardiomyopathy</v>
          </cell>
          <cell r="E104">
            <v>17</v>
          </cell>
          <cell r="F104">
            <v>7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1</v>
          </cell>
          <cell r="R104">
            <v>0</v>
          </cell>
          <cell r="S104">
            <v>1</v>
          </cell>
          <cell r="T104">
            <v>3</v>
          </cell>
          <cell r="U104">
            <v>2</v>
          </cell>
          <cell r="V104">
            <v>0</v>
          </cell>
          <cell r="W104">
            <v>2</v>
          </cell>
          <cell r="X104">
            <v>5</v>
          </cell>
          <cell r="Y104">
            <v>3</v>
          </cell>
          <cell r="Z104">
            <v>2</v>
          </cell>
          <cell r="AA104">
            <v>1</v>
          </cell>
        </row>
        <row r="105">
          <cell r="A105" t="str">
            <v>I420M</v>
          </cell>
          <cell r="B105" t="str">
            <v>I420</v>
          </cell>
          <cell r="C105">
            <v>0</v>
          </cell>
          <cell r="D105" t="str">
            <v>I42.0 Dilated cardiomyopathy</v>
          </cell>
          <cell r="E105">
            <v>43</v>
          </cell>
          <cell r="F105">
            <v>30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1</v>
          </cell>
          <cell r="N105">
            <v>0</v>
          </cell>
          <cell r="O105">
            <v>0</v>
          </cell>
          <cell r="P105">
            <v>4</v>
          </cell>
          <cell r="Q105">
            <v>0</v>
          </cell>
          <cell r="R105">
            <v>4</v>
          </cell>
          <cell r="S105">
            <v>1</v>
          </cell>
          <cell r="T105">
            <v>5</v>
          </cell>
          <cell r="U105">
            <v>8</v>
          </cell>
          <cell r="V105">
            <v>7</v>
          </cell>
          <cell r="W105">
            <v>6</v>
          </cell>
          <cell r="X105">
            <v>4</v>
          </cell>
          <cell r="Y105">
            <v>3</v>
          </cell>
          <cell r="Z105">
            <v>3</v>
          </cell>
          <cell r="AA105">
            <v>0</v>
          </cell>
        </row>
        <row r="106">
          <cell r="A106" t="str">
            <v>I429M</v>
          </cell>
          <cell r="B106" t="str">
            <v>I429</v>
          </cell>
          <cell r="C106">
            <v>0</v>
          </cell>
          <cell r="D106" t="str">
            <v>I42.9 Cardiomyopathy, unspecified</v>
          </cell>
          <cell r="E106">
            <v>15</v>
          </cell>
          <cell r="F106">
            <v>9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1</v>
          </cell>
          <cell r="R106">
            <v>1</v>
          </cell>
          <cell r="S106">
            <v>0</v>
          </cell>
          <cell r="T106">
            <v>2</v>
          </cell>
          <cell r="U106">
            <v>3</v>
          </cell>
          <cell r="V106">
            <v>2</v>
          </cell>
          <cell r="W106">
            <v>2</v>
          </cell>
          <cell r="X106">
            <v>3</v>
          </cell>
          <cell r="Y106">
            <v>1</v>
          </cell>
          <cell r="Z106">
            <v>0</v>
          </cell>
          <cell r="AA106">
            <v>1</v>
          </cell>
        </row>
        <row r="107">
          <cell r="A107" t="str">
            <v>I500M</v>
          </cell>
          <cell r="B107" t="str">
            <v>I500</v>
          </cell>
          <cell r="C107">
            <v>0</v>
          </cell>
          <cell r="D107" t="str">
            <v>I50.0 Congestive heart failure</v>
          </cell>
          <cell r="E107">
            <v>57</v>
          </cell>
          <cell r="F107">
            <v>6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</v>
          </cell>
          <cell r="T107">
            <v>1</v>
          </cell>
          <cell r="U107">
            <v>3</v>
          </cell>
          <cell r="V107">
            <v>1</v>
          </cell>
          <cell r="W107">
            <v>6</v>
          </cell>
          <cell r="X107">
            <v>9</v>
          </cell>
          <cell r="Y107">
            <v>36</v>
          </cell>
          <cell r="Z107">
            <v>16</v>
          </cell>
          <cell r="AA107">
            <v>20</v>
          </cell>
        </row>
        <row r="108">
          <cell r="A108" t="str">
            <v>I501M</v>
          </cell>
          <cell r="B108" t="str">
            <v>I501</v>
          </cell>
          <cell r="C108">
            <v>0</v>
          </cell>
          <cell r="D108" t="str">
            <v>I50.1 Left ventricular failure</v>
          </cell>
          <cell r="E108">
            <v>24</v>
          </cell>
          <cell r="F108">
            <v>10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1</v>
          </cell>
          <cell r="S108">
            <v>2</v>
          </cell>
          <cell r="T108">
            <v>2</v>
          </cell>
          <cell r="U108">
            <v>2</v>
          </cell>
          <cell r="V108">
            <v>3</v>
          </cell>
          <cell r="W108">
            <v>1</v>
          </cell>
          <cell r="X108">
            <v>3</v>
          </cell>
          <cell r="Y108">
            <v>10</v>
          </cell>
          <cell r="Z108">
            <v>4</v>
          </cell>
          <cell r="AA108">
            <v>6</v>
          </cell>
        </row>
        <row r="109">
          <cell r="A109" t="str">
            <v>I509M</v>
          </cell>
          <cell r="B109" t="str">
            <v>I509</v>
          </cell>
          <cell r="C109">
            <v>0</v>
          </cell>
          <cell r="D109" t="str">
            <v>I50.9 Heart failure, unspecified</v>
          </cell>
          <cell r="E109">
            <v>46</v>
          </cell>
          <cell r="F109">
            <v>6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2</v>
          </cell>
          <cell r="S109">
            <v>0</v>
          </cell>
          <cell r="T109">
            <v>0</v>
          </cell>
          <cell r="U109">
            <v>3</v>
          </cell>
          <cell r="V109">
            <v>1</v>
          </cell>
          <cell r="W109">
            <v>5</v>
          </cell>
          <cell r="X109">
            <v>9</v>
          </cell>
          <cell r="Y109">
            <v>26</v>
          </cell>
          <cell r="Z109">
            <v>12</v>
          </cell>
          <cell r="AA109">
            <v>14</v>
          </cell>
        </row>
        <row r="110">
          <cell r="A110" t="str">
            <v>I739M</v>
          </cell>
          <cell r="B110" t="str">
            <v>I739</v>
          </cell>
          <cell r="C110">
            <v>0</v>
          </cell>
          <cell r="D110" t="str">
            <v>I73.9 Peripheral vascular disease, unspecified</v>
          </cell>
          <cell r="E110">
            <v>111</v>
          </cell>
          <cell r="F110">
            <v>25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1</v>
          </cell>
          <cell r="S110">
            <v>2</v>
          </cell>
          <cell r="T110">
            <v>4</v>
          </cell>
          <cell r="U110">
            <v>10</v>
          </cell>
          <cell r="V110">
            <v>8</v>
          </cell>
          <cell r="W110">
            <v>16</v>
          </cell>
          <cell r="X110">
            <v>23</v>
          </cell>
          <cell r="Y110">
            <v>47</v>
          </cell>
          <cell r="Z110">
            <v>20</v>
          </cell>
          <cell r="AA110">
            <v>27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</sheetData>
      <sheetData sheetId="1"/>
      <sheetData sheetId="2"/>
      <sheetData sheetId="3">
        <row r="1">
          <cell r="A1">
            <v>0</v>
          </cell>
          <cell r="B1" t="str">
            <v>Table 6.04: Deaths, by sex, age and cause1, Scotland, 2016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>
            <v>0</v>
          </cell>
          <cell r="I1">
            <v>0</v>
          </cell>
          <cell r="J1">
            <v>0</v>
          </cell>
          <cell r="K1">
            <v>0</v>
          </cell>
          <cell r="L1">
            <v>0</v>
          </cell>
          <cell r="M1">
            <v>0</v>
          </cell>
          <cell r="N1">
            <v>0</v>
          </cell>
          <cell r="O1">
            <v>0</v>
          </cell>
          <cell r="P1">
            <v>0</v>
          </cell>
          <cell r="Q1">
            <v>0</v>
          </cell>
          <cell r="R1">
            <v>0</v>
          </cell>
          <cell r="S1">
            <v>0</v>
          </cell>
          <cell r="T1">
            <v>0</v>
          </cell>
          <cell r="U1">
            <v>0</v>
          </cell>
          <cell r="V1">
            <v>0</v>
          </cell>
          <cell r="W1">
            <v>0</v>
          </cell>
          <cell r="X1">
            <v>0</v>
          </cell>
          <cell r="Z1">
            <v>0</v>
          </cell>
          <cell r="AA1">
            <v>0</v>
          </cell>
        </row>
        <row r="2">
          <cell r="A2">
            <v>1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>
            <v>0</v>
          </cell>
          <cell r="B3" t="str">
            <v>ICD Codes</v>
          </cell>
          <cell r="C3" t="str">
            <v>Cause of death</v>
          </cell>
          <cell r="D3">
            <v>0</v>
          </cell>
          <cell r="E3" t="str">
            <v>All ages</v>
          </cell>
          <cell r="F3" t="str">
            <v>Under 75</v>
          </cell>
          <cell r="G3" t="str">
            <v>Age group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</row>
        <row r="4"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str">
            <v>0</v>
          </cell>
          <cell r="H4" t="str">
            <v>1-4</v>
          </cell>
          <cell r="I4" t="str">
            <v>5-9</v>
          </cell>
          <cell r="J4" t="str">
            <v>10-14</v>
          </cell>
          <cell r="K4" t="str">
            <v>15-19</v>
          </cell>
          <cell r="L4" t="str">
            <v>20-24</v>
          </cell>
          <cell r="M4" t="str">
            <v>25-29</v>
          </cell>
          <cell r="N4" t="str">
            <v>30-34</v>
          </cell>
          <cell r="O4" t="str">
            <v>35-39</v>
          </cell>
          <cell r="P4" t="str">
            <v>40-44</v>
          </cell>
          <cell r="Q4" t="str">
            <v>45-49</v>
          </cell>
          <cell r="R4" t="str">
            <v>50-54</v>
          </cell>
          <cell r="S4" t="str">
            <v>55-59</v>
          </cell>
          <cell r="T4" t="str">
            <v>60-64</v>
          </cell>
          <cell r="U4" t="str">
            <v>65-69</v>
          </cell>
          <cell r="V4" t="str">
            <v>70-74</v>
          </cell>
          <cell r="W4" t="str">
            <v>75-79</v>
          </cell>
          <cell r="X4" t="str">
            <v>80-84</v>
          </cell>
          <cell r="Y4" t="str">
            <v>85+</v>
          </cell>
          <cell r="Z4" t="str">
            <v>85-89</v>
          </cell>
          <cell r="AA4" t="str">
            <v>90+</v>
          </cell>
          <cell r="AC4" t="str">
            <v>Under 75</v>
          </cell>
          <cell r="AD4" t="str">
            <v>Under 35</v>
          </cell>
          <cell r="AE4" t="str">
            <v>35-44</v>
          </cell>
          <cell r="AF4" t="str">
            <v xml:space="preserve">    45-54</v>
          </cell>
          <cell r="AG4" t="str">
            <v xml:space="preserve">    55-64</v>
          </cell>
          <cell r="AH4" t="str">
            <v xml:space="preserve">    65-74</v>
          </cell>
          <cell r="AI4" t="str">
            <v>75-84</v>
          </cell>
          <cell r="AJ4" t="str">
            <v>85+</v>
          </cell>
        </row>
        <row r="5"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</row>
        <row r="6">
          <cell r="A6" t="str">
            <v>A00-R99,U00-Y89</v>
          </cell>
          <cell r="B6">
            <v>0</v>
          </cell>
          <cell r="C6" t="str">
            <v>All causes</v>
          </cell>
          <cell r="D6" t="str">
            <v>P</v>
          </cell>
          <cell r="E6">
            <v>56728</v>
          </cell>
          <cell r="F6">
            <v>21313</v>
          </cell>
          <cell r="G6">
            <v>181</v>
          </cell>
          <cell r="H6">
            <v>42</v>
          </cell>
          <cell r="I6">
            <v>29</v>
          </cell>
          <cell r="J6">
            <v>26</v>
          </cell>
          <cell r="K6">
            <v>98</v>
          </cell>
          <cell r="L6">
            <v>165</v>
          </cell>
          <cell r="M6">
            <v>276</v>
          </cell>
          <cell r="N6">
            <v>363</v>
          </cell>
          <cell r="O6">
            <v>470</v>
          </cell>
          <cell r="P6">
            <v>822</v>
          </cell>
          <cell r="Q6">
            <v>1173</v>
          </cell>
          <cell r="R6">
            <v>1699</v>
          </cell>
          <cell r="S6">
            <v>2302</v>
          </cell>
          <cell r="T6">
            <v>3082</v>
          </cell>
          <cell r="U6">
            <v>4767</v>
          </cell>
          <cell r="V6">
            <v>5818</v>
          </cell>
          <cell r="W6">
            <v>7462</v>
          </cell>
          <cell r="X6">
            <v>9350</v>
          </cell>
          <cell r="Y6">
            <v>18603</v>
          </cell>
          <cell r="Z6">
            <v>9333</v>
          </cell>
          <cell r="AA6">
            <v>9270</v>
          </cell>
          <cell r="AC6">
            <v>21313</v>
          </cell>
          <cell r="AD6">
            <v>1180</v>
          </cell>
          <cell r="AE6">
            <v>1292</v>
          </cell>
          <cell r="AF6">
            <v>2872</v>
          </cell>
          <cell r="AG6">
            <v>5384</v>
          </cell>
          <cell r="AH6">
            <v>10585</v>
          </cell>
          <cell r="AI6">
            <v>16812</v>
          </cell>
          <cell r="AJ6">
            <v>18603</v>
          </cell>
        </row>
        <row r="7">
          <cell r="A7" t="str">
            <v>A00-R99,U00-Y89M</v>
          </cell>
          <cell r="B7">
            <v>0</v>
          </cell>
          <cell r="C7">
            <v>0</v>
          </cell>
          <cell r="D7" t="str">
            <v>M</v>
          </cell>
          <cell r="E7">
            <v>27760</v>
          </cell>
          <cell r="F7">
            <v>12605</v>
          </cell>
          <cell r="G7">
            <v>94</v>
          </cell>
          <cell r="H7">
            <v>23</v>
          </cell>
          <cell r="I7">
            <v>19</v>
          </cell>
          <cell r="J7">
            <v>13</v>
          </cell>
          <cell r="K7">
            <v>67</v>
          </cell>
          <cell r="L7">
            <v>108</v>
          </cell>
          <cell r="M7">
            <v>206</v>
          </cell>
          <cell r="N7">
            <v>238</v>
          </cell>
          <cell r="O7">
            <v>292</v>
          </cell>
          <cell r="P7">
            <v>530</v>
          </cell>
          <cell r="Q7">
            <v>721</v>
          </cell>
          <cell r="R7">
            <v>1031</v>
          </cell>
          <cell r="S7">
            <v>1367</v>
          </cell>
          <cell r="T7">
            <v>1807</v>
          </cell>
          <cell r="U7">
            <v>2844</v>
          </cell>
          <cell r="V7">
            <v>3245</v>
          </cell>
          <cell r="W7">
            <v>3843</v>
          </cell>
          <cell r="X7">
            <v>4551</v>
          </cell>
          <cell r="Y7">
            <v>6761</v>
          </cell>
          <cell r="Z7">
            <v>3828</v>
          </cell>
          <cell r="AA7">
            <v>2933</v>
          </cell>
          <cell r="AC7">
            <v>12605</v>
          </cell>
          <cell r="AD7">
            <v>768</v>
          </cell>
          <cell r="AE7">
            <v>822</v>
          </cell>
          <cell r="AF7">
            <v>1752</v>
          </cell>
          <cell r="AG7">
            <v>3174</v>
          </cell>
          <cell r="AH7">
            <v>6089</v>
          </cell>
          <cell r="AI7">
            <v>8394</v>
          </cell>
          <cell r="AJ7">
            <v>6761</v>
          </cell>
        </row>
        <row r="8">
          <cell r="A8" t="str">
            <v>A00-R99,U00-Y89F</v>
          </cell>
          <cell r="B8">
            <v>0</v>
          </cell>
          <cell r="C8">
            <v>0</v>
          </cell>
          <cell r="D8" t="str">
            <v>F</v>
          </cell>
          <cell r="E8">
            <v>28968</v>
          </cell>
          <cell r="F8">
            <v>8708</v>
          </cell>
          <cell r="G8">
            <v>87</v>
          </cell>
          <cell r="H8">
            <v>19</v>
          </cell>
          <cell r="I8">
            <v>10</v>
          </cell>
          <cell r="J8">
            <v>13</v>
          </cell>
          <cell r="K8">
            <v>31</v>
          </cell>
          <cell r="L8">
            <v>57</v>
          </cell>
          <cell r="M8">
            <v>70</v>
          </cell>
          <cell r="N8">
            <v>125</v>
          </cell>
          <cell r="O8">
            <v>178</v>
          </cell>
          <cell r="P8">
            <v>292</v>
          </cell>
          <cell r="Q8">
            <v>452</v>
          </cell>
          <cell r="R8">
            <v>668</v>
          </cell>
          <cell r="S8">
            <v>935</v>
          </cell>
          <cell r="T8">
            <v>1275</v>
          </cell>
          <cell r="U8">
            <v>1923</v>
          </cell>
          <cell r="V8">
            <v>2573</v>
          </cell>
          <cell r="W8">
            <v>3619</v>
          </cell>
          <cell r="X8">
            <v>4799</v>
          </cell>
          <cell r="Y8">
            <v>11842</v>
          </cell>
          <cell r="Z8">
            <v>5505</v>
          </cell>
          <cell r="AA8">
            <v>6337</v>
          </cell>
          <cell r="AC8">
            <v>8708</v>
          </cell>
          <cell r="AD8">
            <v>412</v>
          </cell>
          <cell r="AE8">
            <v>470</v>
          </cell>
          <cell r="AF8">
            <v>1120</v>
          </cell>
          <cell r="AG8">
            <v>2210</v>
          </cell>
          <cell r="AH8">
            <v>4496</v>
          </cell>
          <cell r="AI8">
            <v>8418</v>
          </cell>
          <cell r="AJ8">
            <v>11842</v>
          </cell>
        </row>
        <row r="9">
          <cell r="A9">
            <v>0</v>
          </cell>
          <cell r="B9" t="str">
            <v>A00-B99</v>
          </cell>
          <cell r="C9" t="str">
            <v>I. CERTAIN INFECTIOUS AND PARASITIC DISEASES</v>
          </cell>
          <cell r="D9" t="str">
            <v>M</v>
          </cell>
          <cell r="E9">
            <v>343</v>
          </cell>
          <cell r="F9">
            <v>157</v>
          </cell>
          <cell r="G9">
            <v>0</v>
          </cell>
          <cell r="H9">
            <v>7</v>
          </cell>
          <cell r="I9">
            <v>1</v>
          </cell>
          <cell r="J9">
            <v>0</v>
          </cell>
          <cell r="K9">
            <v>0</v>
          </cell>
          <cell r="L9">
            <v>3</v>
          </cell>
          <cell r="M9">
            <v>2</v>
          </cell>
          <cell r="N9">
            <v>1</v>
          </cell>
          <cell r="O9">
            <v>7</v>
          </cell>
          <cell r="P9">
            <v>3</v>
          </cell>
          <cell r="Q9">
            <v>13</v>
          </cell>
          <cell r="R9">
            <v>18</v>
          </cell>
          <cell r="S9">
            <v>14</v>
          </cell>
          <cell r="T9">
            <v>20</v>
          </cell>
          <cell r="U9">
            <v>32</v>
          </cell>
          <cell r="V9">
            <v>36</v>
          </cell>
          <cell r="W9">
            <v>43</v>
          </cell>
          <cell r="X9">
            <v>62</v>
          </cell>
          <cell r="Y9">
            <v>81</v>
          </cell>
          <cell r="Z9">
            <v>46</v>
          </cell>
          <cell r="AA9">
            <v>35</v>
          </cell>
          <cell r="AC9">
            <v>157</v>
          </cell>
          <cell r="AD9">
            <v>14</v>
          </cell>
          <cell r="AE9">
            <v>10</v>
          </cell>
          <cell r="AF9">
            <v>31</v>
          </cell>
          <cell r="AG9">
            <v>34</v>
          </cell>
          <cell r="AH9">
            <v>68</v>
          </cell>
          <cell r="AI9">
            <v>105</v>
          </cell>
          <cell r="AJ9">
            <v>81</v>
          </cell>
        </row>
        <row r="10">
          <cell r="A10">
            <v>0</v>
          </cell>
          <cell r="B10">
            <v>0</v>
          </cell>
          <cell r="C10">
            <v>0</v>
          </cell>
          <cell r="D10" t="str">
            <v>F</v>
          </cell>
          <cell r="E10">
            <v>410</v>
          </cell>
          <cell r="F10">
            <v>132</v>
          </cell>
          <cell r="G10">
            <v>1</v>
          </cell>
          <cell r="H10">
            <v>4</v>
          </cell>
          <cell r="I10">
            <v>3</v>
          </cell>
          <cell r="J10">
            <v>1</v>
          </cell>
          <cell r="K10">
            <v>0</v>
          </cell>
          <cell r="L10">
            <v>1</v>
          </cell>
          <cell r="M10">
            <v>0</v>
          </cell>
          <cell r="N10">
            <v>3</v>
          </cell>
          <cell r="O10">
            <v>3</v>
          </cell>
          <cell r="P10">
            <v>5</v>
          </cell>
          <cell r="Q10">
            <v>9</v>
          </cell>
          <cell r="R10">
            <v>14</v>
          </cell>
          <cell r="S10">
            <v>14</v>
          </cell>
          <cell r="T10">
            <v>15</v>
          </cell>
          <cell r="U10">
            <v>26</v>
          </cell>
          <cell r="V10">
            <v>33</v>
          </cell>
          <cell r="W10">
            <v>49</v>
          </cell>
          <cell r="X10">
            <v>70</v>
          </cell>
          <cell r="Y10">
            <v>159</v>
          </cell>
          <cell r="Z10">
            <v>86</v>
          </cell>
          <cell r="AA10">
            <v>73</v>
          </cell>
          <cell r="AC10">
            <v>132</v>
          </cell>
          <cell r="AD10">
            <v>13</v>
          </cell>
          <cell r="AE10">
            <v>8</v>
          </cell>
          <cell r="AF10">
            <v>23</v>
          </cell>
          <cell r="AG10">
            <v>29</v>
          </cell>
          <cell r="AH10">
            <v>59</v>
          </cell>
          <cell r="AI10">
            <v>119</v>
          </cell>
          <cell r="AJ10">
            <v>159</v>
          </cell>
        </row>
        <row r="11">
          <cell r="A11">
            <v>0</v>
          </cell>
          <cell r="B11" t="str">
            <v>A00-09</v>
          </cell>
          <cell r="C11" t="str">
            <v>Intestinal infectious diseases</v>
          </cell>
          <cell r="D11" t="str">
            <v>M</v>
          </cell>
          <cell r="E11">
            <v>49</v>
          </cell>
          <cell r="F11">
            <v>14</v>
          </cell>
          <cell r="G11">
            <v>0</v>
          </cell>
          <cell r="H11">
            <v>1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1</v>
          </cell>
          <cell r="R11">
            <v>2</v>
          </cell>
          <cell r="S11">
            <v>1</v>
          </cell>
          <cell r="T11">
            <v>2</v>
          </cell>
          <cell r="U11">
            <v>4</v>
          </cell>
          <cell r="V11">
            <v>3</v>
          </cell>
          <cell r="W11">
            <v>9</v>
          </cell>
          <cell r="X11">
            <v>10</v>
          </cell>
          <cell r="Y11">
            <v>16</v>
          </cell>
          <cell r="Z11">
            <v>7</v>
          </cell>
          <cell r="AA11">
            <v>9</v>
          </cell>
          <cell r="AC11">
            <v>14</v>
          </cell>
          <cell r="AD11">
            <v>1</v>
          </cell>
          <cell r="AE11">
            <v>0</v>
          </cell>
          <cell r="AF11">
            <v>3</v>
          </cell>
          <cell r="AG11">
            <v>3</v>
          </cell>
          <cell r="AH11">
            <v>7</v>
          </cell>
          <cell r="AI11">
            <v>19</v>
          </cell>
          <cell r="AJ11">
            <v>16</v>
          </cell>
        </row>
        <row r="12">
          <cell r="A12">
            <v>0</v>
          </cell>
          <cell r="B12">
            <v>0</v>
          </cell>
          <cell r="C12">
            <v>0</v>
          </cell>
          <cell r="D12" t="str">
            <v>F</v>
          </cell>
          <cell r="E12">
            <v>95</v>
          </cell>
          <cell r="F12">
            <v>23</v>
          </cell>
          <cell r="G12">
            <v>0</v>
          </cell>
          <cell r="H12">
            <v>0</v>
          </cell>
          <cell r="I12">
            <v>0</v>
          </cell>
          <cell r="J12">
            <v>1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1</v>
          </cell>
          <cell r="S12">
            <v>2</v>
          </cell>
          <cell r="T12">
            <v>0</v>
          </cell>
          <cell r="U12">
            <v>7</v>
          </cell>
          <cell r="V12">
            <v>12</v>
          </cell>
          <cell r="W12">
            <v>8</v>
          </cell>
          <cell r="X12">
            <v>15</v>
          </cell>
          <cell r="Y12">
            <v>49</v>
          </cell>
          <cell r="Z12">
            <v>25</v>
          </cell>
          <cell r="AA12">
            <v>24</v>
          </cell>
          <cell r="AC12">
            <v>23</v>
          </cell>
          <cell r="AD12">
            <v>1</v>
          </cell>
          <cell r="AE12">
            <v>0</v>
          </cell>
          <cell r="AF12">
            <v>1</v>
          </cell>
          <cell r="AG12">
            <v>2</v>
          </cell>
          <cell r="AH12">
            <v>19</v>
          </cell>
          <cell r="AI12">
            <v>23</v>
          </cell>
          <cell r="AJ12">
            <v>49</v>
          </cell>
        </row>
        <row r="13">
          <cell r="A13">
            <v>0</v>
          </cell>
          <cell r="B13" t="str">
            <v>A04</v>
          </cell>
          <cell r="C13" t="str">
            <v>Other bacterial intestinal infections</v>
          </cell>
          <cell r="D13" t="str">
            <v>M</v>
          </cell>
          <cell r="E13">
            <v>18</v>
          </cell>
          <cell r="F13">
            <v>6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1</v>
          </cell>
          <cell r="R13">
            <v>1</v>
          </cell>
          <cell r="S13">
            <v>0</v>
          </cell>
          <cell r="T13">
            <v>1</v>
          </cell>
          <cell r="U13">
            <v>3</v>
          </cell>
          <cell r="V13">
            <v>0</v>
          </cell>
          <cell r="W13">
            <v>5</v>
          </cell>
          <cell r="X13">
            <v>5</v>
          </cell>
          <cell r="Y13">
            <v>2</v>
          </cell>
          <cell r="Z13">
            <v>0</v>
          </cell>
          <cell r="AA13">
            <v>2</v>
          </cell>
          <cell r="AC13">
            <v>6</v>
          </cell>
          <cell r="AD13">
            <v>0</v>
          </cell>
          <cell r="AE13">
            <v>0</v>
          </cell>
          <cell r="AF13">
            <v>2</v>
          </cell>
          <cell r="AG13">
            <v>1</v>
          </cell>
          <cell r="AH13">
            <v>3</v>
          </cell>
          <cell r="AI13">
            <v>10</v>
          </cell>
          <cell r="AJ13">
            <v>2</v>
          </cell>
        </row>
        <row r="14">
          <cell r="A14">
            <v>0</v>
          </cell>
          <cell r="B14">
            <v>0</v>
          </cell>
          <cell r="C14">
            <v>0</v>
          </cell>
          <cell r="D14" t="str">
            <v>F</v>
          </cell>
          <cell r="E14">
            <v>36</v>
          </cell>
          <cell r="F14">
            <v>9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</v>
          </cell>
          <cell r="T14">
            <v>0</v>
          </cell>
          <cell r="U14">
            <v>4</v>
          </cell>
          <cell r="V14">
            <v>4</v>
          </cell>
          <cell r="W14">
            <v>3</v>
          </cell>
          <cell r="X14">
            <v>7</v>
          </cell>
          <cell r="Y14">
            <v>17</v>
          </cell>
          <cell r="Z14">
            <v>11</v>
          </cell>
          <cell r="AA14">
            <v>6</v>
          </cell>
          <cell r="AC14">
            <v>9</v>
          </cell>
          <cell r="AD14">
            <v>0</v>
          </cell>
          <cell r="AE14">
            <v>0</v>
          </cell>
          <cell r="AF14">
            <v>0</v>
          </cell>
          <cell r="AG14">
            <v>1</v>
          </cell>
          <cell r="AH14">
            <v>8</v>
          </cell>
          <cell r="AI14">
            <v>10</v>
          </cell>
          <cell r="AJ14">
            <v>17</v>
          </cell>
        </row>
        <row r="15">
          <cell r="A15">
            <v>0</v>
          </cell>
          <cell r="B15" t="str">
            <v>A08</v>
          </cell>
          <cell r="C15" t="str">
            <v>Viral and other specified intestinal infections</v>
          </cell>
          <cell r="D15" t="str">
            <v>M</v>
          </cell>
          <cell r="E15">
            <v>8</v>
          </cell>
          <cell r="F15">
            <v>3</v>
          </cell>
          <cell r="G15">
            <v>0</v>
          </cell>
          <cell r="H15">
            <v>1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1</v>
          </cell>
          <cell r="S15">
            <v>0</v>
          </cell>
          <cell r="T15">
            <v>0</v>
          </cell>
          <cell r="U15">
            <v>0</v>
          </cell>
          <cell r="V15">
            <v>1</v>
          </cell>
          <cell r="W15">
            <v>1</v>
          </cell>
          <cell r="X15">
            <v>1</v>
          </cell>
          <cell r="Y15">
            <v>3</v>
          </cell>
          <cell r="Z15">
            <v>2</v>
          </cell>
          <cell r="AA15">
            <v>1</v>
          </cell>
          <cell r="AC15">
            <v>3</v>
          </cell>
          <cell r="AD15">
            <v>1</v>
          </cell>
          <cell r="AE15">
            <v>0</v>
          </cell>
          <cell r="AF15">
            <v>1</v>
          </cell>
          <cell r="AG15">
            <v>0</v>
          </cell>
          <cell r="AH15">
            <v>1</v>
          </cell>
          <cell r="AI15">
            <v>2</v>
          </cell>
          <cell r="AJ15">
            <v>3</v>
          </cell>
        </row>
        <row r="16">
          <cell r="A16">
            <v>0</v>
          </cell>
          <cell r="B16">
            <v>0</v>
          </cell>
          <cell r="C16">
            <v>0</v>
          </cell>
          <cell r="D16" t="str">
            <v>F</v>
          </cell>
          <cell r="E16">
            <v>13</v>
          </cell>
          <cell r="F16">
            <v>3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1</v>
          </cell>
          <cell r="S16">
            <v>0</v>
          </cell>
          <cell r="T16">
            <v>0</v>
          </cell>
          <cell r="U16">
            <v>1</v>
          </cell>
          <cell r="V16">
            <v>1</v>
          </cell>
          <cell r="W16">
            <v>1</v>
          </cell>
          <cell r="X16">
            <v>0</v>
          </cell>
          <cell r="Y16">
            <v>9</v>
          </cell>
          <cell r="Z16">
            <v>2</v>
          </cell>
          <cell r="AA16">
            <v>7</v>
          </cell>
          <cell r="AC16">
            <v>3</v>
          </cell>
          <cell r="AD16">
            <v>0</v>
          </cell>
          <cell r="AE16">
            <v>0</v>
          </cell>
          <cell r="AF16">
            <v>1</v>
          </cell>
          <cell r="AG16">
            <v>0</v>
          </cell>
          <cell r="AH16">
            <v>2</v>
          </cell>
          <cell r="AI16">
            <v>1</v>
          </cell>
          <cell r="AJ16">
            <v>9</v>
          </cell>
        </row>
        <row r="17">
          <cell r="A17">
            <v>0</v>
          </cell>
          <cell r="B17" t="str">
            <v>A09</v>
          </cell>
          <cell r="C17" t="str">
            <v>Other gastroenteritis and colitis of infectious and unspecified origin</v>
          </cell>
          <cell r="D17" t="str">
            <v>M</v>
          </cell>
          <cell r="E17">
            <v>23</v>
          </cell>
          <cell r="F17">
            <v>5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1</v>
          </cell>
          <cell r="T17">
            <v>1</v>
          </cell>
          <cell r="U17">
            <v>1</v>
          </cell>
          <cell r="V17">
            <v>2</v>
          </cell>
          <cell r="W17">
            <v>3</v>
          </cell>
          <cell r="X17">
            <v>4</v>
          </cell>
          <cell r="Y17">
            <v>11</v>
          </cell>
          <cell r="Z17">
            <v>5</v>
          </cell>
          <cell r="AA17">
            <v>6</v>
          </cell>
          <cell r="AC17">
            <v>5</v>
          </cell>
          <cell r="AD17">
            <v>0</v>
          </cell>
          <cell r="AE17">
            <v>0</v>
          </cell>
          <cell r="AF17">
            <v>0</v>
          </cell>
          <cell r="AG17">
            <v>2</v>
          </cell>
          <cell r="AH17">
            <v>3</v>
          </cell>
          <cell r="AI17">
            <v>7</v>
          </cell>
          <cell r="AJ17">
            <v>11</v>
          </cell>
        </row>
        <row r="18">
          <cell r="A18">
            <v>0</v>
          </cell>
          <cell r="B18">
            <v>0</v>
          </cell>
          <cell r="C18">
            <v>0</v>
          </cell>
          <cell r="D18" t="str">
            <v>F</v>
          </cell>
          <cell r="E18">
            <v>46</v>
          </cell>
          <cell r="F18">
            <v>11</v>
          </cell>
          <cell r="G18">
            <v>0</v>
          </cell>
          <cell r="H18">
            <v>0</v>
          </cell>
          <cell r="I18">
            <v>0</v>
          </cell>
          <cell r="J18">
            <v>1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1</v>
          </cell>
          <cell r="T18">
            <v>0</v>
          </cell>
          <cell r="U18">
            <v>2</v>
          </cell>
          <cell r="V18">
            <v>7</v>
          </cell>
          <cell r="W18">
            <v>4</v>
          </cell>
          <cell r="X18">
            <v>8</v>
          </cell>
          <cell r="Y18">
            <v>23</v>
          </cell>
          <cell r="Z18">
            <v>12</v>
          </cell>
          <cell r="AA18">
            <v>11</v>
          </cell>
          <cell r="AC18">
            <v>11</v>
          </cell>
          <cell r="AD18">
            <v>1</v>
          </cell>
          <cell r="AE18">
            <v>0</v>
          </cell>
          <cell r="AF18">
            <v>0</v>
          </cell>
          <cell r="AG18">
            <v>1</v>
          </cell>
          <cell r="AH18">
            <v>9</v>
          </cell>
          <cell r="AI18">
            <v>12</v>
          </cell>
          <cell r="AJ18">
            <v>23</v>
          </cell>
        </row>
        <row r="19">
          <cell r="A19">
            <v>0</v>
          </cell>
          <cell r="B19" t="str">
            <v>A15-19</v>
          </cell>
          <cell r="C19" t="str">
            <v>Tuberculosis</v>
          </cell>
          <cell r="D19" t="str">
            <v>M</v>
          </cell>
          <cell r="E19">
            <v>13</v>
          </cell>
          <cell r="F19">
            <v>8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1</v>
          </cell>
          <cell r="R19">
            <v>0</v>
          </cell>
          <cell r="S19">
            <v>0</v>
          </cell>
          <cell r="T19">
            <v>2</v>
          </cell>
          <cell r="U19">
            <v>3</v>
          </cell>
          <cell r="V19">
            <v>1</v>
          </cell>
          <cell r="W19">
            <v>2</v>
          </cell>
          <cell r="X19">
            <v>0</v>
          </cell>
          <cell r="Y19">
            <v>3</v>
          </cell>
          <cell r="Z19">
            <v>1</v>
          </cell>
          <cell r="AA19">
            <v>2</v>
          </cell>
          <cell r="AC19">
            <v>8</v>
          </cell>
          <cell r="AD19">
            <v>1</v>
          </cell>
          <cell r="AE19">
            <v>0</v>
          </cell>
          <cell r="AF19">
            <v>1</v>
          </cell>
          <cell r="AG19">
            <v>2</v>
          </cell>
          <cell r="AH19">
            <v>4</v>
          </cell>
          <cell r="AI19">
            <v>2</v>
          </cell>
          <cell r="AJ19">
            <v>3</v>
          </cell>
        </row>
        <row r="20">
          <cell r="A20">
            <v>0</v>
          </cell>
          <cell r="B20">
            <v>0</v>
          </cell>
          <cell r="C20">
            <v>0</v>
          </cell>
          <cell r="D20" t="str">
            <v>F</v>
          </cell>
          <cell r="E20">
            <v>4</v>
          </cell>
          <cell r="F20">
            <v>1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2</v>
          </cell>
          <cell r="Y20">
            <v>1</v>
          </cell>
          <cell r="Z20">
            <v>1</v>
          </cell>
          <cell r="AA20">
            <v>0</v>
          </cell>
          <cell r="AC20">
            <v>1</v>
          </cell>
          <cell r="AD20">
            <v>0</v>
          </cell>
          <cell r="AE20">
            <v>0</v>
          </cell>
          <cell r="AF20">
            <v>0</v>
          </cell>
          <cell r="AG20">
            <v>1</v>
          </cell>
          <cell r="AH20">
            <v>0</v>
          </cell>
          <cell r="AI20">
            <v>2</v>
          </cell>
          <cell r="AJ20">
            <v>1</v>
          </cell>
        </row>
        <row r="21">
          <cell r="A21">
            <v>0</v>
          </cell>
          <cell r="B21" t="str">
            <v>A16</v>
          </cell>
          <cell r="C21" t="str">
            <v>Respiratory tuberculosis, not confirmed bacteriologically or histologically</v>
          </cell>
          <cell r="D21" t="str">
            <v>M</v>
          </cell>
          <cell r="E21">
            <v>9</v>
          </cell>
          <cell r="F21">
            <v>6</v>
          </cell>
          <cell r="G21">
            <v>0</v>
          </cell>
          <cell r="H21">
            <v>0</v>
          </cell>
          <cell r="I21">
            <v>1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1</v>
          </cell>
          <cell r="U21">
            <v>2</v>
          </cell>
          <cell r="V21">
            <v>1</v>
          </cell>
          <cell r="W21">
            <v>0</v>
          </cell>
          <cell r="X21">
            <v>0</v>
          </cell>
          <cell r="Y21">
            <v>3</v>
          </cell>
          <cell r="Z21">
            <v>1</v>
          </cell>
          <cell r="AA21">
            <v>2</v>
          </cell>
          <cell r="AC21">
            <v>6</v>
          </cell>
          <cell r="AD21">
            <v>1</v>
          </cell>
          <cell r="AE21">
            <v>0</v>
          </cell>
          <cell r="AF21">
            <v>1</v>
          </cell>
          <cell r="AG21">
            <v>1</v>
          </cell>
          <cell r="AH21">
            <v>3</v>
          </cell>
          <cell r="AI21">
            <v>0</v>
          </cell>
          <cell r="AJ21">
            <v>3</v>
          </cell>
        </row>
        <row r="22">
          <cell r="A22">
            <v>0</v>
          </cell>
          <cell r="B22">
            <v>0</v>
          </cell>
          <cell r="C22">
            <v>0</v>
          </cell>
          <cell r="D22" t="str">
            <v>F</v>
          </cell>
          <cell r="E22">
            <v>4</v>
          </cell>
          <cell r="F22">
            <v>1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1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2</v>
          </cell>
          <cell r="Y22">
            <v>1</v>
          </cell>
          <cell r="Z22">
            <v>1</v>
          </cell>
          <cell r="AA22">
            <v>0</v>
          </cell>
          <cell r="AC22">
            <v>1</v>
          </cell>
          <cell r="AD22">
            <v>0</v>
          </cell>
          <cell r="AE22">
            <v>0</v>
          </cell>
          <cell r="AF22">
            <v>0</v>
          </cell>
          <cell r="AG22">
            <v>1</v>
          </cell>
          <cell r="AH22">
            <v>0</v>
          </cell>
          <cell r="AI22">
            <v>2</v>
          </cell>
          <cell r="AJ22">
            <v>1</v>
          </cell>
        </row>
        <row r="23">
          <cell r="A23">
            <v>0</v>
          </cell>
          <cell r="B23" t="str">
            <v>A17</v>
          </cell>
          <cell r="C23" t="str">
            <v>Tuberculosis of nervous system</v>
          </cell>
          <cell r="D23" t="str">
            <v>M</v>
          </cell>
          <cell r="E23">
            <v>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1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1</v>
          </cell>
          <cell r="AJ23">
            <v>0</v>
          </cell>
        </row>
        <row r="24">
          <cell r="A24">
            <v>0</v>
          </cell>
          <cell r="B24">
            <v>0</v>
          </cell>
          <cell r="C24">
            <v>0</v>
          </cell>
          <cell r="D24" t="str">
            <v>F</v>
          </cell>
          <cell r="E24" t="str">
            <v>-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</row>
        <row r="25">
          <cell r="A25">
            <v>0</v>
          </cell>
          <cell r="B25" t="str">
            <v>A18</v>
          </cell>
          <cell r="C25" t="str">
            <v>Tuberculosis of other organs</v>
          </cell>
          <cell r="D25" t="str">
            <v>M</v>
          </cell>
          <cell r="E25">
            <v>1</v>
          </cell>
          <cell r="F25">
            <v>1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C25">
            <v>1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1</v>
          </cell>
          <cell r="AI25">
            <v>0</v>
          </cell>
          <cell r="AJ25">
            <v>0</v>
          </cell>
        </row>
        <row r="26">
          <cell r="A26">
            <v>0</v>
          </cell>
          <cell r="B26">
            <v>0</v>
          </cell>
          <cell r="C26">
            <v>0</v>
          </cell>
          <cell r="D26" t="str">
            <v>F</v>
          </cell>
          <cell r="E26" t="str">
            <v>-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</row>
        <row r="27">
          <cell r="A27">
            <v>0</v>
          </cell>
          <cell r="B27" t="str">
            <v>A19</v>
          </cell>
          <cell r="C27" t="str">
            <v>Miliary tuberculosis</v>
          </cell>
          <cell r="D27" t="str">
            <v>M</v>
          </cell>
          <cell r="E27">
            <v>2</v>
          </cell>
          <cell r="F27">
            <v>1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1</v>
          </cell>
          <cell r="U27">
            <v>0</v>
          </cell>
          <cell r="V27">
            <v>0</v>
          </cell>
          <cell r="W27">
            <v>1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C27">
            <v>1</v>
          </cell>
          <cell r="AD27">
            <v>0</v>
          </cell>
          <cell r="AE27">
            <v>0</v>
          </cell>
          <cell r="AF27">
            <v>0</v>
          </cell>
          <cell r="AG27">
            <v>1</v>
          </cell>
          <cell r="AH27">
            <v>0</v>
          </cell>
          <cell r="AI27">
            <v>1</v>
          </cell>
          <cell r="AJ27">
            <v>0</v>
          </cell>
        </row>
        <row r="28">
          <cell r="A28">
            <v>0</v>
          </cell>
          <cell r="B28">
            <v>0</v>
          </cell>
          <cell r="C28">
            <v>0</v>
          </cell>
          <cell r="D28" t="str">
            <v>F</v>
          </cell>
          <cell r="E28" t="str">
            <v>-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</row>
        <row r="29">
          <cell r="A29">
            <v>0</v>
          </cell>
          <cell r="B29" t="str">
            <v>A20-28</v>
          </cell>
          <cell r="C29" t="str">
            <v>Certain zoonotic bacterial diseases</v>
          </cell>
          <cell r="D29" t="str">
            <v>M</v>
          </cell>
          <cell r="E29">
            <v>1</v>
          </cell>
          <cell r="F29">
            <v>1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C29">
            <v>1</v>
          </cell>
          <cell r="AD29">
            <v>0</v>
          </cell>
          <cell r="AE29">
            <v>1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</row>
        <row r="30">
          <cell r="A30">
            <v>0</v>
          </cell>
          <cell r="B30">
            <v>0</v>
          </cell>
          <cell r="C30">
            <v>0</v>
          </cell>
          <cell r="D30" t="str">
            <v>F</v>
          </cell>
          <cell r="E30" t="str">
            <v>-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</row>
        <row r="31">
          <cell r="A31">
            <v>0</v>
          </cell>
          <cell r="B31" t="str">
            <v>A28</v>
          </cell>
          <cell r="C31" t="str">
            <v>Other zoonotic bacterial diseases, not elsewhere classified</v>
          </cell>
          <cell r="D31" t="str">
            <v>M</v>
          </cell>
          <cell r="E31">
            <v>1</v>
          </cell>
          <cell r="F31">
            <v>1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C31">
            <v>1</v>
          </cell>
          <cell r="AD31">
            <v>0</v>
          </cell>
          <cell r="AE31">
            <v>1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</row>
        <row r="32">
          <cell r="A32">
            <v>0</v>
          </cell>
          <cell r="B32">
            <v>0</v>
          </cell>
          <cell r="C32">
            <v>0</v>
          </cell>
          <cell r="D32" t="str">
            <v>F</v>
          </cell>
          <cell r="E32" t="str">
            <v>-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</row>
        <row r="33">
          <cell r="A33">
            <v>0</v>
          </cell>
          <cell r="B33" t="str">
            <v>A30-49</v>
          </cell>
          <cell r="C33" t="str">
            <v>Other bacterial diseases</v>
          </cell>
          <cell r="D33" t="str">
            <v>M</v>
          </cell>
          <cell r="E33">
            <v>201</v>
          </cell>
          <cell r="F33">
            <v>78</v>
          </cell>
          <cell r="G33">
            <v>0</v>
          </cell>
          <cell r="H33">
            <v>5</v>
          </cell>
          <cell r="I33">
            <v>0</v>
          </cell>
          <cell r="J33">
            <v>0</v>
          </cell>
          <cell r="K33">
            <v>0</v>
          </cell>
          <cell r="L33">
            <v>3</v>
          </cell>
          <cell r="M33">
            <v>1</v>
          </cell>
          <cell r="N33">
            <v>0</v>
          </cell>
          <cell r="O33">
            <v>1</v>
          </cell>
          <cell r="P33">
            <v>0</v>
          </cell>
          <cell r="Q33">
            <v>5</v>
          </cell>
          <cell r="R33">
            <v>5</v>
          </cell>
          <cell r="S33">
            <v>4</v>
          </cell>
          <cell r="T33">
            <v>13</v>
          </cell>
          <cell r="U33">
            <v>17</v>
          </cell>
          <cell r="V33">
            <v>24</v>
          </cell>
          <cell r="W33">
            <v>26</v>
          </cell>
          <cell r="X33">
            <v>42</v>
          </cell>
          <cell r="Y33">
            <v>55</v>
          </cell>
          <cell r="Z33">
            <v>33</v>
          </cell>
          <cell r="AA33">
            <v>22</v>
          </cell>
          <cell r="AC33">
            <v>78</v>
          </cell>
          <cell r="AD33">
            <v>9</v>
          </cell>
          <cell r="AE33">
            <v>1</v>
          </cell>
          <cell r="AF33">
            <v>10</v>
          </cell>
          <cell r="AG33">
            <v>17</v>
          </cell>
          <cell r="AH33">
            <v>41</v>
          </cell>
          <cell r="AI33">
            <v>68</v>
          </cell>
          <cell r="AJ33">
            <v>55</v>
          </cell>
        </row>
        <row r="34">
          <cell r="A34">
            <v>0</v>
          </cell>
          <cell r="B34">
            <v>0</v>
          </cell>
          <cell r="C34">
            <v>0</v>
          </cell>
          <cell r="D34" t="str">
            <v>F</v>
          </cell>
          <cell r="E34">
            <v>261</v>
          </cell>
          <cell r="F34">
            <v>87</v>
          </cell>
          <cell r="G34">
            <v>0</v>
          </cell>
          <cell r="H34">
            <v>4</v>
          </cell>
          <cell r="I34">
            <v>3</v>
          </cell>
          <cell r="J34">
            <v>0</v>
          </cell>
          <cell r="K34">
            <v>0</v>
          </cell>
          <cell r="L34">
            <v>1</v>
          </cell>
          <cell r="M34">
            <v>0</v>
          </cell>
          <cell r="N34">
            <v>3</v>
          </cell>
          <cell r="O34">
            <v>0</v>
          </cell>
          <cell r="P34">
            <v>2</v>
          </cell>
          <cell r="Q34">
            <v>5</v>
          </cell>
          <cell r="R34">
            <v>11</v>
          </cell>
          <cell r="S34">
            <v>6</v>
          </cell>
          <cell r="T34">
            <v>14</v>
          </cell>
          <cell r="U34">
            <v>18</v>
          </cell>
          <cell r="V34">
            <v>20</v>
          </cell>
          <cell r="W34">
            <v>35</v>
          </cell>
          <cell r="X34">
            <v>45</v>
          </cell>
          <cell r="Y34">
            <v>94</v>
          </cell>
          <cell r="Z34">
            <v>55</v>
          </cell>
          <cell r="AA34">
            <v>39</v>
          </cell>
          <cell r="AC34">
            <v>87</v>
          </cell>
          <cell r="AD34">
            <v>11</v>
          </cell>
          <cell r="AE34">
            <v>2</v>
          </cell>
          <cell r="AF34">
            <v>16</v>
          </cell>
          <cell r="AG34">
            <v>20</v>
          </cell>
          <cell r="AH34">
            <v>38</v>
          </cell>
          <cell r="AI34">
            <v>80</v>
          </cell>
          <cell r="AJ34">
            <v>94</v>
          </cell>
        </row>
        <row r="35">
          <cell r="A35">
            <v>0</v>
          </cell>
          <cell r="B35" t="str">
            <v>A31</v>
          </cell>
          <cell r="C35" t="str">
            <v>Infection due to other mycobacteria</v>
          </cell>
          <cell r="D35" t="str">
            <v>M</v>
          </cell>
          <cell r="E35">
            <v>1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1</v>
          </cell>
          <cell r="Y35">
            <v>0</v>
          </cell>
          <cell r="Z35">
            <v>0</v>
          </cell>
          <cell r="AA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</v>
          </cell>
          <cell r="AJ35">
            <v>0</v>
          </cell>
        </row>
        <row r="36">
          <cell r="A36">
            <v>0</v>
          </cell>
          <cell r="B36">
            <v>0</v>
          </cell>
          <cell r="C36">
            <v>0</v>
          </cell>
          <cell r="D36" t="str">
            <v>F</v>
          </cell>
          <cell r="E36">
            <v>1</v>
          </cell>
          <cell r="F36">
            <v>1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1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C36">
            <v>1</v>
          </cell>
          <cell r="AD36">
            <v>0</v>
          </cell>
          <cell r="AE36">
            <v>0</v>
          </cell>
          <cell r="AF36">
            <v>0</v>
          </cell>
          <cell r="AG36">
            <v>1</v>
          </cell>
          <cell r="AH36">
            <v>0</v>
          </cell>
          <cell r="AI36">
            <v>0</v>
          </cell>
          <cell r="AJ36">
            <v>0</v>
          </cell>
        </row>
        <row r="37">
          <cell r="A37">
            <v>0</v>
          </cell>
          <cell r="B37" t="str">
            <v>A32</v>
          </cell>
          <cell r="C37" t="str">
            <v>Listeriosis</v>
          </cell>
          <cell r="D37" t="str">
            <v>M</v>
          </cell>
          <cell r="E37" t="str">
            <v>-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A38">
            <v>0</v>
          </cell>
          <cell r="B38">
            <v>0</v>
          </cell>
          <cell r="C38">
            <v>0</v>
          </cell>
          <cell r="D38" t="str">
            <v>F</v>
          </cell>
          <cell r="E38">
            <v>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</row>
        <row r="39">
          <cell r="A39">
            <v>0</v>
          </cell>
          <cell r="B39" t="str">
            <v>A39</v>
          </cell>
          <cell r="C39" t="str">
            <v>Meningococcal infection</v>
          </cell>
          <cell r="D39" t="str">
            <v>M</v>
          </cell>
          <cell r="E39">
            <v>2</v>
          </cell>
          <cell r="F39">
            <v>2</v>
          </cell>
          <cell r="G39">
            <v>0</v>
          </cell>
          <cell r="H39">
            <v>1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1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C39">
            <v>2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1</v>
          </cell>
          <cell r="AI39">
            <v>0</v>
          </cell>
          <cell r="AJ39">
            <v>0</v>
          </cell>
        </row>
        <row r="40">
          <cell r="A40">
            <v>0</v>
          </cell>
          <cell r="B40">
            <v>0</v>
          </cell>
          <cell r="C40">
            <v>0</v>
          </cell>
          <cell r="D40" t="str">
            <v>F</v>
          </cell>
          <cell r="E40">
            <v>2</v>
          </cell>
          <cell r="F40">
            <v>1</v>
          </cell>
          <cell r="G40">
            <v>0</v>
          </cell>
          <cell r="H40">
            <v>0</v>
          </cell>
          <cell r="I40">
            <v>1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1</v>
          </cell>
          <cell r="Y40">
            <v>0</v>
          </cell>
          <cell r="Z40">
            <v>0</v>
          </cell>
          <cell r="AA40">
            <v>0</v>
          </cell>
          <cell r="AC40">
            <v>1</v>
          </cell>
          <cell r="AD40">
            <v>1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1</v>
          </cell>
          <cell r="AJ40">
            <v>0</v>
          </cell>
        </row>
        <row r="41">
          <cell r="A41">
            <v>0</v>
          </cell>
          <cell r="B41" t="str">
            <v>A40</v>
          </cell>
          <cell r="C41" t="str">
            <v>Streptococcal sepsis</v>
          </cell>
          <cell r="D41" t="str">
            <v>M</v>
          </cell>
          <cell r="E41">
            <v>14</v>
          </cell>
          <cell r="F41">
            <v>11</v>
          </cell>
          <cell r="G41">
            <v>0</v>
          </cell>
          <cell r="H41">
            <v>3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1</v>
          </cell>
          <cell r="S41">
            <v>0</v>
          </cell>
          <cell r="T41">
            <v>2</v>
          </cell>
          <cell r="U41">
            <v>3</v>
          </cell>
          <cell r="V41">
            <v>2</v>
          </cell>
          <cell r="W41">
            <v>1</v>
          </cell>
          <cell r="X41">
            <v>1</v>
          </cell>
          <cell r="Y41">
            <v>1</v>
          </cell>
          <cell r="Z41">
            <v>1</v>
          </cell>
          <cell r="AA41">
            <v>0</v>
          </cell>
          <cell r="AB41">
            <v>0</v>
          </cell>
          <cell r="AC41">
            <v>11</v>
          </cell>
          <cell r="AD41">
            <v>3</v>
          </cell>
          <cell r="AE41">
            <v>0</v>
          </cell>
          <cell r="AF41">
            <v>1</v>
          </cell>
          <cell r="AG41">
            <v>2</v>
          </cell>
          <cell r="AH41">
            <v>5</v>
          </cell>
          <cell r="AI41">
            <v>2</v>
          </cell>
          <cell r="AJ41">
            <v>1</v>
          </cell>
        </row>
        <row r="42">
          <cell r="A42">
            <v>0</v>
          </cell>
          <cell r="B42">
            <v>0</v>
          </cell>
          <cell r="C42">
            <v>0</v>
          </cell>
          <cell r="D42" t="str">
            <v>F</v>
          </cell>
          <cell r="E42">
            <v>11</v>
          </cell>
          <cell r="F42">
            <v>6</v>
          </cell>
          <cell r="G42">
            <v>0</v>
          </cell>
          <cell r="H42">
            <v>2</v>
          </cell>
          <cell r="I42">
            <v>2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1</v>
          </cell>
          <cell r="R42">
            <v>1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1</v>
          </cell>
          <cell r="X42">
            <v>2</v>
          </cell>
          <cell r="Y42">
            <v>2</v>
          </cell>
          <cell r="Z42">
            <v>1</v>
          </cell>
          <cell r="AA42">
            <v>1</v>
          </cell>
          <cell r="AB42">
            <v>0</v>
          </cell>
          <cell r="AC42">
            <v>6</v>
          </cell>
          <cell r="AD42">
            <v>4</v>
          </cell>
          <cell r="AE42">
            <v>0</v>
          </cell>
          <cell r="AF42">
            <v>2</v>
          </cell>
          <cell r="AG42">
            <v>0</v>
          </cell>
          <cell r="AH42">
            <v>0</v>
          </cell>
          <cell r="AI42">
            <v>3</v>
          </cell>
          <cell r="AJ42">
            <v>2</v>
          </cell>
        </row>
        <row r="43">
          <cell r="A43">
            <v>0</v>
          </cell>
          <cell r="B43" t="str">
            <v>A41</v>
          </cell>
          <cell r="C43" t="str">
            <v>Other sepsis</v>
          </cell>
          <cell r="D43" t="str">
            <v>M</v>
          </cell>
          <cell r="E43">
            <v>146</v>
          </cell>
          <cell r="F43">
            <v>52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2</v>
          </cell>
          <cell r="M43">
            <v>1</v>
          </cell>
          <cell r="N43">
            <v>0</v>
          </cell>
          <cell r="O43">
            <v>1</v>
          </cell>
          <cell r="P43">
            <v>0</v>
          </cell>
          <cell r="Q43">
            <v>3</v>
          </cell>
          <cell r="R43">
            <v>4</v>
          </cell>
          <cell r="S43">
            <v>4</v>
          </cell>
          <cell r="T43">
            <v>7</v>
          </cell>
          <cell r="U43">
            <v>10</v>
          </cell>
          <cell r="V43">
            <v>20</v>
          </cell>
          <cell r="W43">
            <v>18</v>
          </cell>
          <cell r="X43">
            <v>32</v>
          </cell>
          <cell r="Y43">
            <v>44</v>
          </cell>
          <cell r="Z43">
            <v>27</v>
          </cell>
          <cell r="AA43">
            <v>17</v>
          </cell>
          <cell r="AC43">
            <v>52</v>
          </cell>
          <cell r="AD43">
            <v>3</v>
          </cell>
          <cell r="AE43">
            <v>1</v>
          </cell>
          <cell r="AF43">
            <v>7</v>
          </cell>
          <cell r="AG43">
            <v>11</v>
          </cell>
          <cell r="AH43">
            <v>30</v>
          </cell>
          <cell r="AI43">
            <v>50</v>
          </cell>
          <cell r="AJ43">
            <v>44</v>
          </cell>
        </row>
        <row r="44">
          <cell r="A44">
            <v>0</v>
          </cell>
          <cell r="B44">
            <v>0</v>
          </cell>
          <cell r="C44">
            <v>0</v>
          </cell>
          <cell r="D44" t="str">
            <v>F</v>
          </cell>
          <cell r="E44">
            <v>211</v>
          </cell>
          <cell r="F44">
            <v>73</v>
          </cell>
          <cell r="G44">
            <v>0</v>
          </cell>
          <cell r="H44">
            <v>1</v>
          </cell>
          <cell r="I44">
            <v>0</v>
          </cell>
          <cell r="J44">
            <v>0</v>
          </cell>
          <cell r="K44">
            <v>0</v>
          </cell>
          <cell r="L44">
            <v>1</v>
          </cell>
          <cell r="M44">
            <v>0</v>
          </cell>
          <cell r="N44">
            <v>2</v>
          </cell>
          <cell r="O44">
            <v>0</v>
          </cell>
          <cell r="P44">
            <v>0</v>
          </cell>
          <cell r="Q44">
            <v>3</v>
          </cell>
          <cell r="R44">
            <v>10</v>
          </cell>
          <cell r="S44">
            <v>5</v>
          </cell>
          <cell r="T44">
            <v>13</v>
          </cell>
          <cell r="U44">
            <v>18</v>
          </cell>
          <cell r="V44">
            <v>20</v>
          </cell>
          <cell r="W44">
            <v>28</v>
          </cell>
          <cell r="X44">
            <v>34</v>
          </cell>
          <cell r="Y44">
            <v>76</v>
          </cell>
          <cell r="Z44">
            <v>46</v>
          </cell>
          <cell r="AA44">
            <v>30</v>
          </cell>
          <cell r="AC44">
            <v>73</v>
          </cell>
          <cell r="AD44">
            <v>4</v>
          </cell>
          <cell r="AE44">
            <v>0</v>
          </cell>
          <cell r="AF44">
            <v>13</v>
          </cell>
          <cell r="AG44">
            <v>18</v>
          </cell>
          <cell r="AH44">
            <v>38</v>
          </cell>
          <cell r="AI44">
            <v>62</v>
          </cell>
          <cell r="AJ44">
            <v>76</v>
          </cell>
        </row>
        <row r="45">
          <cell r="A45">
            <v>0</v>
          </cell>
          <cell r="B45" t="str">
            <v>A48</v>
          </cell>
          <cell r="C45" t="str">
            <v>Other bacterial diseases, not elsewhere classified</v>
          </cell>
          <cell r="D45" t="str">
            <v>M</v>
          </cell>
          <cell r="E45">
            <v>4</v>
          </cell>
          <cell r="F45">
            <v>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1</v>
          </cell>
          <cell r="U45">
            <v>1</v>
          </cell>
          <cell r="V45">
            <v>0</v>
          </cell>
          <cell r="W45">
            <v>2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C45">
            <v>2</v>
          </cell>
          <cell r="AD45">
            <v>0</v>
          </cell>
          <cell r="AE45">
            <v>0</v>
          </cell>
          <cell r="AF45">
            <v>0</v>
          </cell>
          <cell r="AG45">
            <v>1</v>
          </cell>
          <cell r="AH45">
            <v>1</v>
          </cell>
          <cell r="AI45">
            <v>2</v>
          </cell>
          <cell r="AJ45">
            <v>0</v>
          </cell>
        </row>
        <row r="46">
          <cell r="A46">
            <v>0</v>
          </cell>
          <cell r="B46">
            <v>0</v>
          </cell>
          <cell r="C46">
            <v>0</v>
          </cell>
          <cell r="D46" t="str">
            <v>F</v>
          </cell>
          <cell r="E46">
            <v>1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1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</row>
        <row r="47">
          <cell r="A47">
            <v>0</v>
          </cell>
          <cell r="B47" t="str">
            <v>A49</v>
          </cell>
          <cell r="C47" t="str">
            <v>Bacterial infection of unspecified site</v>
          </cell>
          <cell r="D47" t="str">
            <v>M</v>
          </cell>
          <cell r="E47">
            <v>34</v>
          </cell>
          <cell r="F47">
            <v>11</v>
          </cell>
          <cell r="G47">
            <v>0</v>
          </cell>
          <cell r="H47">
            <v>1</v>
          </cell>
          <cell r="I47">
            <v>0</v>
          </cell>
          <cell r="J47">
            <v>0</v>
          </cell>
          <cell r="K47">
            <v>0</v>
          </cell>
          <cell r="L47">
            <v>1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2</v>
          </cell>
          <cell r="R47">
            <v>0</v>
          </cell>
          <cell r="S47">
            <v>0</v>
          </cell>
          <cell r="T47">
            <v>3</v>
          </cell>
          <cell r="U47">
            <v>2</v>
          </cell>
          <cell r="V47">
            <v>2</v>
          </cell>
          <cell r="W47">
            <v>5</v>
          </cell>
          <cell r="X47">
            <v>8</v>
          </cell>
          <cell r="Y47">
            <v>10</v>
          </cell>
          <cell r="Z47">
            <v>5</v>
          </cell>
          <cell r="AA47">
            <v>5</v>
          </cell>
          <cell r="AC47">
            <v>11</v>
          </cell>
          <cell r="AD47">
            <v>2</v>
          </cell>
          <cell r="AE47">
            <v>0</v>
          </cell>
          <cell r="AF47">
            <v>2</v>
          </cell>
          <cell r="AG47">
            <v>3</v>
          </cell>
          <cell r="AH47">
            <v>4</v>
          </cell>
          <cell r="AI47">
            <v>13</v>
          </cell>
          <cell r="AJ47">
            <v>10</v>
          </cell>
        </row>
        <row r="48">
          <cell r="A48">
            <v>0</v>
          </cell>
          <cell r="B48">
            <v>0</v>
          </cell>
          <cell r="C48">
            <v>0</v>
          </cell>
          <cell r="D48" t="str">
            <v>F</v>
          </cell>
          <cell r="E48">
            <v>34</v>
          </cell>
          <cell r="F48">
            <v>6</v>
          </cell>
          <cell r="G48">
            <v>0</v>
          </cell>
          <cell r="H48">
            <v>1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1</v>
          </cell>
          <cell r="O48">
            <v>0</v>
          </cell>
          <cell r="P48">
            <v>2</v>
          </cell>
          <cell r="Q48">
            <v>1</v>
          </cell>
          <cell r="R48">
            <v>0</v>
          </cell>
          <cell r="S48">
            <v>0</v>
          </cell>
          <cell r="T48">
            <v>1</v>
          </cell>
          <cell r="U48">
            <v>0</v>
          </cell>
          <cell r="V48">
            <v>0</v>
          </cell>
          <cell r="W48">
            <v>4</v>
          </cell>
          <cell r="X48">
            <v>8</v>
          </cell>
          <cell r="Y48">
            <v>16</v>
          </cell>
          <cell r="Z48">
            <v>8</v>
          </cell>
          <cell r="AA48">
            <v>8</v>
          </cell>
          <cell r="AC48">
            <v>6</v>
          </cell>
          <cell r="AD48">
            <v>2</v>
          </cell>
          <cell r="AE48">
            <v>2</v>
          </cell>
          <cell r="AF48">
            <v>1</v>
          </cell>
          <cell r="AG48">
            <v>1</v>
          </cell>
          <cell r="AH48">
            <v>0</v>
          </cell>
          <cell r="AI48">
            <v>12</v>
          </cell>
          <cell r="AJ48">
            <v>16</v>
          </cell>
        </row>
        <row r="49">
          <cell r="A49">
            <v>0</v>
          </cell>
          <cell r="B49" t="str">
            <v>A80-89</v>
          </cell>
          <cell r="C49" t="str">
            <v>Viral infections of the central nervous system</v>
          </cell>
          <cell r="D49" t="str">
            <v>M</v>
          </cell>
          <cell r="E49">
            <v>10</v>
          </cell>
          <cell r="F49">
            <v>7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2</v>
          </cell>
          <cell r="P49">
            <v>0</v>
          </cell>
          <cell r="Q49">
            <v>0</v>
          </cell>
          <cell r="R49">
            <v>0</v>
          </cell>
          <cell r="S49">
            <v>2</v>
          </cell>
          <cell r="T49">
            <v>0</v>
          </cell>
          <cell r="U49">
            <v>1</v>
          </cell>
          <cell r="V49">
            <v>2</v>
          </cell>
          <cell r="W49">
            <v>2</v>
          </cell>
          <cell r="X49">
            <v>1</v>
          </cell>
          <cell r="Y49">
            <v>0</v>
          </cell>
          <cell r="Z49">
            <v>0</v>
          </cell>
          <cell r="AA49">
            <v>0</v>
          </cell>
          <cell r="AC49">
            <v>7</v>
          </cell>
          <cell r="AD49">
            <v>0</v>
          </cell>
          <cell r="AE49">
            <v>2</v>
          </cell>
          <cell r="AF49">
            <v>0</v>
          </cell>
          <cell r="AG49">
            <v>2</v>
          </cell>
          <cell r="AH49">
            <v>3</v>
          </cell>
          <cell r="AI49">
            <v>3</v>
          </cell>
          <cell r="AJ49">
            <v>0</v>
          </cell>
        </row>
        <row r="50">
          <cell r="A50">
            <v>0</v>
          </cell>
          <cell r="B50">
            <v>0</v>
          </cell>
          <cell r="C50">
            <v>0</v>
          </cell>
          <cell r="D50" t="str">
            <v>F</v>
          </cell>
          <cell r="E50">
            <v>2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2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2</v>
          </cell>
          <cell r="AJ50">
            <v>0</v>
          </cell>
        </row>
        <row r="51">
          <cell r="A51">
            <v>0</v>
          </cell>
          <cell r="B51" t="str">
            <v>A81</v>
          </cell>
          <cell r="C51" t="str">
            <v>Atypical virus infections of central nervous system</v>
          </cell>
          <cell r="D51" t="str">
            <v>M</v>
          </cell>
          <cell r="E51">
            <v>8</v>
          </cell>
          <cell r="F51">
            <v>6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2</v>
          </cell>
          <cell r="T51">
            <v>0</v>
          </cell>
          <cell r="U51">
            <v>1</v>
          </cell>
          <cell r="V51">
            <v>2</v>
          </cell>
          <cell r="W51">
            <v>1</v>
          </cell>
          <cell r="X51">
            <v>1</v>
          </cell>
          <cell r="Y51">
            <v>0</v>
          </cell>
          <cell r="Z51">
            <v>0</v>
          </cell>
          <cell r="AA51">
            <v>0</v>
          </cell>
          <cell r="AC51">
            <v>6</v>
          </cell>
          <cell r="AD51">
            <v>0</v>
          </cell>
          <cell r="AE51">
            <v>1</v>
          </cell>
          <cell r="AF51">
            <v>0</v>
          </cell>
          <cell r="AG51">
            <v>2</v>
          </cell>
          <cell r="AH51">
            <v>3</v>
          </cell>
          <cell r="AI51">
            <v>2</v>
          </cell>
          <cell r="AJ51">
            <v>0</v>
          </cell>
        </row>
        <row r="52">
          <cell r="A52">
            <v>0</v>
          </cell>
          <cell r="B52">
            <v>0</v>
          </cell>
          <cell r="C52">
            <v>0</v>
          </cell>
          <cell r="D52" t="str">
            <v>F</v>
          </cell>
          <cell r="E52">
            <v>2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2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2</v>
          </cell>
          <cell r="AJ52">
            <v>0</v>
          </cell>
        </row>
        <row r="53">
          <cell r="A53">
            <v>0</v>
          </cell>
          <cell r="B53" t="str">
            <v>A86</v>
          </cell>
          <cell r="C53" t="str">
            <v>Unspecified viral encephalitis</v>
          </cell>
          <cell r="D53" t="str">
            <v>M</v>
          </cell>
          <cell r="E53">
            <v>2</v>
          </cell>
          <cell r="F53">
            <v>1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1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C53">
            <v>1</v>
          </cell>
          <cell r="AD53">
            <v>0</v>
          </cell>
          <cell r="AE53">
            <v>1</v>
          </cell>
          <cell r="AF53">
            <v>0</v>
          </cell>
          <cell r="AG53">
            <v>0</v>
          </cell>
          <cell r="AH53">
            <v>0</v>
          </cell>
          <cell r="AI53">
            <v>1</v>
          </cell>
          <cell r="AJ53">
            <v>0</v>
          </cell>
        </row>
        <row r="54">
          <cell r="A54">
            <v>0</v>
          </cell>
          <cell r="B54">
            <v>0</v>
          </cell>
          <cell r="C54">
            <v>0</v>
          </cell>
          <cell r="D54" t="str">
            <v>F</v>
          </cell>
          <cell r="E54" t="str">
            <v>-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</row>
        <row r="55">
          <cell r="A55">
            <v>0</v>
          </cell>
          <cell r="B55" t="str">
            <v>B00-09</v>
          </cell>
          <cell r="C55" t="str">
            <v>Viral infections characterised by skin and mucous membrane lesions</v>
          </cell>
          <cell r="D55" t="str">
            <v>M</v>
          </cell>
          <cell r="E55">
            <v>6</v>
          </cell>
          <cell r="F55">
            <v>3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1</v>
          </cell>
          <cell r="P55">
            <v>0</v>
          </cell>
          <cell r="Q55">
            <v>0</v>
          </cell>
          <cell r="R55">
            <v>1</v>
          </cell>
          <cell r="S55">
            <v>0</v>
          </cell>
          <cell r="T55">
            <v>0</v>
          </cell>
          <cell r="U55">
            <v>0</v>
          </cell>
          <cell r="V55">
            <v>1</v>
          </cell>
          <cell r="W55">
            <v>1</v>
          </cell>
          <cell r="X55">
            <v>1</v>
          </cell>
          <cell r="Y55">
            <v>1</v>
          </cell>
          <cell r="Z55">
            <v>1</v>
          </cell>
          <cell r="AA55">
            <v>0</v>
          </cell>
          <cell r="AC55">
            <v>3</v>
          </cell>
          <cell r="AD55">
            <v>0</v>
          </cell>
          <cell r="AE55">
            <v>1</v>
          </cell>
          <cell r="AF55">
            <v>1</v>
          </cell>
          <cell r="AG55">
            <v>0</v>
          </cell>
          <cell r="AH55">
            <v>1</v>
          </cell>
          <cell r="AI55">
            <v>2</v>
          </cell>
          <cell r="AJ55">
            <v>1</v>
          </cell>
        </row>
        <row r="56">
          <cell r="A56">
            <v>0</v>
          </cell>
          <cell r="B56">
            <v>0</v>
          </cell>
          <cell r="C56">
            <v>0</v>
          </cell>
          <cell r="D56" t="str">
            <v>F</v>
          </cell>
          <cell r="E56">
            <v>11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3</v>
          </cell>
          <cell r="Y56">
            <v>8</v>
          </cell>
          <cell r="Z56">
            <v>3</v>
          </cell>
          <cell r="AA56">
            <v>5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3</v>
          </cell>
          <cell r="AJ56">
            <v>8</v>
          </cell>
        </row>
        <row r="57">
          <cell r="A57">
            <v>0</v>
          </cell>
          <cell r="B57" t="str">
            <v>B00</v>
          </cell>
          <cell r="C57" t="str">
            <v>Herpesviral [herpes simplex] infections</v>
          </cell>
          <cell r="D57" t="str">
            <v>M</v>
          </cell>
          <cell r="E57">
            <v>3</v>
          </cell>
          <cell r="F57">
            <v>1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1</v>
          </cell>
          <cell r="W57">
            <v>1</v>
          </cell>
          <cell r="X57">
            <v>0</v>
          </cell>
          <cell r="Y57">
            <v>1</v>
          </cell>
          <cell r="Z57">
            <v>1</v>
          </cell>
          <cell r="AA57">
            <v>0</v>
          </cell>
          <cell r="AB57">
            <v>0</v>
          </cell>
          <cell r="AC57">
            <v>1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1</v>
          </cell>
          <cell r="AI57">
            <v>1</v>
          </cell>
          <cell r="AJ57">
            <v>1</v>
          </cell>
        </row>
        <row r="58">
          <cell r="A58">
            <v>0</v>
          </cell>
          <cell r="B58">
            <v>0</v>
          </cell>
          <cell r="C58">
            <v>0</v>
          </cell>
          <cell r="D58" t="str">
            <v>F</v>
          </cell>
          <cell r="E58">
            <v>3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2</v>
          </cell>
          <cell r="Y58">
            <v>1</v>
          </cell>
          <cell r="Z58">
            <v>1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2</v>
          </cell>
          <cell r="AJ58">
            <v>1</v>
          </cell>
        </row>
        <row r="59">
          <cell r="A59">
            <v>0</v>
          </cell>
          <cell r="B59" t="str">
            <v>B01</v>
          </cell>
          <cell r="C59" t="str">
            <v>Varicella [chickenpox]</v>
          </cell>
          <cell r="D59" t="str">
            <v>M</v>
          </cell>
          <cell r="E59">
            <v>2</v>
          </cell>
          <cell r="F59">
            <v>1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1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1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1</v>
          </cell>
          <cell r="AD59">
            <v>0</v>
          </cell>
          <cell r="AE59">
            <v>0</v>
          </cell>
          <cell r="AF59">
            <v>1</v>
          </cell>
          <cell r="AG59">
            <v>0</v>
          </cell>
          <cell r="AH59">
            <v>0</v>
          </cell>
          <cell r="AI59">
            <v>1</v>
          </cell>
          <cell r="AJ59">
            <v>0</v>
          </cell>
        </row>
        <row r="60">
          <cell r="A60">
            <v>0</v>
          </cell>
          <cell r="B60">
            <v>0</v>
          </cell>
          <cell r="C60">
            <v>0</v>
          </cell>
          <cell r="D60" t="str">
            <v>F</v>
          </cell>
          <cell r="E60" t="str">
            <v>-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</row>
        <row r="61">
          <cell r="A61">
            <v>0</v>
          </cell>
          <cell r="B61" t="str">
            <v>B02</v>
          </cell>
          <cell r="C61" t="str">
            <v>Zoster [herpes zoster]</v>
          </cell>
          <cell r="D61" t="str">
            <v>M</v>
          </cell>
          <cell r="E61">
            <v>1</v>
          </cell>
          <cell r="F61">
            <v>1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1</v>
          </cell>
          <cell r="AD61">
            <v>0</v>
          </cell>
          <cell r="AE61">
            <v>1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</row>
        <row r="62">
          <cell r="A62">
            <v>0</v>
          </cell>
          <cell r="B62">
            <v>0</v>
          </cell>
          <cell r="C62">
            <v>0</v>
          </cell>
          <cell r="D62" t="str">
            <v>F</v>
          </cell>
          <cell r="E62">
            <v>8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1</v>
          </cell>
          <cell r="Y62">
            <v>7</v>
          </cell>
          <cell r="Z62">
            <v>2</v>
          </cell>
          <cell r="AA62">
            <v>5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1</v>
          </cell>
          <cell r="AJ62">
            <v>7</v>
          </cell>
        </row>
        <row r="63">
          <cell r="A63">
            <v>0</v>
          </cell>
          <cell r="B63" t="str">
            <v>B15-19</v>
          </cell>
          <cell r="C63" t="str">
            <v>Viral hepatitis</v>
          </cell>
          <cell r="D63" t="str">
            <v>M</v>
          </cell>
          <cell r="E63">
            <v>18</v>
          </cell>
          <cell r="F63">
            <v>18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2</v>
          </cell>
          <cell r="P63">
            <v>0</v>
          </cell>
          <cell r="Q63">
            <v>4</v>
          </cell>
          <cell r="R63">
            <v>5</v>
          </cell>
          <cell r="S63">
            <v>2</v>
          </cell>
          <cell r="T63">
            <v>1</v>
          </cell>
          <cell r="U63">
            <v>3</v>
          </cell>
          <cell r="V63">
            <v>1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18</v>
          </cell>
          <cell r="AD63">
            <v>0</v>
          </cell>
          <cell r="AE63">
            <v>2</v>
          </cell>
          <cell r="AF63">
            <v>9</v>
          </cell>
          <cell r="AG63">
            <v>3</v>
          </cell>
          <cell r="AH63">
            <v>4</v>
          </cell>
          <cell r="AI63">
            <v>0</v>
          </cell>
          <cell r="AJ63">
            <v>0</v>
          </cell>
        </row>
        <row r="64">
          <cell r="A64">
            <v>0</v>
          </cell>
          <cell r="B64">
            <v>0</v>
          </cell>
          <cell r="C64">
            <v>0</v>
          </cell>
          <cell r="D64" t="str">
            <v>F</v>
          </cell>
          <cell r="E64">
            <v>11</v>
          </cell>
          <cell r="F64">
            <v>11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2</v>
          </cell>
          <cell r="P64">
            <v>2</v>
          </cell>
          <cell r="Q64">
            <v>2</v>
          </cell>
          <cell r="R64">
            <v>2</v>
          </cell>
          <cell r="S64">
            <v>2</v>
          </cell>
          <cell r="T64">
            <v>0</v>
          </cell>
          <cell r="U64">
            <v>0</v>
          </cell>
          <cell r="V64">
            <v>1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C64">
            <v>11</v>
          </cell>
          <cell r="AD64">
            <v>0</v>
          </cell>
          <cell r="AE64">
            <v>4</v>
          </cell>
          <cell r="AF64">
            <v>4</v>
          </cell>
          <cell r="AG64">
            <v>2</v>
          </cell>
          <cell r="AH64">
            <v>1</v>
          </cell>
          <cell r="AI64">
            <v>0</v>
          </cell>
          <cell r="AJ64">
            <v>0</v>
          </cell>
        </row>
        <row r="65">
          <cell r="A65">
            <v>0</v>
          </cell>
          <cell r="B65" t="str">
            <v>B16</v>
          </cell>
          <cell r="C65" t="str">
            <v>Acute hepatitis B</v>
          </cell>
          <cell r="D65" t="str">
            <v>M</v>
          </cell>
          <cell r="E65">
            <v>1</v>
          </cell>
          <cell r="F65">
            <v>1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1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C65">
            <v>1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1</v>
          </cell>
          <cell r="AI65">
            <v>0</v>
          </cell>
          <cell r="AJ65">
            <v>0</v>
          </cell>
        </row>
        <row r="66">
          <cell r="A66">
            <v>0</v>
          </cell>
          <cell r="B66">
            <v>0</v>
          </cell>
          <cell r="C66">
            <v>0</v>
          </cell>
          <cell r="D66" t="str">
            <v>F</v>
          </cell>
          <cell r="E66" t="str">
            <v>-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</row>
        <row r="67">
          <cell r="A67">
            <v>0</v>
          </cell>
          <cell r="B67" t="str">
            <v>B17</v>
          </cell>
          <cell r="C67" t="str">
            <v>Other acute viral hepatitis</v>
          </cell>
          <cell r="D67" t="str">
            <v>M</v>
          </cell>
          <cell r="E67">
            <v>1</v>
          </cell>
          <cell r="F67">
            <v>1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1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C67">
            <v>1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1</v>
          </cell>
          <cell r="AI67">
            <v>0</v>
          </cell>
          <cell r="AJ67">
            <v>0</v>
          </cell>
        </row>
        <row r="68">
          <cell r="A68">
            <v>0</v>
          </cell>
          <cell r="B68">
            <v>0</v>
          </cell>
          <cell r="C68">
            <v>0</v>
          </cell>
          <cell r="D68" t="str">
            <v>F</v>
          </cell>
          <cell r="E68">
            <v>1</v>
          </cell>
          <cell r="F68">
            <v>1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1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C68">
            <v>1</v>
          </cell>
          <cell r="AD68">
            <v>0</v>
          </cell>
          <cell r="AE68">
            <v>0</v>
          </cell>
          <cell r="AF68">
            <v>0</v>
          </cell>
          <cell r="AG68">
            <v>1</v>
          </cell>
          <cell r="AH68">
            <v>0</v>
          </cell>
          <cell r="AI68">
            <v>0</v>
          </cell>
          <cell r="AJ68">
            <v>0</v>
          </cell>
        </row>
        <row r="69">
          <cell r="A69">
            <v>0</v>
          </cell>
          <cell r="B69" t="str">
            <v>B18</v>
          </cell>
          <cell r="C69" t="str">
            <v>Chronic viral hepatitis</v>
          </cell>
          <cell r="D69" t="str">
            <v>M</v>
          </cell>
          <cell r="E69">
            <v>16</v>
          </cell>
          <cell r="F69">
            <v>16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2</v>
          </cell>
          <cell r="P69">
            <v>0</v>
          </cell>
          <cell r="Q69">
            <v>4</v>
          </cell>
          <cell r="R69">
            <v>5</v>
          </cell>
          <cell r="S69">
            <v>2</v>
          </cell>
          <cell r="T69">
            <v>1</v>
          </cell>
          <cell r="U69">
            <v>2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16</v>
          </cell>
          <cell r="AD69">
            <v>0</v>
          </cell>
          <cell r="AE69">
            <v>2</v>
          </cell>
          <cell r="AF69">
            <v>9</v>
          </cell>
          <cell r="AG69">
            <v>3</v>
          </cell>
          <cell r="AH69">
            <v>2</v>
          </cell>
          <cell r="AI69">
            <v>0</v>
          </cell>
          <cell r="AJ69">
            <v>0</v>
          </cell>
        </row>
        <row r="70">
          <cell r="A70">
            <v>0</v>
          </cell>
          <cell r="B70">
            <v>0</v>
          </cell>
          <cell r="C70">
            <v>0</v>
          </cell>
          <cell r="D70" t="str">
            <v>F</v>
          </cell>
          <cell r="E70">
            <v>10</v>
          </cell>
          <cell r="F70">
            <v>10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2</v>
          </cell>
          <cell r="P70">
            <v>2</v>
          </cell>
          <cell r="Q70">
            <v>2</v>
          </cell>
          <cell r="R70">
            <v>2</v>
          </cell>
          <cell r="S70">
            <v>1</v>
          </cell>
          <cell r="T70">
            <v>0</v>
          </cell>
          <cell r="U70">
            <v>0</v>
          </cell>
          <cell r="V70">
            <v>1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C70">
            <v>10</v>
          </cell>
          <cell r="AD70">
            <v>0</v>
          </cell>
          <cell r="AE70">
            <v>4</v>
          </cell>
          <cell r="AF70">
            <v>4</v>
          </cell>
          <cell r="AG70">
            <v>1</v>
          </cell>
          <cell r="AH70">
            <v>1</v>
          </cell>
          <cell r="AI70">
            <v>0</v>
          </cell>
          <cell r="AJ70">
            <v>0</v>
          </cell>
        </row>
        <row r="71">
          <cell r="A71">
            <v>0</v>
          </cell>
          <cell r="B71" t="str">
            <v>B20-24</v>
          </cell>
          <cell r="C71" t="str">
            <v>Human immunodeficiency virus [HIV] disease</v>
          </cell>
          <cell r="D71" t="str">
            <v>M</v>
          </cell>
          <cell r="E71">
            <v>19</v>
          </cell>
          <cell r="F71">
            <v>17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1</v>
          </cell>
          <cell r="N71">
            <v>1</v>
          </cell>
          <cell r="O71">
            <v>0</v>
          </cell>
          <cell r="P71">
            <v>3</v>
          </cell>
          <cell r="Q71">
            <v>2</v>
          </cell>
          <cell r="R71">
            <v>5</v>
          </cell>
          <cell r="S71">
            <v>2</v>
          </cell>
          <cell r="T71">
            <v>2</v>
          </cell>
          <cell r="U71">
            <v>1</v>
          </cell>
          <cell r="V71">
            <v>0</v>
          </cell>
          <cell r="W71">
            <v>1</v>
          </cell>
          <cell r="X71">
            <v>1</v>
          </cell>
          <cell r="Y71">
            <v>0</v>
          </cell>
          <cell r="Z71">
            <v>0</v>
          </cell>
          <cell r="AA71">
            <v>0</v>
          </cell>
          <cell r="AC71">
            <v>17</v>
          </cell>
          <cell r="AD71">
            <v>2</v>
          </cell>
          <cell r="AE71">
            <v>3</v>
          </cell>
          <cell r="AF71">
            <v>7</v>
          </cell>
          <cell r="AG71">
            <v>4</v>
          </cell>
          <cell r="AH71">
            <v>1</v>
          </cell>
          <cell r="AI71">
            <v>2</v>
          </cell>
          <cell r="AJ71">
            <v>0</v>
          </cell>
        </row>
        <row r="72">
          <cell r="A72">
            <v>0</v>
          </cell>
          <cell r="B72">
            <v>0</v>
          </cell>
          <cell r="C72">
            <v>0</v>
          </cell>
          <cell r="D72" t="str">
            <v>F</v>
          </cell>
          <cell r="E72">
            <v>5</v>
          </cell>
          <cell r="F72">
            <v>5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1</v>
          </cell>
          <cell r="P72">
            <v>1</v>
          </cell>
          <cell r="Q72">
            <v>1</v>
          </cell>
          <cell r="R72">
            <v>0</v>
          </cell>
          <cell r="S72">
            <v>2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C72">
            <v>5</v>
          </cell>
          <cell r="AD72">
            <v>0</v>
          </cell>
          <cell r="AE72">
            <v>2</v>
          </cell>
          <cell r="AF72">
            <v>1</v>
          </cell>
          <cell r="AG72">
            <v>2</v>
          </cell>
          <cell r="AH72">
            <v>0</v>
          </cell>
          <cell r="AI72">
            <v>0</v>
          </cell>
          <cell r="AJ72">
            <v>0</v>
          </cell>
        </row>
        <row r="73">
          <cell r="A73">
            <v>0</v>
          </cell>
          <cell r="B73" t="str">
            <v>B20</v>
          </cell>
          <cell r="C73" t="str">
            <v>Human immunodeficiency virus [HIV] disease resulting in infectious and parasitic diseases</v>
          </cell>
          <cell r="D73" t="str">
            <v>M</v>
          </cell>
          <cell r="E73">
            <v>7</v>
          </cell>
          <cell r="F73">
            <v>7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2</v>
          </cell>
          <cell r="Q73">
            <v>0</v>
          </cell>
          <cell r="R73">
            <v>2</v>
          </cell>
          <cell r="S73">
            <v>2</v>
          </cell>
          <cell r="T73">
            <v>1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C73">
            <v>7</v>
          </cell>
          <cell r="AD73">
            <v>0</v>
          </cell>
          <cell r="AE73">
            <v>2</v>
          </cell>
          <cell r="AF73">
            <v>2</v>
          </cell>
          <cell r="AG73">
            <v>3</v>
          </cell>
          <cell r="AH73">
            <v>0</v>
          </cell>
          <cell r="AI73">
            <v>0</v>
          </cell>
          <cell r="AJ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 t="str">
            <v>F</v>
          </cell>
          <cell r="E74">
            <v>2</v>
          </cell>
          <cell r="F74">
            <v>2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1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C74">
            <v>2</v>
          </cell>
          <cell r="AD74">
            <v>0</v>
          </cell>
          <cell r="AE74">
            <v>1</v>
          </cell>
          <cell r="AF74">
            <v>0</v>
          </cell>
          <cell r="AG74">
            <v>1</v>
          </cell>
          <cell r="AH74">
            <v>0</v>
          </cell>
          <cell r="AI74">
            <v>0</v>
          </cell>
          <cell r="AJ74">
            <v>0</v>
          </cell>
        </row>
        <row r="75">
          <cell r="A75">
            <v>0</v>
          </cell>
          <cell r="B75" t="str">
            <v>B21</v>
          </cell>
          <cell r="C75" t="str">
            <v>Human immunodeficiency virus [HIV] disease resulting in malignant neoplasms</v>
          </cell>
          <cell r="D75" t="str">
            <v>M</v>
          </cell>
          <cell r="E75">
            <v>1</v>
          </cell>
          <cell r="F75">
            <v>1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1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C75">
            <v>1</v>
          </cell>
          <cell r="AD75">
            <v>0</v>
          </cell>
          <cell r="AE75">
            <v>0</v>
          </cell>
          <cell r="AF75">
            <v>1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 t="str">
            <v>F</v>
          </cell>
          <cell r="E76">
            <v>1</v>
          </cell>
          <cell r="F76">
            <v>1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1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1</v>
          </cell>
          <cell r="AD76">
            <v>0</v>
          </cell>
          <cell r="AE76">
            <v>1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</row>
        <row r="77">
          <cell r="A77">
            <v>0</v>
          </cell>
          <cell r="B77" t="str">
            <v>B22</v>
          </cell>
          <cell r="C77" t="str">
            <v>Human immunodeficiency virus [HIV] disease resulting in other specified diseases</v>
          </cell>
          <cell r="D77" t="str">
            <v>M</v>
          </cell>
          <cell r="E77">
            <v>4</v>
          </cell>
          <cell r="F77">
            <v>4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1</v>
          </cell>
          <cell r="O77">
            <v>0</v>
          </cell>
          <cell r="P77">
            <v>0</v>
          </cell>
          <cell r="Q77">
            <v>0</v>
          </cell>
          <cell r="R77">
            <v>2</v>
          </cell>
          <cell r="S77">
            <v>0</v>
          </cell>
          <cell r="T77">
            <v>1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4</v>
          </cell>
          <cell r="AD77">
            <v>1</v>
          </cell>
          <cell r="AE77">
            <v>0</v>
          </cell>
          <cell r="AF77">
            <v>2</v>
          </cell>
          <cell r="AG77">
            <v>1</v>
          </cell>
          <cell r="AH77">
            <v>0</v>
          </cell>
          <cell r="AI77">
            <v>0</v>
          </cell>
          <cell r="AJ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 t="str">
            <v>F</v>
          </cell>
          <cell r="E78" t="str">
            <v>-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79">
          <cell r="A79">
            <v>0</v>
          </cell>
          <cell r="B79" t="str">
            <v>B23</v>
          </cell>
          <cell r="C79" t="str">
            <v>Human immunodeficiency virus [HIV] disease resulting in other conditions</v>
          </cell>
          <cell r="D79" t="str">
            <v>M</v>
          </cell>
          <cell r="E79">
            <v>4</v>
          </cell>
          <cell r="F79">
            <v>2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1</v>
          </cell>
          <cell r="R79">
            <v>0</v>
          </cell>
          <cell r="S79">
            <v>0</v>
          </cell>
          <cell r="T79">
            <v>0</v>
          </cell>
          <cell r="U79">
            <v>1</v>
          </cell>
          <cell r="V79">
            <v>0</v>
          </cell>
          <cell r="W79">
            <v>1</v>
          </cell>
          <cell r="X79">
            <v>1</v>
          </cell>
          <cell r="Y79">
            <v>0</v>
          </cell>
          <cell r="Z79">
            <v>0</v>
          </cell>
          <cell r="AA79">
            <v>0</v>
          </cell>
          <cell r="AC79">
            <v>2</v>
          </cell>
          <cell r="AD79">
            <v>0</v>
          </cell>
          <cell r="AE79">
            <v>0</v>
          </cell>
          <cell r="AF79">
            <v>1</v>
          </cell>
          <cell r="AG79">
            <v>0</v>
          </cell>
          <cell r="AH79">
            <v>1</v>
          </cell>
          <cell r="AI79">
            <v>2</v>
          </cell>
          <cell r="AJ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 t="str">
            <v>F</v>
          </cell>
          <cell r="E80" t="str">
            <v>-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</row>
        <row r="81">
          <cell r="A81">
            <v>0</v>
          </cell>
          <cell r="B81" t="str">
            <v>B24</v>
          </cell>
          <cell r="C81" t="str">
            <v>Unspecified human immunodeficiency virus [HIV] disease</v>
          </cell>
          <cell r="D81" t="str">
            <v>M</v>
          </cell>
          <cell r="E81">
            <v>3</v>
          </cell>
          <cell r="F81">
            <v>3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1</v>
          </cell>
          <cell r="N81">
            <v>0</v>
          </cell>
          <cell r="O81">
            <v>0</v>
          </cell>
          <cell r="P81">
            <v>1</v>
          </cell>
          <cell r="Q81">
            <v>1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C81">
            <v>3</v>
          </cell>
          <cell r="AD81">
            <v>1</v>
          </cell>
          <cell r="AE81">
            <v>1</v>
          </cell>
          <cell r="AF81">
            <v>1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</row>
        <row r="82">
          <cell r="A82">
            <v>0</v>
          </cell>
          <cell r="B82">
            <v>0</v>
          </cell>
          <cell r="C82">
            <v>0</v>
          </cell>
          <cell r="D82" t="str">
            <v>F</v>
          </cell>
          <cell r="E82">
            <v>2</v>
          </cell>
          <cell r="F82">
            <v>2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1</v>
          </cell>
          <cell r="R82">
            <v>0</v>
          </cell>
          <cell r="S82">
            <v>1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C82">
            <v>2</v>
          </cell>
          <cell r="AD82">
            <v>0</v>
          </cell>
          <cell r="AE82">
            <v>0</v>
          </cell>
          <cell r="AF82">
            <v>1</v>
          </cell>
          <cell r="AG82">
            <v>1</v>
          </cell>
          <cell r="AH82">
            <v>0</v>
          </cell>
          <cell r="AI82">
            <v>0</v>
          </cell>
          <cell r="AJ82">
            <v>0</v>
          </cell>
        </row>
        <row r="83">
          <cell r="A83">
            <v>0</v>
          </cell>
          <cell r="B83" t="str">
            <v>B25-34</v>
          </cell>
          <cell r="C83" t="str">
            <v>Other viral diseases</v>
          </cell>
          <cell r="D83" t="str">
            <v>M</v>
          </cell>
          <cell r="E83">
            <v>5</v>
          </cell>
          <cell r="F83">
            <v>4</v>
          </cell>
          <cell r="G83">
            <v>0</v>
          </cell>
          <cell r="H83">
            <v>1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2</v>
          </cell>
          <cell r="T83">
            <v>0</v>
          </cell>
          <cell r="U83">
            <v>1</v>
          </cell>
          <cell r="V83">
            <v>0</v>
          </cell>
          <cell r="W83">
            <v>0</v>
          </cell>
          <cell r="X83">
            <v>0</v>
          </cell>
          <cell r="Y83">
            <v>1</v>
          </cell>
          <cell r="Z83">
            <v>1</v>
          </cell>
          <cell r="AA83">
            <v>0</v>
          </cell>
          <cell r="AC83">
            <v>4</v>
          </cell>
          <cell r="AD83">
            <v>1</v>
          </cell>
          <cell r="AE83">
            <v>0</v>
          </cell>
          <cell r="AF83">
            <v>0</v>
          </cell>
          <cell r="AG83">
            <v>2</v>
          </cell>
          <cell r="AH83">
            <v>1</v>
          </cell>
          <cell r="AI83">
            <v>0</v>
          </cell>
          <cell r="AJ83">
            <v>1</v>
          </cell>
        </row>
        <row r="84">
          <cell r="A84">
            <v>0</v>
          </cell>
          <cell r="B84">
            <v>0</v>
          </cell>
          <cell r="C84">
            <v>0</v>
          </cell>
          <cell r="D84" t="str">
            <v>F</v>
          </cell>
          <cell r="E84">
            <v>8</v>
          </cell>
          <cell r="F84">
            <v>3</v>
          </cell>
          <cell r="G84">
            <v>1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1</v>
          </cell>
          <cell r="U84">
            <v>1</v>
          </cell>
          <cell r="V84">
            <v>0</v>
          </cell>
          <cell r="W84">
            <v>1</v>
          </cell>
          <cell r="X84">
            <v>2</v>
          </cell>
          <cell r="Y84">
            <v>2</v>
          </cell>
          <cell r="Z84">
            <v>1</v>
          </cell>
          <cell r="AA84">
            <v>1</v>
          </cell>
          <cell r="AC84">
            <v>3</v>
          </cell>
          <cell r="AD84">
            <v>1</v>
          </cell>
          <cell r="AE84">
            <v>0</v>
          </cell>
          <cell r="AF84">
            <v>0</v>
          </cell>
          <cell r="AG84">
            <v>1</v>
          </cell>
          <cell r="AH84">
            <v>1</v>
          </cell>
          <cell r="AI84">
            <v>3</v>
          </cell>
          <cell r="AJ84">
            <v>2</v>
          </cell>
        </row>
        <row r="85">
          <cell r="A85">
            <v>0</v>
          </cell>
          <cell r="B85" t="str">
            <v>B25</v>
          </cell>
          <cell r="C85" t="str">
            <v>Cytomegaloviral disease</v>
          </cell>
          <cell r="D85" t="str">
            <v>M</v>
          </cell>
          <cell r="E85">
            <v>1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1</v>
          </cell>
          <cell r="Z85">
            <v>1</v>
          </cell>
          <cell r="AA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1</v>
          </cell>
        </row>
        <row r="86">
          <cell r="A86">
            <v>0</v>
          </cell>
          <cell r="B86">
            <v>0</v>
          </cell>
          <cell r="C86">
            <v>0</v>
          </cell>
          <cell r="D86" t="str">
            <v>F</v>
          </cell>
          <cell r="E86">
            <v>1</v>
          </cell>
          <cell r="F86">
            <v>1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1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C86">
            <v>1</v>
          </cell>
          <cell r="AD86">
            <v>0</v>
          </cell>
          <cell r="AE86">
            <v>0</v>
          </cell>
          <cell r="AF86">
            <v>0</v>
          </cell>
          <cell r="AG86">
            <v>1</v>
          </cell>
          <cell r="AH86">
            <v>0</v>
          </cell>
          <cell r="AI86">
            <v>0</v>
          </cell>
          <cell r="AJ86">
            <v>0</v>
          </cell>
        </row>
        <row r="87">
          <cell r="A87">
            <v>0</v>
          </cell>
          <cell r="B87" t="str">
            <v>B26</v>
          </cell>
          <cell r="C87" t="str">
            <v>Mumps</v>
          </cell>
          <cell r="D87" t="str">
            <v>M</v>
          </cell>
          <cell r="E87" t="str">
            <v>-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</row>
        <row r="88">
          <cell r="A88">
            <v>0</v>
          </cell>
          <cell r="B88">
            <v>0</v>
          </cell>
          <cell r="C88">
            <v>0</v>
          </cell>
          <cell r="D88" t="str">
            <v>F</v>
          </cell>
          <cell r="E88">
            <v>1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1</v>
          </cell>
          <cell r="Z88">
            <v>0</v>
          </cell>
          <cell r="AA88">
            <v>1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1</v>
          </cell>
        </row>
        <row r="89">
          <cell r="A89">
            <v>0</v>
          </cell>
          <cell r="B89" t="str">
            <v>B27</v>
          </cell>
          <cell r="C89" t="str">
            <v>Infectious mononucleosis</v>
          </cell>
          <cell r="D89" t="str">
            <v>M</v>
          </cell>
          <cell r="E89" t="str">
            <v>-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</row>
        <row r="90">
          <cell r="A90">
            <v>0</v>
          </cell>
          <cell r="B90">
            <v>0</v>
          </cell>
          <cell r="C90">
            <v>0</v>
          </cell>
          <cell r="D90" t="str">
            <v>F</v>
          </cell>
          <cell r="E90">
            <v>1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1</v>
          </cell>
          <cell r="AJ90">
            <v>0</v>
          </cell>
        </row>
        <row r="91">
          <cell r="A91">
            <v>0</v>
          </cell>
          <cell r="B91" t="str">
            <v>B33</v>
          </cell>
          <cell r="C91" t="str">
            <v>Other viral diseases, not elsewhere classified</v>
          </cell>
          <cell r="D91" t="str">
            <v>M</v>
          </cell>
          <cell r="E91">
            <v>1</v>
          </cell>
          <cell r="F91">
            <v>1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1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C91">
            <v>1</v>
          </cell>
          <cell r="AD91">
            <v>0</v>
          </cell>
          <cell r="AE91">
            <v>0</v>
          </cell>
          <cell r="AF91">
            <v>0</v>
          </cell>
          <cell r="AG91">
            <v>1</v>
          </cell>
          <cell r="AH91">
            <v>0</v>
          </cell>
          <cell r="AI91">
            <v>0</v>
          </cell>
          <cell r="AJ91">
            <v>0</v>
          </cell>
        </row>
        <row r="92">
          <cell r="A92">
            <v>0</v>
          </cell>
          <cell r="B92">
            <v>0</v>
          </cell>
          <cell r="C92">
            <v>0</v>
          </cell>
          <cell r="D92" t="str">
            <v>F</v>
          </cell>
          <cell r="E92" t="str">
            <v>-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</row>
        <row r="93">
          <cell r="A93">
            <v>0</v>
          </cell>
          <cell r="B93" t="str">
            <v>B34</v>
          </cell>
          <cell r="C93" t="str">
            <v>Viral infection of unspecified site</v>
          </cell>
          <cell r="D93" t="str">
            <v>M</v>
          </cell>
          <cell r="E93">
            <v>3</v>
          </cell>
          <cell r="F93">
            <v>3</v>
          </cell>
          <cell r="G93">
            <v>0</v>
          </cell>
          <cell r="H93">
            <v>1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1</v>
          </cell>
          <cell r="T93">
            <v>0</v>
          </cell>
          <cell r="U93">
            <v>1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C93">
            <v>3</v>
          </cell>
          <cell r="AD93">
            <v>1</v>
          </cell>
          <cell r="AE93">
            <v>0</v>
          </cell>
          <cell r="AF93">
            <v>0</v>
          </cell>
          <cell r="AG93">
            <v>1</v>
          </cell>
          <cell r="AH93">
            <v>1</v>
          </cell>
          <cell r="AI93">
            <v>0</v>
          </cell>
          <cell r="AJ93">
            <v>0</v>
          </cell>
        </row>
        <row r="94">
          <cell r="A94">
            <v>0</v>
          </cell>
          <cell r="B94">
            <v>0</v>
          </cell>
          <cell r="C94">
            <v>0</v>
          </cell>
          <cell r="D94" t="str">
            <v>F</v>
          </cell>
          <cell r="E94">
            <v>5</v>
          </cell>
          <cell r="F94">
            <v>2</v>
          </cell>
          <cell r="G94">
            <v>1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1</v>
          </cell>
          <cell r="V94">
            <v>0</v>
          </cell>
          <cell r="W94">
            <v>1</v>
          </cell>
          <cell r="X94">
            <v>1</v>
          </cell>
          <cell r="Y94">
            <v>1</v>
          </cell>
          <cell r="Z94">
            <v>1</v>
          </cell>
          <cell r="AA94">
            <v>0</v>
          </cell>
          <cell r="AC94">
            <v>2</v>
          </cell>
          <cell r="AD94">
            <v>1</v>
          </cell>
          <cell r="AE94">
            <v>0</v>
          </cell>
          <cell r="AF94">
            <v>0</v>
          </cell>
          <cell r="AG94">
            <v>0</v>
          </cell>
          <cell r="AH94">
            <v>1</v>
          </cell>
          <cell r="AI94">
            <v>2</v>
          </cell>
          <cell r="AJ94">
            <v>1</v>
          </cell>
        </row>
        <row r="95">
          <cell r="A95">
            <v>0</v>
          </cell>
          <cell r="B95" t="str">
            <v>B35-49</v>
          </cell>
          <cell r="C95" t="str">
            <v>Mycoses</v>
          </cell>
          <cell r="D95" t="str">
            <v>M</v>
          </cell>
          <cell r="E95">
            <v>10</v>
          </cell>
          <cell r="F95">
            <v>5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1</v>
          </cell>
          <cell r="T95">
            <v>0</v>
          </cell>
          <cell r="U95">
            <v>2</v>
          </cell>
          <cell r="V95">
            <v>2</v>
          </cell>
          <cell r="W95">
            <v>2</v>
          </cell>
          <cell r="X95">
            <v>1</v>
          </cell>
          <cell r="Y95">
            <v>2</v>
          </cell>
          <cell r="Z95">
            <v>1</v>
          </cell>
          <cell r="AA95">
            <v>1</v>
          </cell>
          <cell r="AC95">
            <v>5</v>
          </cell>
          <cell r="AD95">
            <v>0</v>
          </cell>
          <cell r="AE95">
            <v>0</v>
          </cell>
          <cell r="AF95">
            <v>0</v>
          </cell>
          <cell r="AG95">
            <v>1</v>
          </cell>
          <cell r="AH95">
            <v>4</v>
          </cell>
          <cell r="AI95">
            <v>3</v>
          </cell>
          <cell r="AJ95">
            <v>2</v>
          </cell>
        </row>
        <row r="96">
          <cell r="A96">
            <v>0</v>
          </cell>
          <cell r="B96">
            <v>0</v>
          </cell>
          <cell r="C96">
            <v>0</v>
          </cell>
          <cell r="D96" t="str">
            <v>F</v>
          </cell>
          <cell r="E96">
            <v>2</v>
          </cell>
          <cell r="F96">
            <v>1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1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1</v>
          </cell>
          <cell r="Z96">
            <v>0</v>
          </cell>
          <cell r="AA96">
            <v>1</v>
          </cell>
          <cell r="AC96">
            <v>1</v>
          </cell>
          <cell r="AD96">
            <v>0</v>
          </cell>
          <cell r="AE96">
            <v>0</v>
          </cell>
          <cell r="AF96">
            <v>1</v>
          </cell>
          <cell r="AG96">
            <v>0</v>
          </cell>
          <cell r="AH96">
            <v>0</v>
          </cell>
          <cell r="AI96">
            <v>0</v>
          </cell>
          <cell r="AJ96">
            <v>1</v>
          </cell>
        </row>
        <row r="97">
          <cell r="A97">
            <v>0</v>
          </cell>
          <cell r="B97" t="str">
            <v>B37</v>
          </cell>
          <cell r="C97" t="str">
            <v>Candidiasis</v>
          </cell>
          <cell r="D97" t="str">
            <v>M</v>
          </cell>
          <cell r="E97">
            <v>2</v>
          </cell>
          <cell r="F97">
            <v>1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1</v>
          </cell>
          <cell r="W97">
            <v>0</v>
          </cell>
          <cell r="X97">
            <v>0</v>
          </cell>
          <cell r="Y97">
            <v>1</v>
          </cell>
          <cell r="Z97">
            <v>0</v>
          </cell>
          <cell r="AA97">
            <v>1</v>
          </cell>
          <cell r="AB97">
            <v>0</v>
          </cell>
          <cell r="AC97">
            <v>1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1</v>
          </cell>
          <cell r="AI97">
            <v>0</v>
          </cell>
          <cell r="AJ97">
            <v>1</v>
          </cell>
        </row>
        <row r="98">
          <cell r="A98">
            <v>0</v>
          </cell>
          <cell r="B98">
            <v>0</v>
          </cell>
          <cell r="C98">
            <v>0</v>
          </cell>
          <cell r="D98" t="str">
            <v>F</v>
          </cell>
          <cell r="E98">
            <v>2</v>
          </cell>
          <cell r="F98">
            <v>1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1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1</v>
          </cell>
          <cell r="Z98">
            <v>0</v>
          </cell>
          <cell r="AA98">
            <v>1</v>
          </cell>
          <cell r="AB98">
            <v>0</v>
          </cell>
          <cell r="AC98">
            <v>1</v>
          </cell>
          <cell r="AD98">
            <v>0</v>
          </cell>
          <cell r="AE98">
            <v>0</v>
          </cell>
          <cell r="AF98">
            <v>1</v>
          </cell>
          <cell r="AG98">
            <v>0</v>
          </cell>
          <cell r="AH98">
            <v>0</v>
          </cell>
          <cell r="AI98">
            <v>0</v>
          </cell>
          <cell r="AJ98">
            <v>1</v>
          </cell>
        </row>
        <row r="99">
          <cell r="A99">
            <v>0</v>
          </cell>
          <cell r="B99" t="str">
            <v>B44</v>
          </cell>
          <cell r="C99" t="str">
            <v>Aspergillosis</v>
          </cell>
          <cell r="D99" t="str">
            <v>M</v>
          </cell>
          <cell r="E99">
            <v>7</v>
          </cell>
          <cell r="F99">
            <v>4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1</v>
          </cell>
          <cell r="T99">
            <v>0</v>
          </cell>
          <cell r="U99">
            <v>2</v>
          </cell>
          <cell r="V99">
            <v>1</v>
          </cell>
          <cell r="W99">
            <v>2</v>
          </cell>
          <cell r="X99">
            <v>1</v>
          </cell>
          <cell r="Y99">
            <v>0</v>
          </cell>
          <cell r="Z99">
            <v>0</v>
          </cell>
          <cell r="AA99">
            <v>0</v>
          </cell>
          <cell r="AC99">
            <v>4</v>
          </cell>
          <cell r="AD99">
            <v>0</v>
          </cell>
          <cell r="AE99">
            <v>0</v>
          </cell>
          <cell r="AF99">
            <v>0</v>
          </cell>
          <cell r="AG99">
            <v>1</v>
          </cell>
          <cell r="AH99">
            <v>3</v>
          </cell>
          <cell r="AI99">
            <v>3</v>
          </cell>
          <cell r="AJ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 t="str">
            <v>F</v>
          </cell>
          <cell r="E100" t="str">
            <v>-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</row>
        <row r="101">
          <cell r="A101">
            <v>0</v>
          </cell>
          <cell r="B101" t="str">
            <v>B45</v>
          </cell>
          <cell r="C101" t="str">
            <v>Cryptococcosis</v>
          </cell>
          <cell r="D101" t="str">
            <v>M</v>
          </cell>
          <cell r="E101">
            <v>1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1</v>
          </cell>
          <cell r="Z101">
            <v>1</v>
          </cell>
          <cell r="AA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1</v>
          </cell>
        </row>
        <row r="102">
          <cell r="A102">
            <v>0</v>
          </cell>
          <cell r="B102">
            <v>0</v>
          </cell>
          <cell r="C102">
            <v>0</v>
          </cell>
          <cell r="D102" t="str">
            <v>F</v>
          </cell>
          <cell r="E102" t="str">
            <v>-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</row>
        <row r="103">
          <cell r="A103">
            <v>0</v>
          </cell>
          <cell r="B103" t="str">
            <v>B50-64</v>
          </cell>
          <cell r="C103" t="str">
            <v>Protozoal diseases</v>
          </cell>
          <cell r="D103" t="str">
            <v>M</v>
          </cell>
          <cell r="E103" t="str">
            <v>-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 t="str">
            <v>F</v>
          </cell>
          <cell r="E104">
            <v>1</v>
          </cell>
          <cell r="F104">
            <v>1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1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C104">
            <v>1</v>
          </cell>
          <cell r="AD104">
            <v>0</v>
          </cell>
          <cell r="AE104">
            <v>0</v>
          </cell>
          <cell r="AF104">
            <v>0</v>
          </cell>
          <cell r="AG104">
            <v>1</v>
          </cell>
          <cell r="AH104">
            <v>0</v>
          </cell>
          <cell r="AI104">
            <v>0</v>
          </cell>
          <cell r="AJ104">
            <v>0</v>
          </cell>
        </row>
        <row r="105">
          <cell r="A105">
            <v>0</v>
          </cell>
          <cell r="B105" t="str">
            <v>B59</v>
          </cell>
          <cell r="C105" t="str">
            <v>Pneumocystosis</v>
          </cell>
          <cell r="D105" t="str">
            <v>M</v>
          </cell>
          <cell r="E105" t="str">
            <v>-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 t="str">
            <v>F</v>
          </cell>
          <cell r="E106">
            <v>1</v>
          </cell>
          <cell r="F106">
            <v>1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1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C106">
            <v>1</v>
          </cell>
          <cell r="AD106">
            <v>0</v>
          </cell>
          <cell r="AE106">
            <v>0</v>
          </cell>
          <cell r="AF106">
            <v>0</v>
          </cell>
          <cell r="AG106">
            <v>1</v>
          </cell>
          <cell r="AH106">
            <v>0</v>
          </cell>
          <cell r="AI106">
            <v>0</v>
          </cell>
          <cell r="AJ106">
            <v>0</v>
          </cell>
        </row>
        <row r="107">
          <cell r="A107">
            <v>0</v>
          </cell>
          <cell r="B107" t="str">
            <v>B90-94</v>
          </cell>
          <cell r="C107" t="str">
            <v>Sequelae of infectious and parasitic diseases</v>
          </cell>
          <cell r="D107" t="str">
            <v>M</v>
          </cell>
          <cell r="E107">
            <v>10</v>
          </cell>
          <cell r="F107">
            <v>2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2</v>
          </cell>
          <cell r="W107">
            <v>0</v>
          </cell>
          <cell r="X107">
            <v>5</v>
          </cell>
          <cell r="Y107">
            <v>3</v>
          </cell>
          <cell r="Z107">
            <v>2</v>
          </cell>
          <cell r="AA107">
            <v>1</v>
          </cell>
          <cell r="AC107">
            <v>2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2</v>
          </cell>
          <cell r="AI107">
            <v>5</v>
          </cell>
          <cell r="AJ107">
            <v>3</v>
          </cell>
        </row>
        <row r="108">
          <cell r="A108">
            <v>0</v>
          </cell>
          <cell r="B108">
            <v>0</v>
          </cell>
          <cell r="C108">
            <v>0</v>
          </cell>
          <cell r="D108" t="str">
            <v>F</v>
          </cell>
          <cell r="E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2</v>
          </cell>
          <cell r="X108">
            <v>3</v>
          </cell>
          <cell r="Y108">
            <v>2</v>
          </cell>
          <cell r="Z108">
            <v>1</v>
          </cell>
          <cell r="AA108">
            <v>1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5</v>
          </cell>
          <cell r="AJ108">
            <v>2</v>
          </cell>
        </row>
        <row r="109">
          <cell r="A109">
            <v>0</v>
          </cell>
          <cell r="B109" t="str">
            <v>B90</v>
          </cell>
          <cell r="C109" t="str">
            <v>Sequelae of tuberculosis</v>
          </cell>
          <cell r="D109" t="str">
            <v>M</v>
          </cell>
          <cell r="E109">
            <v>4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3</v>
          </cell>
          <cell r="Y109">
            <v>1</v>
          </cell>
          <cell r="Z109">
            <v>1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</v>
          </cell>
          <cell r="AJ109">
            <v>1</v>
          </cell>
        </row>
        <row r="110">
          <cell r="A110">
            <v>0</v>
          </cell>
          <cell r="B110">
            <v>0</v>
          </cell>
          <cell r="C110">
            <v>0</v>
          </cell>
          <cell r="D110" t="str">
            <v>F</v>
          </cell>
          <cell r="E110">
            <v>5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1</v>
          </cell>
          <cell r="X110">
            <v>3</v>
          </cell>
          <cell r="Y110">
            <v>1</v>
          </cell>
          <cell r="Z110">
            <v>0</v>
          </cell>
          <cell r="AA110">
            <v>1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4</v>
          </cell>
          <cell r="AJ110">
            <v>1</v>
          </cell>
        </row>
        <row r="111">
          <cell r="A111">
            <v>0</v>
          </cell>
          <cell r="B111" t="str">
            <v>B91</v>
          </cell>
          <cell r="C111" t="str">
            <v>Sequelae of poliomyelitis</v>
          </cell>
          <cell r="D111" t="str">
            <v>M</v>
          </cell>
          <cell r="E111">
            <v>3</v>
          </cell>
          <cell r="F111">
            <v>1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1</v>
          </cell>
          <cell r="W111">
            <v>0</v>
          </cell>
          <cell r="X111">
            <v>0</v>
          </cell>
          <cell r="Y111">
            <v>2</v>
          </cell>
          <cell r="Z111">
            <v>1</v>
          </cell>
          <cell r="AA111">
            <v>1</v>
          </cell>
          <cell r="AB111">
            <v>0</v>
          </cell>
          <cell r="AC111">
            <v>1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1</v>
          </cell>
          <cell r="AI111">
            <v>0</v>
          </cell>
          <cell r="AJ111">
            <v>2</v>
          </cell>
        </row>
        <row r="112">
          <cell r="A112">
            <v>0</v>
          </cell>
          <cell r="B112">
            <v>0</v>
          </cell>
          <cell r="C112">
            <v>0</v>
          </cell>
          <cell r="D112" t="str">
            <v>F</v>
          </cell>
          <cell r="E112">
            <v>1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1</v>
          </cell>
          <cell r="AJ112">
            <v>0</v>
          </cell>
        </row>
        <row r="113">
          <cell r="A113">
            <v>0</v>
          </cell>
          <cell r="B113" t="str">
            <v>B94</v>
          </cell>
          <cell r="C113" t="str">
            <v>Sequelae of other and unspecified infectious and parasitic diseases</v>
          </cell>
          <cell r="D113" t="str">
            <v>M</v>
          </cell>
          <cell r="E113">
            <v>3</v>
          </cell>
          <cell r="F113">
            <v>1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1</v>
          </cell>
          <cell r="W113">
            <v>0</v>
          </cell>
          <cell r="X113">
            <v>2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1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1</v>
          </cell>
          <cell r="AI113">
            <v>2</v>
          </cell>
          <cell r="AJ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 t="str">
            <v>F</v>
          </cell>
          <cell r="E114">
            <v>1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1</v>
          </cell>
          <cell r="Z114">
            <v>1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</row>
        <row r="115">
          <cell r="A115">
            <v>0</v>
          </cell>
          <cell r="B115" t="str">
            <v>B99-B99</v>
          </cell>
          <cell r="C115" t="str">
            <v>Other infectious diseases</v>
          </cell>
          <cell r="D115" t="str">
            <v>M</v>
          </cell>
          <cell r="E115">
            <v>1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1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1</v>
          </cell>
          <cell r="AJ115">
            <v>0</v>
          </cell>
        </row>
        <row r="116">
          <cell r="A116">
            <v>0</v>
          </cell>
          <cell r="C116">
            <v>0</v>
          </cell>
          <cell r="D116" t="str">
            <v>F</v>
          </cell>
          <cell r="E116">
            <v>3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1</v>
          </cell>
          <cell r="X116">
            <v>0</v>
          </cell>
          <cell r="Y116">
            <v>2</v>
          </cell>
          <cell r="Z116">
            <v>0</v>
          </cell>
          <cell r="AA116">
            <v>2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1</v>
          </cell>
          <cell r="AJ116">
            <v>2</v>
          </cell>
        </row>
        <row r="117">
          <cell r="A117">
            <v>0</v>
          </cell>
          <cell r="B117" t="str">
            <v>B99</v>
          </cell>
          <cell r="C117" t="str">
            <v>Other and unspecified infectious diseases</v>
          </cell>
          <cell r="D117" t="str">
            <v>M</v>
          </cell>
          <cell r="E117">
            <v>1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1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1</v>
          </cell>
          <cell r="AJ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 t="str">
            <v>F</v>
          </cell>
          <cell r="E118">
            <v>3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1</v>
          </cell>
          <cell r="X118">
            <v>0</v>
          </cell>
          <cell r="Y118">
            <v>2</v>
          </cell>
          <cell r="Z118">
            <v>0</v>
          </cell>
          <cell r="AA118">
            <v>2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1</v>
          </cell>
          <cell r="AJ118">
            <v>2</v>
          </cell>
        </row>
        <row r="119">
          <cell r="A119" t="str">
            <v>C00-D48M</v>
          </cell>
          <cell r="B119" t="str">
            <v>C00-D48</v>
          </cell>
          <cell r="C119" t="str">
            <v>II. NEOPLASMS</v>
          </cell>
          <cell r="D119" t="str">
            <v>M</v>
          </cell>
          <cell r="E119">
            <v>8467</v>
          </cell>
          <cell r="F119">
            <v>4276</v>
          </cell>
          <cell r="G119">
            <v>0</v>
          </cell>
          <cell r="H119">
            <v>3</v>
          </cell>
          <cell r="I119">
            <v>6</v>
          </cell>
          <cell r="J119">
            <v>1</v>
          </cell>
          <cell r="K119">
            <v>5</v>
          </cell>
          <cell r="L119">
            <v>9</v>
          </cell>
          <cell r="M119">
            <v>13</v>
          </cell>
          <cell r="N119">
            <v>21</v>
          </cell>
          <cell r="O119">
            <v>22</v>
          </cell>
          <cell r="P119">
            <v>70</v>
          </cell>
          <cell r="Q119">
            <v>171</v>
          </cell>
          <cell r="R119">
            <v>271</v>
          </cell>
          <cell r="S119">
            <v>454</v>
          </cell>
          <cell r="T119">
            <v>734</v>
          </cell>
          <cell r="U119">
            <v>1204</v>
          </cell>
          <cell r="V119">
            <v>1292</v>
          </cell>
          <cell r="W119">
            <v>1374</v>
          </cell>
          <cell r="X119">
            <v>1387</v>
          </cell>
          <cell r="Y119">
            <v>1430</v>
          </cell>
          <cell r="Z119">
            <v>929</v>
          </cell>
          <cell r="AA119">
            <v>501</v>
          </cell>
          <cell r="AC119">
            <v>4276</v>
          </cell>
          <cell r="AD119">
            <v>58</v>
          </cell>
          <cell r="AE119">
            <v>92</v>
          </cell>
          <cell r="AF119">
            <v>442</v>
          </cell>
          <cell r="AG119">
            <v>1188</v>
          </cell>
          <cell r="AH119">
            <v>2496</v>
          </cell>
          <cell r="AI119">
            <v>2761</v>
          </cell>
          <cell r="AJ119">
            <v>1430</v>
          </cell>
        </row>
        <row r="120">
          <cell r="A120" t="str">
            <v>C00-D48F</v>
          </cell>
          <cell r="B120">
            <v>0</v>
          </cell>
          <cell r="C120">
            <v>0</v>
          </cell>
          <cell r="D120" t="str">
            <v>F</v>
          </cell>
          <cell r="E120">
            <v>7778</v>
          </cell>
          <cell r="F120">
            <v>3578</v>
          </cell>
          <cell r="G120">
            <v>1</v>
          </cell>
          <cell r="H120">
            <v>1</v>
          </cell>
          <cell r="I120">
            <v>1</v>
          </cell>
          <cell r="J120">
            <v>4</v>
          </cell>
          <cell r="K120">
            <v>4</v>
          </cell>
          <cell r="L120">
            <v>7</v>
          </cell>
          <cell r="M120">
            <v>13</v>
          </cell>
          <cell r="N120">
            <v>24</v>
          </cell>
          <cell r="O120">
            <v>49</v>
          </cell>
          <cell r="P120">
            <v>98</v>
          </cell>
          <cell r="Q120">
            <v>154</v>
          </cell>
          <cell r="R120">
            <v>291</v>
          </cell>
          <cell r="S120">
            <v>440</v>
          </cell>
          <cell r="T120">
            <v>557</v>
          </cell>
          <cell r="U120">
            <v>869</v>
          </cell>
          <cell r="V120">
            <v>1065</v>
          </cell>
          <cell r="W120">
            <v>1246</v>
          </cell>
          <cell r="X120">
            <v>1231</v>
          </cell>
          <cell r="Y120">
            <v>1723</v>
          </cell>
          <cell r="Z120">
            <v>1019</v>
          </cell>
          <cell r="AA120">
            <v>704</v>
          </cell>
          <cell r="AC120">
            <v>3578</v>
          </cell>
          <cell r="AD120">
            <v>55</v>
          </cell>
          <cell r="AE120">
            <v>147</v>
          </cell>
          <cell r="AF120">
            <v>445</v>
          </cell>
          <cell r="AG120">
            <v>997</v>
          </cell>
          <cell r="AH120">
            <v>1934</v>
          </cell>
          <cell r="AI120">
            <v>2477</v>
          </cell>
          <cell r="AJ120">
            <v>1723</v>
          </cell>
        </row>
        <row r="121">
          <cell r="A121" t="str">
            <v>C00-97M</v>
          </cell>
          <cell r="B121" t="str">
            <v>C00-97</v>
          </cell>
          <cell r="C121" t="str">
            <v>Malignant neoplasms</v>
          </cell>
          <cell r="D121" t="str">
            <v>M</v>
          </cell>
          <cell r="E121">
            <v>8303</v>
          </cell>
          <cell r="F121">
            <v>4221</v>
          </cell>
          <cell r="G121">
            <v>0</v>
          </cell>
          <cell r="H121">
            <v>2</v>
          </cell>
          <cell r="I121">
            <v>6</v>
          </cell>
          <cell r="J121">
            <v>1</v>
          </cell>
          <cell r="K121">
            <v>5</v>
          </cell>
          <cell r="L121">
            <v>8</v>
          </cell>
          <cell r="M121">
            <v>13</v>
          </cell>
          <cell r="N121">
            <v>21</v>
          </cell>
          <cell r="O121">
            <v>21</v>
          </cell>
          <cell r="P121">
            <v>70</v>
          </cell>
          <cell r="Q121">
            <v>168</v>
          </cell>
          <cell r="R121">
            <v>268</v>
          </cell>
          <cell r="S121">
            <v>448</v>
          </cell>
          <cell r="T121">
            <v>726</v>
          </cell>
          <cell r="U121">
            <v>1192</v>
          </cell>
          <cell r="V121">
            <v>1272</v>
          </cell>
          <cell r="W121">
            <v>1351</v>
          </cell>
          <cell r="X121">
            <v>1354</v>
          </cell>
          <cell r="Y121">
            <v>1377</v>
          </cell>
          <cell r="Z121">
            <v>898</v>
          </cell>
          <cell r="AA121">
            <v>479</v>
          </cell>
          <cell r="AC121">
            <v>4221</v>
          </cell>
          <cell r="AD121">
            <v>56</v>
          </cell>
          <cell r="AE121">
            <v>91</v>
          </cell>
          <cell r="AF121">
            <v>436</v>
          </cell>
          <cell r="AG121">
            <v>1174</v>
          </cell>
          <cell r="AH121">
            <v>2464</v>
          </cell>
          <cell r="AI121">
            <v>2705</v>
          </cell>
          <cell r="AJ121">
            <v>1377</v>
          </cell>
        </row>
        <row r="122">
          <cell r="A122" t="str">
            <v>F</v>
          </cell>
          <cell r="B122">
            <v>0</v>
          </cell>
          <cell r="C122">
            <v>0</v>
          </cell>
          <cell r="D122" t="str">
            <v>F</v>
          </cell>
          <cell r="E122">
            <v>7598</v>
          </cell>
          <cell r="F122">
            <v>3536</v>
          </cell>
          <cell r="G122">
            <v>0</v>
          </cell>
          <cell r="H122">
            <v>1</v>
          </cell>
          <cell r="I122">
            <v>1</v>
          </cell>
          <cell r="J122">
            <v>4</v>
          </cell>
          <cell r="K122">
            <v>4</v>
          </cell>
          <cell r="L122">
            <v>7</v>
          </cell>
          <cell r="M122">
            <v>13</v>
          </cell>
          <cell r="N122">
            <v>23</v>
          </cell>
          <cell r="O122">
            <v>49</v>
          </cell>
          <cell r="P122">
            <v>95</v>
          </cell>
          <cell r="Q122">
            <v>153</v>
          </cell>
          <cell r="R122">
            <v>288</v>
          </cell>
          <cell r="S122">
            <v>435</v>
          </cell>
          <cell r="T122">
            <v>555</v>
          </cell>
          <cell r="U122">
            <v>863</v>
          </cell>
          <cell r="V122">
            <v>1045</v>
          </cell>
          <cell r="W122">
            <v>1225</v>
          </cell>
          <cell r="X122">
            <v>1198</v>
          </cell>
          <cell r="Y122">
            <v>1639</v>
          </cell>
          <cell r="Z122">
            <v>989</v>
          </cell>
          <cell r="AA122">
            <v>650</v>
          </cell>
          <cell r="AC122">
            <v>3536</v>
          </cell>
          <cell r="AD122">
            <v>53</v>
          </cell>
          <cell r="AE122">
            <v>144</v>
          </cell>
          <cell r="AF122">
            <v>441</v>
          </cell>
          <cell r="AG122">
            <v>990</v>
          </cell>
          <cell r="AH122">
            <v>1908</v>
          </cell>
          <cell r="AI122">
            <v>2423</v>
          </cell>
          <cell r="AJ122">
            <v>1639</v>
          </cell>
        </row>
        <row r="123">
          <cell r="A123" t="str">
            <v>C00-14M</v>
          </cell>
          <cell r="B123" t="str">
            <v>C00-14</v>
          </cell>
          <cell r="C123" t="str">
            <v>Lip, oral cavity and pharynx</v>
          </cell>
          <cell r="D123" t="str">
            <v>M</v>
          </cell>
          <cell r="E123">
            <v>239</v>
          </cell>
          <cell r="F123">
            <v>184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1</v>
          </cell>
          <cell r="M123">
            <v>0</v>
          </cell>
          <cell r="N123">
            <v>0</v>
          </cell>
          <cell r="O123">
            <v>0</v>
          </cell>
          <cell r="P123">
            <v>2</v>
          </cell>
          <cell r="Q123">
            <v>12</v>
          </cell>
          <cell r="R123">
            <v>16</v>
          </cell>
          <cell r="S123">
            <v>21</v>
          </cell>
          <cell r="T123">
            <v>44</v>
          </cell>
          <cell r="U123">
            <v>54</v>
          </cell>
          <cell r="V123">
            <v>34</v>
          </cell>
          <cell r="W123">
            <v>19</v>
          </cell>
          <cell r="X123">
            <v>24</v>
          </cell>
          <cell r="Y123">
            <v>12</v>
          </cell>
          <cell r="Z123">
            <v>10</v>
          </cell>
          <cell r="AA123">
            <v>2</v>
          </cell>
          <cell r="AC123">
            <v>184</v>
          </cell>
          <cell r="AD123">
            <v>1</v>
          </cell>
          <cell r="AE123">
            <v>2</v>
          </cell>
          <cell r="AF123">
            <v>28</v>
          </cell>
          <cell r="AG123">
            <v>65</v>
          </cell>
          <cell r="AH123">
            <v>88</v>
          </cell>
          <cell r="AI123">
            <v>43</v>
          </cell>
          <cell r="AJ123">
            <v>12</v>
          </cell>
        </row>
        <row r="124">
          <cell r="A124" t="str">
            <v>F</v>
          </cell>
          <cell r="B124">
            <v>0</v>
          </cell>
          <cell r="C124">
            <v>0</v>
          </cell>
          <cell r="D124" t="str">
            <v>F</v>
          </cell>
          <cell r="E124">
            <v>119</v>
          </cell>
          <cell r="F124">
            <v>58</v>
          </cell>
          <cell r="G124">
            <v>0</v>
          </cell>
          <cell r="H124">
            <v>0</v>
          </cell>
          <cell r="I124">
            <v>0</v>
          </cell>
          <cell r="J124">
            <v>1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2</v>
          </cell>
          <cell r="R124">
            <v>5</v>
          </cell>
          <cell r="S124">
            <v>3</v>
          </cell>
          <cell r="T124">
            <v>9</v>
          </cell>
          <cell r="U124">
            <v>16</v>
          </cell>
          <cell r="V124">
            <v>22</v>
          </cell>
          <cell r="W124">
            <v>20</v>
          </cell>
          <cell r="X124">
            <v>17</v>
          </cell>
          <cell r="Y124">
            <v>24</v>
          </cell>
          <cell r="Z124">
            <v>13</v>
          </cell>
          <cell r="AA124">
            <v>11</v>
          </cell>
          <cell r="AC124">
            <v>58</v>
          </cell>
          <cell r="AD124">
            <v>1</v>
          </cell>
          <cell r="AE124">
            <v>0</v>
          </cell>
          <cell r="AF124">
            <v>7</v>
          </cell>
          <cell r="AG124">
            <v>12</v>
          </cell>
          <cell r="AH124">
            <v>38</v>
          </cell>
          <cell r="AI124">
            <v>37</v>
          </cell>
          <cell r="AJ124">
            <v>24</v>
          </cell>
        </row>
        <row r="125">
          <cell r="A125" t="str">
            <v>C00M</v>
          </cell>
          <cell r="B125" t="str">
            <v>C00</v>
          </cell>
          <cell r="C125" t="str">
            <v>Malignant neoplasm of lip</v>
          </cell>
          <cell r="D125" t="str">
            <v>M</v>
          </cell>
          <cell r="E125">
            <v>3</v>
          </cell>
          <cell r="F125">
            <v>3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1</v>
          </cell>
          <cell r="T125">
            <v>2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C125">
            <v>3</v>
          </cell>
          <cell r="AD125">
            <v>0</v>
          </cell>
          <cell r="AE125">
            <v>0</v>
          </cell>
          <cell r="AF125">
            <v>0</v>
          </cell>
          <cell r="AG125">
            <v>3</v>
          </cell>
          <cell r="AH125">
            <v>0</v>
          </cell>
          <cell r="AI125">
            <v>0</v>
          </cell>
          <cell r="AJ125">
            <v>0</v>
          </cell>
        </row>
        <row r="126">
          <cell r="A126" t="str">
            <v>F</v>
          </cell>
          <cell r="B126">
            <v>0</v>
          </cell>
          <cell r="C126">
            <v>0</v>
          </cell>
          <cell r="D126" t="str">
            <v>F</v>
          </cell>
          <cell r="E126" t="str">
            <v>-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</row>
        <row r="127">
          <cell r="A127" t="str">
            <v>C01M</v>
          </cell>
          <cell r="B127" t="str">
            <v>C01</v>
          </cell>
          <cell r="C127" t="str">
            <v>Malignant neoplasm of base of tongue</v>
          </cell>
          <cell r="D127" t="str">
            <v>M</v>
          </cell>
          <cell r="E127">
            <v>14</v>
          </cell>
          <cell r="F127">
            <v>11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2</v>
          </cell>
          <cell r="R127">
            <v>0</v>
          </cell>
          <cell r="S127">
            <v>3</v>
          </cell>
          <cell r="T127">
            <v>2</v>
          </cell>
          <cell r="U127">
            <v>2</v>
          </cell>
          <cell r="V127">
            <v>2</v>
          </cell>
          <cell r="W127">
            <v>1</v>
          </cell>
          <cell r="X127">
            <v>1</v>
          </cell>
          <cell r="Y127">
            <v>1</v>
          </cell>
          <cell r="Z127">
            <v>0</v>
          </cell>
          <cell r="AA127">
            <v>1</v>
          </cell>
          <cell r="AC127">
            <v>11</v>
          </cell>
          <cell r="AD127">
            <v>0</v>
          </cell>
          <cell r="AE127">
            <v>0</v>
          </cell>
          <cell r="AF127">
            <v>2</v>
          </cell>
          <cell r="AG127">
            <v>5</v>
          </cell>
          <cell r="AH127">
            <v>4</v>
          </cell>
          <cell r="AI127">
            <v>2</v>
          </cell>
          <cell r="AJ127">
            <v>1</v>
          </cell>
        </row>
        <row r="128">
          <cell r="A128" t="str">
            <v>F</v>
          </cell>
          <cell r="B128">
            <v>0</v>
          </cell>
          <cell r="C128">
            <v>0</v>
          </cell>
          <cell r="D128" t="str">
            <v>F</v>
          </cell>
          <cell r="E128">
            <v>7</v>
          </cell>
          <cell r="F128">
            <v>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1</v>
          </cell>
          <cell r="S128">
            <v>2</v>
          </cell>
          <cell r="T128">
            <v>1</v>
          </cell>
          <cell r="U128">
            <v>0</v>
          </cell>
          <cell r="V128">
            <v>1</v>
          </cell>
          <cell r="W128">
            <v>2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C128">
            <v>5</v>
          </cell>
          <cell r="AD128">
            <v>0</v>
          </cell>
          <cell r="AE128">
            <v>0</v>
          </cell>
          <cell r="AF128">
            <v>1</v>
          </cell>
          <cell r="AG128">
            <v>3</v>
          </cell>
          <cell r="AH128">
            <v>1</v>
          </cell>
          <cell r="AI128">
            <v>2</v>
          </cell>
          <cell r="AJ128">
            <v>0</v>
          </cell>
        </row>
        <row r="129">
          <cell r="A129" t="str">
            <v>C02M</v>
          </cell>
          <cell r="B129" t="str">
            <v>C02</v>
          </cell>
          <cell r="C129" t="str">
            <v>Malignant neoplasm of other and unspecified parts of tongue</v>
          </cell>
          <cell r="D129" t="str">
            <v>M</v>
          </cell>
          <cell r="E129">
            <v>45</v>
          </cell>
          <cell r="F129">
            <v>30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1</v>
          </cell>
          <cell r="M129">
            <v>0</v>
          </cell>
          <cell r="N129">
            <v>0</v>
          </cell>
          <cell r="O129">
            <v>0</v>
          </cell>
          <cell r="P129">
            <v>1</v>
          </cell>
          <cell r="Q129">
            <v>1</v>
          </cell>
          <cell r="R129">
            <v>2</v>
          </cell>
          <cell r="S129">
            <v>2</v>
          </cell>
          <cell r="T129">
            <v>7</v>
          </cell>
          <cell r="U129">
            <v>11</v>
          </cell>
          <cell r="V129">
            <v>5</v>
          </cell>
          <cell r="W129">
            <v>5</v>
          </cell>
          <cell r="X129">
            <v>5</v>
          </cell>
          <cell r="Y129">
            <v>5</v>
          </cell>
          <cell r="Z129">
            <v>4</v>
          </cell>
          <cell r="AA129">
            <v>1</v>
          </cell>
          <cell r="AB129">
            <v>0</v>
          </cell>
          <cell r="AC129">
            <v>30</v>
          </cell>
          <cell r="AD129">
            <v>1</v>
          </cell>
          <cell r="AE129">
            <v>1</v>
          </cell>
          <cell r="AF129">
            <v>3</v>
          </cell>
          <cell r="AG129">
            <v>9</v>
          </cell>
          <cell r="AH129">
            <v>16</v>
          </cell>
          <cell r="AI129">
            <v>10</v>
          </cell>
          <cell r="AJ129">
            <v>5</v>
          </cell>
        </row>
        <row r="130">
          <cell r="A130" t="str">
            <v>F</v>
          </cell>
          <cell r="B130">
            <v>0</v>
          </cell>
          <cell r="C130">
            <v>0</v>
          </cell>
          <cell r="D130" t="str">
            <v>F</v>
          </cell>
          <cell r="E130">
            <v>27</v>
          </cell>
          <cell r="F130">
            <v>14</v>
          </cell>
          <cell r="G130">
            <v>0</v>
          </cell>
          <cell r="H130">
            <v>0</v>
          </cell>
          <cell r="I130">
            <v>0</v>
          </cell>
          <cell r="J130">
            <v>1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1</v>
          </cell>
          <cell r="S130">
            <v>0</v>
          </cell>
          <cell r="T130">
            <v>1</v>
          </cell>
          <cell r="U130">
            <v>3</v>
          </cell>
          <cell r="V130">
            <v>8</v>
          </cell>
          <cell r="W130">
            <v>3</v>
          </cell>
          <cell r="X130">
            <v>5</v>
          </cell>
          <cell r="Y130">
            <v>5</v>
          </cell>
          <cell r="Z130">
            <v>2</v>
          </cell>
          <cell r="AA130">
            <v>3</v>
          </cell>
          <cell r="AB130">
            <v>0</v>
          </cell>
          <cell r="AC130">
            <v>14</v>
          </cell>
          <cell r="AD130">
            <v>1</v>
          </cell>
          <cell r="AE130">
            <v>0</v>
          </cell>
          <cell r="AF130">
            <v>1</v>
          </cell>
          <cell r="AG130">
            <v>1</v>
          </cell>
          <cell r="AH130">
            <v>11</v>
          </cell>
          <cell r="AI130">
            <v>8</v>
          </cell>
          <cell r="AJ130">
            <v>5</v>
          </cell>
        </row>
        <row r="131">
          <cell r="A131" t="str">
            <v>C03M</v>
          </cell>
          <cell r="B131" t="str">
            <v>C03</v>
          </cell>
          <cell r="C131" t="str">
            <v>Malignant neoplasm of gum</v>
          </cell>
          <cell r="D131" t="str">
            <v>M</v>
          </cell>
          <cell r="E131">
            <v>2</v>
          </cell>
          <cell r="F131">
            <v>2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2</v>
          </cell>
          <cell r="AD131">
            <v>0</v>
          </cell>
          <cell r="AE131">
            <v>0</v>
          </cell>
          <cell r="AF131">
            <v>0</v>
          </cell>
          <cell r="AG131">
            <v>1</v>
          </cell>
          <cell r="AH131">
            <v>1</v>
          </cell>
          <cell r="AI131">
            <v>0</v>
          </cell>
          <cell r="AJ131">
            <v>0</v>
          </cell>
        </row>
        <row r="132">
          <cell r="A132" t="str">
            <v>F</v>
          </cell>
          <cell r="B132">
            <v>0</v>
          </cell>
          <cell r="C132">
            <v>0</v>
          </cell>
          <cell r="D132" t="str">
            <v>F</v>
          </cell>
          <cell r="E132">
            <v>1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1</v>
          </cell>
          <cell r="Z132">
            <v>1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1</v>
          </cell>
        </row>
        <row r="133">
          <cell r="A133" t="str">
            <v>C04M</v>
          </cell>
          <cell r="B133" t="str">
            <v>C04</v>
          </cell>
          <cell r="C133" t="str">
            <v>Malignant neoplasm of floor of mouth</v>
          </cell>
          <cell r="D133" t="str">
            <v>M</v>
          </cell>
          <cell r="E133">
            <v>5</v>
          </cell>
          <cell r="F133">
            <v>3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2</v>
          </cell>
          <cell r="T133">
            <v>0</v>
          </cell>
          <cell r="U133">
            <v>1</v>
          </cell>
          <cell r="V133">
            <v>0</v>
          </cell>
          <cell r="W133">
            <v>1</v>
          </cell>
          <cell r="X133">
            <v>1</v>
          </cell>
          <cell r="Y133">
            <v>0</v>
          </cell>
          <cell r="Z133">
            <v>0</v>
          </cell>
          <cell r="AA133">
            <v>0</v>
          </cell>
          <cell r="AC133">
            <v>3</v>
          </cell>
          <cell r="AD133">
            <v>0</v>
          </cell>
          <cell r="AE133">
            <v>0</v>
          </cell>
          <cell r="AF133">
            <v>0</v>
          </cell>
          <cell r="AG133">
            <v>2</v>
          </cell>
          <cell r="AH133">
            <v>1</v>
          </cell>
          <cell r="AI133">
            <v>2</v>
          </cell>
          <cell r="AJ133">
            <v>0</v>
          </cell>
        </row>
        <row r="134">
          <cell r="A134" t="str">
            <v>F</v>
          </cell>
          <cell r="B134">
            <v>0</v>
          </cell>
          <cell r="C134">
            <v>0</v>
          </cell>
          <cell r="D134" t="str">
            <v>F</v>
          </cell>
          <cell r="E134">
            <v>9</v>
          </cell>
          <cell r="F134">
            <v>2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2</v>
          </cell>
          <cell r="U134">
            <v>0</v>
          </cell>
          <cell r="V134">
            <v>0</v>
          </cell>
          <cell r="W134">
            <v>3</v>
          </cell>
          <cell r="X134">
            <v>2</v>
          </cell>
          <cell r="Y134">
            <v>2</v>
          </cell>
          <cell r="Z134">
            <v>2</v>
          </cell>
          <cell r="AA134">
            <v>0</v>
          </cell>
          <cell r="AC134">
            <v>2</v>
          </cell>
          <cell r="AD134">
            <v>0</v>
          </cell>
          <cell r="AE134">
            <v>0</v>
          </cell>
          <cell r="AF134">
            <v>0</v>
          </cell>
          <cell r="AG134">
            <v>2</v>
          </cell>
          <cell r="AH134">
            <v>0</v>
          </cell>
          <cell r="AI134">
            <v>5</v>
          </cell>
          <cell r="AJ134">
            <v>2</v>
          </cell>
        </row>
        <row r="135">
          <cell r="A135" t="str">
            <v>C05M</v>
          </cell>
          <cell r="B135" t="str">
            <v>C05</v>
          </cell>
          <cell r="C135" t="str">
            <v>Malignant neoplasm of palate</v>
          </cell>
          <cell r="D135" t="str">
            <v>M</v>
          </cell>
          <cell r="E135">
            <v>6</v>
          </cell>
          <cell r="F135">
            <v>5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2</v>
          </cell>
          <cell r="U135">
            <v>2</v>
          </cell>
          <cell r="V135">
            <v>1</v>
          </cell>
          <cell r="W135">
            <v>1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C135">
            <v>5</v>
          </cell>
          <cell r="AD135">
            <v>0</v>
          </cell>
          <cell r="AE135">
            <v>0</v>
          </cell>
          <cell r="AF135">
            <v>0</v>
          </cell>
          <cell r="AG135">
            <v>2</v>
          </cell>
          <cell r="AH135">
            <v>3</v>
          </cell>
          <cell r="AI135">
            <v>1</v>
          </cell>
          <cell r="AJ135">
            <v>0</v>
          </cell>
        </row>
        <row r="136">
          <cell r="A136" t="str">
            <v>F</v>
          </cell>
          <cell r="B136">
            <v>0</v>
          </cell>
          <cell r="C136">
            <v>0</v>
          </cell>
          <cell r="D136" t="str">
            <v>F</v>
          </cell>
          <cell r="E136">
            <v>4</v>
          </cell>
          <cell r="F136">
            <v>2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1</v>
          </cell>
          <cell r="V136">
            <v>1</v>
          </cell>
          <cell r="W136">
            <v>2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C136">
            <v>2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2</v>
          </cell>
          <cell r="AI136">
            <v>2</v>
          </cell>
          <cell r="AJ136">
            <v>0</v>
          </cell>
        </row>
        <row r="137">
          <cell r="A137" t="str">
            <v>C06M</v>
          </cell>
          <cell r="B137" t="str">
            <v>C06</v>
          </cell>
          <cell r="C137" t="str">
            <v>Malignant neoplasm of other and unspecified parts of mouth</v>
          </cell>
          <cell r="D137" t="str">
            <v>M</v>
          </cell>
          <cell r="E137">
            <v>22</v>
          </cell>
          <cell r="F137">
            <v>17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1</v>
          </cell>
          <cell r="R137">
            <v>1</v>
          </cell>
          <cell r="S137">
            <v>1</v>
          </cell>
          <cell r="T137">
            <v>8</v>
          </cell>
          <cell r="U137">
            <v>4</v>
          </cell>
          <cell r="V137">
            <v>2</v>
          </cell>
          <cell r="W137">
            <v>4</v>
          </cell>
          <cell r="X137">
            <v>0</v>
          </cell>
          <cell r="Y137">
            <v>1</v>
          </cell>
          <cell r="Z137">
            <v>1</v>
          </cell>
          <cell r="AA137">
            <v>0</v>
          </cell>
          <cell r="AC137">
            <v>17</v>
          </cell>
          <cell r="AD137">
            <v>0</v>
          </cell>
          <cell r="AE137">
            <v>0</v>
          </cell>
          <cell r="AF137">
            <v>2</v>
          </cell>
          <cell r="AG137">
            <v>9</v>
          </cell>
          <cell r="AH137">
            <v>6</v>
          </cell>
          <cell r="AI137">
            <v>4</v>
          </cell>
          <cell r="AJ137">
            <v>1</v>
          </cell>
        </row>
        <row r="138">
          <cell r="A138" t="str">
            <v>F</v>
          </cell>
          <cell r="B138">
            <v>0</v>
          </cell>
          <cell r="C138">
            <v>0</v>
          </cell>
          <cell r="D138" t="str">
            <v>F</v>
          </cell>
          <cell r="E138">
            <v>20</v>
          </cell>
          <cell r="F138">
            <v>5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1</v>
          </cell>
          <cell r="S138">
            <v>0</v>
          </cell>
          <cell r="T138">
            <v>1</v>
          </cell>
          <cell r="U138">
            <v>1</v>
          </cell>
          <cell r="V138">
            <v>2</v>
          </cell>
          <cell r="W138">
            <v>1</v>
          </cell>
          <cell r="X138">
            <v>3</v>
          </cell>
          <cell r="Y138">
            <v>11</v>
          </cell>
          <cell r="Z138">
            <v>5</v>
          </cell>
          <cell r="AA138">
            <v>6</v>
          </cell>
          <cell r="AC138">
            <v>5</v>
          </cell>
          <cell r="AD138">
            <v>0</v>
          </cell>
          <cell r="AE138">
            <v>0</v>
          </cell>
          <cell r="AF138">
            <v>1</v>
          </cell>
          <cell r="AG138">
            <v>1</v>
          </cell>
          <cell r="AH138">
            <v>3</v>
          </cell>
          <cell r="AI138">
            <v>4</v>
          </cell>
          <cell r="AJ138">
            <v>11</v>
          </cell>
        </row>
        <row r="139">
          <cell r="A139" t="str">
            <v>C07M</v>
          </cell>
          <cell r="B139" t="str">
            <v>C07</v>
          </cell>
          <cell r="C139" t="str">
            <v>Malignant neoplasm of parotid gland</v>
          </cell>
          <cell r="D139" t="str">
            <v>M</v>
          </cell>
          <cell r="E139">
            <v>12</v>
          </cell>
          <cell r="F139">
            <v>5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2</v>
          </cell>
          <cell r="S139">
            <v>1</v>
          </cell>
          <cell r="T139">
            <v>0</v>
          </cell>
          <cell r="U139">
            <v>1</v>
          </cell>
          <cell r="V139">
            <v>1</v>
          </cell>
          <cell r="W139">
            <v>1</v>
          </cell>
          <cell r="X139">
            <v>4</v>
          </cell>
          <cell r="Y139">
            <v>2</v>
          </cell>
          <cell r="Z139">
            <v>2</v>
          </cell>
          <cell r="AA139">
            <v>0</v>
          </cell>
          <cell r="AC139">
            <v>5</v>
          </cell>
          <cell r="AD139">
            <v>0</v>
          </cell>
          <cell r="AE139">
            <v>0</v>
          </cell>
          <cell r="AF139">
            <v>2</v>
          </cell>
          <cell r="AG139">
            <v>1</v>
          </cell>
          <cell r="AH139">
            <v>2</v>
          </cell>
          <cell r="AI139">
            <v>5</v>
          </cell>
          <cell r="AJ139">
            <v>2</v>
          </cell>
        </row>
        <row r="140">
          <cell r="A140" t="str">
            <v>F</v>
          </cell>
          <cell r="B140">
            <v>0</v>
          </cell>
          <cell r="C140">
            <v>0</v>
          </cell>
          <cell r="D140" t="str">
            <v>F</v>
          </cell>
          <cell r="E140">
            <v>8</v>
          </cell>
          <cell r="F140">
            <v>5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1</v>
          </cell>
          <cell r="T140">
            <v>0</v>
          </cell>
          <cell r="U140">
            <v>1</v>
          </cell>
          <cell r="V140">
            <v>3</v>
          </cell>
          <cell r="W140">
            <v>0</v>
          </cell>
          <cell r="X140">
            <v>0</v>
          </cell>
          <cell r="Y140">
            <v>3</v>
          </cell>
          <cell r="Z140">
            <v>2</v>
          </cell>
          <cell r="AA140">
            <v>1</v>
          </cell>
          <cell r="AC140">
            <v>5</v>
          </cell>
          <cell r="AD140">
            <v>0</v>
          </cell>
          <cell r="AE140">
            <v>0</v>
          </cell>
          <cell r="AF140">
            <v>0</v>
          </cell>
          <cell r="AG140">
            <v>1</v>
          </cell>
          <cell r="AH140">
            <v>4</v>
          </cell>
          <cell r="AI140">
            <v>0</v>
          </cell>
          <cell r="AJ140">
            <v>3</v>
          </cell>
        </row>
        <row r="141">
          <cell r="A141" t="str">
            <v>C08M</v>
          </cell>
          <cell r="B141" t="str">
            <v>C08</v>
          </cell>
          <cell r="C141" t="str">
            <v>Malignant neoplasm of other and unspecified major salivary glands</v>
          </cell>
          <cell r="D141" t="str">
            <v>M</v>
          </cell>
          <cell r="E141">
            <v>3</v>
          </cell>
          <cell r="F141">
            <v>3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1</v>
          </cell>
          <cell r="T141">
            <v>0</v>
          </cell>
          <cell r="U141">
            <v>0</v>
          </cell>
          <cell r="V141">
            <v>2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3</v>
          </cell>
          <cell r="AD141">
            <v>0</v>
          </cell>
          <cell r="AE141">
            <v>0</v>
          </cell>
          <cell r="AF141">
            <v>0</v>
          </cell>
          <cell r="AG141">
            <v>1</v>
          </cell>
          <cell r="AH141">
            <v>2</v>
          </cell>
          <cell r="AI141">
            <v>0</v>
          </cell>
          <cell r="AJ141">
            <v>0</v>
          </cell>
        </row>
        <row r="142">
          <cell r="A142" t="str">
            <v>F</v>
          </cell>
          <cell r="B142">
            <v>0</v>
          </cell>
          <cell r="C142">
            <v>0</v>
          </cell>
          <cell r="D142" t="str">
            <v>F</v>
          </cell>
          <cell r="E142">
            <v>1</v>
          </cell>
          <cell r="F142">
            <v>1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1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1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1</v>
          </cell>
          <cell r="AI142">
            <v>0</v>
          </cell>
          <cell r="AJ142">
            <v>0</v>
          </cell>
        </row>
        <row r="143">
          <cell r="A143" t="str">
            <v>C09M</v>
          </cell>
          <cell r="B143" t="str">
            <v>C09</v>
          </cell>
          <cell r="C143" t="str">
            <v>Malignant neoplasm of tonsil</v>
          </cell>
          <cell r="D143" t="str">
            <v>M</v>
          </cell>
          <cell r="E143">
            <v>20</v>
          </cell>
          <cell r="F143">
            <v>18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3</v>
          </cell>
          <cell r="R143">
            <v>0</v>
          </cell>
          <cell r="S143">
            <v>4</v>
          </cell>
          <cell r="T143">
            <v>4</v>
          </cell>
          <cell r="U143">
            <v>4</v>
          </cell>
          <cell r="V143">
            <v>3</v>
          </cell>
          <cell r="W143">
            <v>1</v>
          </cell>
          <cell r="X143">
            <v>1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18</v>
          </cell>
          <cell r="AD143">
            <v>0</v>
          </cell>
          <cell r="AE143">
            <v>0</v>
          </cell>
          <cell r="AF143">
            <v>3</v>
          </cell>
          <cell r="AG143">
            <v>8</v>
          </cell>
          <cell r="AH143">
            <v>7</v>
          </cell>
          <cell r="AI143">
            <v>2</v>
          </cell>
          <cell r="AJ143">
            <v>0</v>
          </cell>
        </row>
        <row r="144">
          <cell r="A144" t="str">
            <v>F</v>
          </cell>
          <cell r="B144">
            <v>0</v>
          </cell>
          <cell r="C144">
            <v>0</v>
          </cell>
          <cell r="D144" t="str">
            <v>F</v>
          </cell>
          <cell r="E144">
            <v>11</v>
          </cell>
          <cell r="F144">
            <v>8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1</v>
          </cell>
          <cell r="S144">
            <v>0</v>
          </cell>
          <cell r="T144">
            <v>1</v>
          </cell>
          <cell r="U144">
            <v>2</v>
          </cell>
          <cell r="V144">
            <v>4</v>
          </cell>
          <cell r="W144">
            <v>0</v>
          </cell>
          <cell r="X144">
            <v>3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8</v>
          </cell>
          <cell r="AD144">
            <v>0</v>
          </cell>
          <cell r="AE144">
            <v>0</v>
          </cell>
          <cell r="AF144">
            <v>1</v>
          </cell>
          <cell r="AG144">
            <v>1</v>
          </cell>
          <cell r="AH144">
            <v>6</v>
          </cell>
          <cell r="AI144">
            <v>3</v>
          </cell>
          <cell r="AJ144">
            <v>0</v>
          </cell>
        </row>
        <row r="145">
          <cell r="A145" t="str">
            <v>C10M</v>
          </cell>
          <cell r="B145" t="str">
            <v>C10</v>
          </cell>
          <cell r="C145" t="str">
            <v>Malignant neoplasm of oropharynx</v>
          </cell>
          <cell r="D145" t="str">
            <v>M</v>
          </cell>
          <cell r="E145">
            <v>34</v>
          </cell>
          <cell r="F145">
            <v>30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1</v>
          </cell>
          <cell r="Q145">
            <v>3</v>
          </cell>
          <cell r="R145">
            <v>2</v>
          </cell>
          <cell r="S145">
            <v>2</v>
          </cell>
          <cell r="T145">
            <v>5</v>
          </cell>
          <cell r="U145">
            <v>12</v>
          </cell>
          <cell r="V145">
            <v>5</v>
          </cell>
          <cell r="W145">
            <v>1</v>
          </cell>
          <cell r="X145">
            <v>2</v>
          </cell>
          <cell r="Y145">
            <v>1</v>
          </cell>
          <cell r="Z145">
            <v>1</v>
          </cell>
          <cell r="AA145">
            <v>0</v>
          </cell>
          <cell r="AB145">
            <v>0</v>
          </cell>
          <cell r="AC145">
            <v>30</v>
          </cell>
          <cell r="AD145">
            <v>0</v>
          </cell>
          <cell r="AE145">
            <v>1</v>
          </cell>
          <cell r="AF145">
            <v>5</v>
          </cell>
          <cell r="AG145">
            <v>7</v>
          </cell>
          <cell r="AH145">
            <v>17</v>
          </cell>
          <cell r="AI145">
            <v>3</v>
          </cell>
          <cell r="AJ145">
            <v>1</v>
          </cell>
        </row>
        <row r="146">
          <cell r="A146" t="str">
            <v>F</v>
          </cell>
          <cell r="B146">
            <v>0</v>
          </cell>
          <cell r="C146">
            <v>0</v>
          </cell>
          <cell r="D146" t="str">
            <v>F</v>
          </cell>
          <cell r="E146">
            <v>12</v>
          </cell>
          <cell r="F146">
            <v>7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2</v>
          </cell>
          <cell r="U146">
            <v>3</v>
          </cell>
          <cell r="V146">
            <v>2</v>
          </cell>
          <cell r="W146">
            <v>5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7</v>
          </cell>
          <cell r="AD146">
            <v>0</v>
          </cell>
          <cell r="AE146">
            <v>0</v>
          </cell>
          <cell r="AF146">
            <v>0</v>
          </cell>
          <cell r="AG146">
            <v>2</v>
          </cell>
          <cell r="AH146">
            <v>5</v>
          </cell>
          <cell r="AI146">
            <v>5</v>
          </cell>
          <cell r="AJ146">
            <v>0</v>
          </cell>
        </row>
        <row r="147">
          <cell r="A147" t="str">
            <v>C11M</v>
          </cell>
          <cell r="B147" t="str">
            <v>C11</v>
          </cell>
          <cell r="C147" t="str">
            <v>Malignant neoplasm of nasopharynx</v>
          </cell>
          <cell r="D147" t="str">
            <v>M</v>
          </cell>
          <cell r="E147">
            <v>7</v>
          </cell>
          <cell r="F147">
            <v>4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1</v>
          </cell>
          <cell r="S147">
            <v>0</v>
          </cell>
          <cell r="T147">
            <v>2</v>
          </cell>
          <cell r="U147">
            <v>1</v>
          </cell>
          <cell r="V147">
            <v>0</v>
          </cell>
          <cell r="W147">
            <v>0</v>
          </cell>
          <cell r="X147">
            <v>3</v>
          </cell>
          <cell r="Y147">
            <v>0</v>
          </cell>
          <cell r="Z147">
            <v>0</v>
          </cell>
          <cell r="AA147">
            <v>0</v>
          </cell>
          <cell r="AC147">
            <v>4</v>
          </cell>
          <cell r="AD147">
            <v>0</v>
          </cell>
          <cell r="AE147">
            <v>0</v>
          </cell>
          <cell r="AF147">
            <v>1</v>
          </cell>
          <cell r="AG147">
            <v>2</v>
          </cell>
          <cell r="AH147">
            <v>1</v>
          </cell>
          <cell r="AI147">
            <v>3</v>
          </cell>
          <cell r="AJ147">
            <v>0</v>
          </cell>
        </row>
        <row r="148">
          <cell r="A148" t="str">
            <v>F</v>
          </cell>
          <cell r="B148">
            <v>0</v>
          </cell>
          <cell r="C148">
            <v>0</v>
          </cell>
          <cell r="D148" t="str">
            <v>F</v>
          </cell>
          <cell r="E148">
            <v>4</v>
          </cell>
          <cell r="F148">
            <v>2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1</v>
          </cell>
          <cell r="R148">
            <v>0</v>
          </cell>
          <cell r="S148">
            <v>0</v>
          </cell>
          <cell r="T148">
            <v>0</v>
          </cell>
          <cell r="U148">
            <v>1</v>
          </cell>
          <cell r="V148">
            <v>0</v>
          </cell>
          <cell r="W148">
            <v>1</v>
          </cell>
          <cell r="X148">
            <v>0</v>
          </cell>
          <cell r="Y148">
            <v>1</v>
          </cell>
          <cell r="Z148">
            <v>1</v>
          </cell>
          <cell r="AA148">
            <v>0</v>
          </cell>
          <cell r="AC148">
            <v>2</v>
          </cell>
          <cell r="AD148">
            <v>0</v>
          </cell>
          <cell r="AE148">
            <v>0</v>
          </cell>
          <cell r="AF148">
            <v>1</v>
          </cell>
          <cell r="AG148">
            <v>0</v>
          </cell>
          <cell r="AH148">
            <v>1</v>
          </cell>
          <cell r="AI148">
            <v>1</v>
          </cell>
          <cell r="AJ148">
            <v>1</v>
          </cell>
        </row>
        <row r="149">
          <cell r="A149" t="str">
            <v>C12M</v>
          </cell>
          <cell r="B149" t="str">
            <v>C12</v>
          </cell>
          <cell r="C149" t="str">
            <v>Malignant neoplasm of pyriform sinus</v>
          </cell>
          <cell r="D149" t="str">
            <v>M</v>
          </cell>
          <cell r="E149">
            <v>16</v>
          </cell>
          <cell r="F149">
            <v>13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1</v>
          </cell>
          <cell r="S149">
            <v>2</v>
          </cell>
          <cell r="T149">
            <v>5</v>
          </cell>
          <cell r="U149">
            <v>2</v>
          </cell>
          <cell r="V149">
            <v>3</v>
          </cell>
          <cell r="W149">
            <v>1</v>
          </cell>
          <cell r="X149">
            <v>2</v>
          </cell>
          <cell r="Y149">
            <v>0</v>
          </cell>
          <cell r="Z149">
            <v>0</v>
          </cell>
          <cell r="AA149">
            <v>0</v>
          </cell>
          <cell r="AC149">
            <v>13</v>
          </cell>
          <cell r="AD149">
            <v>0</v>
          </cell>
          <cell r="AE149">
            <v>0</v>
          </cell>
          <cell r="AF149">
            <v>1</v>
          </cell>
          <cell r="AG149">
            <v>7</v>
          </cell>
          <cell r="AH149">
            <v>5</v>
          </cell>
          <cell r="AI149">
            <v>3</v>
          </cell>
          <cell r="AJ149">
            <v>0</v>
          </cell>
        </row>
        <row r="150">
          <cell r="A150" t="str">
            <v>F</v>
          </cell>
          <cell r="B150">
            <v>0</v>
          </cell>
          <cell r="C150">
            <v>0</v>
          </cell>
          <cell r="D150" t="str">
            <v>F</v>
          </cell>
          <cell r="E150">
            <v>1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1</v>
          </cell>
          <cell r="Y150">
            <v>0</v>
          </cell>
          <cell r="Z150">
            <v>0</v>
          </cell>
          <cell r="AA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1</v>
          </cell>
          <cell r="AJ150">
            <v>0</v>
          </cell>
        </row>
        <row r="151">
          <cell r="A151" t="str">
            <v>C13M</v>
          </cell>
          <cell r="B151" t="str">
            <v>C13</v>
          </cell>
          <cell r="C151" t="str">
            <v>Malignant neoplasm of hypopharynx</v>
          </cell>
          <cell r="D151" t="str">
            <v>M</v>
          </cell>
          <cell r="E151">
            <v>24</v>
          </cell>
          <cell r="F151">
            <v>19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2</v>
          </cell>
          <cell r="R151">
            <v>2</v>
          </cell>
          <cell r="S151">
            <v>0</v>
          </cell>
          <cell r="T151">
            <v>2</v>
          </cell>
          <cell r="U151">
            <v>8</v>
          </cell>
          <cell r="V151">
            <v>5</v>
          </cell>
          <cell r="W151">
            <v>2</v>
          </cell>
          <cell r="X151">
            <v>2</v>
          </cell>
          <cell r="Y151">
            <v>1</v>
          </cell>
          <cell r="Z151">
            <v>1</v>
          </cell>
          <cell r="AA151">
            <v>0</v>
          </cell>
          <cell r="AC151">
            <v>19</v>
          </cell>
          <cell r="AD151">
            <v>0</v>
          </cell>
          <cell r="AE151">
            <v>0</v>
          </cell>
          <cell r="AF151">
            <v>4</v>
          </cell>
          <cell r="AG151">
            <v>2</v>
          </cell>
          <cell r="AH151">
            <v>13</v>
          </cell>
          <cell r="AI151">
            <v>4</v>
          </cell>
          <cell r="AJ151">
            <v>1</v>
          </cell>
        </row>
        <row r="152">
          <cell r="A152" t="str">
            <v>F</v>
          </cell>
          <cell r="B152">
            <v>0</v>
          </cell>
          <cell r="C152">
            <v>0</v>
          </cell>
          <cell r="D152" t="str">
            <v>F</v>
          </cell>
          <cell r="E152">
            <v>6</v>
          </cell>
          <cell r="F152">
            <v>3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1</v>
          </cell>
          <cell r="U152">
            <v>2</v>
          </cell>
          <cell r="V152">
            <v>0</v>
          </cell>
          <cell r="W152">
            <v>1</v>
          </cell>
          <cell r="X152">
            <v>1</v>
          </cell>
          <cell r="Y152">
            <v>1</v>
          </cell>
          <cell r="Z152">
            <v>0</v>
          </cell>
          <cell r="AA152">
            <v>1</v>
          </cell>
          <cell r="AC152">
            <v>3</v>
          </cell>
          <cell r="AD152">
            <v>0</v>
          </cell>
          <cell r="AE152">
            <v>0</v>
          </cell>
          <cell r="AF152">
            <v>0</v>
          </cell>
          <cell r="AG152">
            <v>1</v>
          </cell>
          <cell r="AH152">
            <v>2</v>
          </cell>
          <cell r="AI152">
            <v>2</v>
          </cell>
          <cell r="AJ152">
            <v>1</v>
          </cell>
        </row>
        <row r="153">
          <cell r="A153" t="str">
            <v>C14M</v>
          </cell>
          <cell r="B153" t="str">
            <v>C14</v>
          </cell>
          <cell r="C153" t="str">
            <v>Malignant neoplasm of other and ill-defined sites in the lip, oral cavity and pharynx</v>
          </cell>
          <cell r="D153" t="str">
            <v>M</v>
          </cell>
          <cell r="E153">
            <v>26</v>
          </cell>
          <cell r="F153">
            <v>21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5</v>
          </cell>
          <cell r="S153">
            <v>2</v>
          </cell>
          <cell r="T153">
            <v>4</v>
          </cell>
          <cell r="U153">
            <v>5</v>
          </cell>
          <cell r="V153">
            <v>5</v>
          </cell>
          <cell r="W153">
            <v>1</v>
          </cell>
          <cell r="X153">
            <v>3</v>
          </cell>
          <cell r="Y153">
            <v>1</v>
          </cell>
          <cell r="Z153">
            <v>1</v>
          </cell>
          <cell r="AA153">
            <v>0</v>
          </cell>
          <cell r="AC153">
            <v>21</v>
          </cell>
          <cell r="AD153">
            <v>0</v>
          </cell>
          <cell r="AE153">
            <v>0</v>
          </cell>
          <cell r="AF153">
            <v>5</v>
          </cell>
          <cell r="AG153">
            <v>6</v>
          </cell>
          <cell r="AH153">
            <v>10</v>
          </cell>
          <cell r="AI153">
            <v>4</v>
          </cell>
          <cell r="AJ153">
            <v>1</v>
          </cell>
        </row>
        <row r="154">
          <cell r="A154" t="str">
            <v>F</v>
          </cell>
          <cell r="B154">
            <v>0</v>
          </cell>
          <cell r="C154">
            <v>0</v>
          </cell>
          <cell r="D154" t="str">
            <v>F</v>
          </cell>
          <cell r="E154">
            <v>8</v>
          </cell>
          <cell r="F154">
            <v>4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1</v>
          </cell>
          <cell r="R154">
            <v>1</v>
          </cell>
          <cell r="S154">
            <v>0</v>
          </cell>
          <cell r="T154">
            <v>0</v>
          </cell>
          <cell r="U154">
            <v>1</v>
          </cell>
          <cell r="V154">
            <v>1</v>
          </cell>
          <cell r="W154">
            <v>2</v>
          </cell>
          <cell r="X154">
            <v>2</v>
          </cell>
          <cell r="Y154">
            <v>0</v>
          </cell>
          <cell r="Z154">
            <v>0</v>
          </cell>
          <cell r="AA154">
            <v>0</v>
          </cell>
          <cell r="AC154">
            <v>4</v>
          </cell>
          <cell r="AD154">
            <v>0</v>
          </cell>
          <cell r="AE154">
            <v>0</v>
          </cell>
          <cell r="AF154">
            <v>2</v>
          </cell>
          <cell r="AG154">
            <v>0</v>
          </cell>
          <cell r="AH154">
            <v>2</v>
          </cell>
          <cell r="AI154">
            <v>4</v>
          </cell>
          <cell r="AJ154">
            <v>0</v>
          </cell>
        </row>
        <row r="155">
          <cell r="A155" t="str">
            <v>C15-26M</v>
          </cell>
          <cell r="B155" t="str">
            <v>C15-26</v>
          </cell>
          <cell r="C155" t="str">
            <v>Digestive organs</v>
          </cell>
          <cell r="D155" t="str">
            <v>M</v>
          </cell>
          <cell r="E155">
            <v>2628</v>
          </cell>
          <cell r="F155">
            <v>1419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1</v>
          </cell>
          <cell r="L155">
            <v>2</v>
          </cell>
          <cell r="M155">
            <v>2</v>
          </cell>
          <cell r="N155">
            <v>5</v>
          </cell>
          <cell r="O155">
            <v>3</v>
          </cell>
          <cell r="P155">
            <v>23</v>
          </cell>
          <cell r="Q155">
            <v>59</v>
          </cell>
          <cell r="R155">
            <v>103</v>
          </cell>
          <cell r="S155">
            <v>172</v>
          </cell>
          <cell r="T155">
            <v>238</v>
          </cell>
          <cell r="U155">
            <v>393</v>
          </cell>
          <cell r="V155">
            <v>418</v>
          </cell>
          <cell r="W155">
            <v>433</v>
          </cell>
          <cell r="X155">
            <v>407</v>
          </cell>
          <cell r="Y155">
            <v>369</v>
          </cell>
          <cell r="Z155">
            <v>241</v>
          </cell>
          <cell r="AA155">
            <v>128</v>
          </cell>
          <cell r="AC155">
            <v>1419</v>
          </cell>
          <cell r="AD155">
            <v>10</v>
          </cell>
          <cell r="AE155">
            <v>26</v>
          </cell>
          <cell r="AF155">
            <v>162</v>
          </cell>
          <cell r="AG155">
            <v>410</v>
          </cell>
          <cell r="AH155">
            <v>811</v>
          </cell>
          <cell r="AI155">
            <v>840</v>
          </cell>
          <cell r="AJ155">
            <v>369</v>
          </cell>
        </row>
        <row r="156">
          <cell r="A156" t="str">
            <v>F</v>
          </cell>
          <cell r="B156">
            <v>0</v>
          </cell>
          <cell r="C156">
            <v>0</v>
          </cell>
          <cell r="D156" t="str">
            <v>F</v>
          </cell>
          <cell r="E156">
            <v>1980</v>
          </cell>
          <cell r="F156">
            <v>848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1</v>
          </cell>
          <cell r="L156">
            <v>1</v>
          </cell>
          <cell r="M156">
            <v>1</v>
          </cell>
          <cell r="N156">
            <v>5</v>
          </cell>
          <cell r="O156">
            <v>7</v>
          </cell>
          <cell r="P156">
            <v>20</v>
          </cell>
          <cell r="Q156">
            <v>41</v>
          </cell>
          <cell r="R156">
            <v>58</v>
          </cell>
          <cell r="S156">
            <v>104</v>
          </cell>
          <cell r="T156">
            <v>142</v>
          </cell>
          <cell r="U156">
            <v>191</v>
          </cell>
          <cell r="V156">
            <v>277</v>
          </cell>
          <cell r="W156">
            <v>287</v>
          </cell>
          <cell r="X156">
            <v>363</v>
          </cell>
          <cell r="Y156">
            <v>482</v>
          </cell>
          <cell r="Z156">
            <v>292</v>
          </cell>
          <cell r="AA156">
            <v>190</v>
          </cell>
          <cell r="AC156">
            <v>848</v>
          </cell>
          <cell r="AD156">
            <v>8</v>
          </cell>
          <cell r="AE156">
            <v>27</v>
          </cell>
          <cell r="AF156">
            <v>99</v>
          </cell>
          <cell r="AG156">
            <v>246</v>
          </cell>
          <cell r="AH156">
            <v>468</v>
          </cell>
          <cell r="AI156">
            <v>650</v>
          </cell>
          <cell r="AJ156">
            <v>482</v>
          </cell>
        </row>
        <row r="157">
          <cell r="A157" t="str">
            <v>C15M</v>
          </cell>
          <cell r="B157" t="str">
            <v>C15</v>
          </cell>
          <cell r="C157" t="str">
            <v>Malignant neoplasm of oesophagus</v>
          </cell>
          <cell r="D157" t="str">
            <v>M</v>
          </cell>
          <cell r="E157">
            <v>553</v>
          </cell>
          <cell r="F157">
            <v>347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1</v>
          </cell>
          <cell r="O157">
            <v>0</v>
          </cell>
          <cell r="P157">
            <v>6</v>
          </cell>
          <cell r="Q157">
            <v>16</v>
          </cell>
          <cell r="R157">
            <v>25</v>
          </cell>
          <cell r="S157">
            <v>34</v>
          </cell>
          <cell r="T157">
            <v>61</v>
          </cell>
          <cell r="U157">
            <v>97</v>
          </cell>
          <cell r="V157">
            <v>107</v>
          </cell>
          <cell r="W157">
            <v>80</v>
          </cell>
          <cell r="X157">
            <v>68</v>
          </cell>
          <cell r="Y157">
            <v>58</v>
          </cell>
          <cell r="Z157">
            <v>38</v>
          </cell>
          <cell r="AA157">
            <v>20</v>
          </cell>
          <cell r="AC157">
            <v>347</v>
          </cell>
          <cell r="AD157">
            <v>1</v>
          </cell>
          <cell r="AE157">
            <v>6</v>
          </cell>
          <cell r="AF157">
            <v>41</v>
          </cell>
          <cell r="AG157">
            <v>95</v>
          </cell>
          <cell r="AH157">
            <v>204</v>
          </cell>
          <cell r="AI157">
            <v>148</v>
          </cell>
          <cell r="AJ157">
            <v>58</v>
          </cell>
        </row>
        <row r="158">
          <cell r="A158" t="str">
            <v>F</v>
          </cell>
          <cell r="B158">
            <v>0</v>
          </cell>
          <cell r="C158">
            <v>0</v>
          </cell>
          <cell r="D158" t="str">
            <v>F</v>
          </cell>
          <cell r="E158">
            <v>267</v>
          </cell>
          <cell r="F158">
            <v>114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1</v>
          </cell>
          <cell r="P158">
            <v>1</v>
          </cell>
          <cell r="Q158">
            <v>4</v>
          </cell>
          <cell r="R158">
            <v>8</v>
          </cell>
          <cell r="S158">
            <v>16</v>
          </cell>
          <cell r="T158">
            <v>28</v>
          </cell>
          <cell r="U158">
            <v>22</v>
          </cell>
          <cell r="V158">
            <v>34</v>
          </cell>
          <cell r="W158">
            <v>40</v>
          </cell>
          <cell r="X158">
            <v>61</v>
          </cell>
          <cell r="Y158">
            <v>52</v>
          </cell>
          <cell r="Z158">
            <v>31</v>
          </cell>
          <cell r="AA158">
            <v>21</v>
          </cell>
          <cell r="AC158">
            <v>114</v>
          </cell>
          <cell r="AD158">
            <v>0</v>
          </cell>
          <cell r="AE158">
            <v>2</v>
          </cell>
          <cell r="AF158">
            <v>12</v>
          </cell>
          <cell r="AG158">
            <v>44</v>
          </cell>
          <cell r="AH158">
            <v>56</v>
          </cell>
          <cell r="AI158">
            <v>101</v>
          </cell>
          <cell r="AJ158">
            <v>52</v>
          </cell>
        </row>
        <row r="159">
          <cell r="A159" t="str">
            <v>C16M</v>
          </cell>
          <cell r="B159" t="str">
            <v>C16</v>
          </cell>
          <cell r="C159" t="str">
            <v>Malignant neoplasm of stomach</v>
          </cell>
          <cell r="D159" t="str">
            <v>M</v>
          </cell>
          <cell r="E159">
            <v>272</v>
          </cell>
          <cell r="F159">
            <v>134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2</v>
          </cell>
          <cell r="M159">
            <v>0</v>
          </cell>
          <cell r="N159">
            <v>3</v>
          </cell>
          <cell r="O159">
            <v>0</v>
          </cell>
          <cell r="P159">
            <v>3</v>
          </cell>
          <cell r="Q159">
            <v>4</v>
          </cell>
          <cell r="R159">
            <v>13</v>
          </cell>
          <cell r="S159">
            <v>22</v>
          </cell>
          <cell r="T159">
            <v>22</v>
          </cell>
          <cell r="U159">
            <v>26</v>
          </cell>
          <cell r="V159">
            <v>39</v>
          </cell>
          <cell r="W159">
            <v>54</v>
          </cell>
          <cell r="X159">
            <v>47</v>
          </cell>
          <cell r="Y159">
            <v>37</v>
          </cell>
          <cell r="Z159">
            <v>26</v>
          </cell>
          <cell r="AA159">
            <v>11</v>
          </cell>
          <cell r="AC159">
            <v>134</v>
          </cell>
          <cell r="AD159">
            <v>5</v>
          </cell>
          <cell r="AE159">
            <v>3</v>
          </cell>
          <cell r="AF159">
            <v>17</v>
          </cell>
          <cell r="AG159">
            <v>44</v>
          </cell>
          <cell r="AH159">
            <v>65</v>
          </cell>
          <cell r="AI159">
            <v>101</v>
          </cell>
          <cell r="AJ159">
            <v>37</v>
          </cell>
        </row>
        <row r="160">
          <cell r="A160" t="str">
            <v>F</v>
          </cell>
          <cell r="B160">
            <v>0</v>
          </cell>
          <cell r="C160">
            <v>0</v>
          </cell>
          <cell r="D160" t="str">
            <v>F</v>
          </cell>
          <cell r="E160">
            <v>136</v>
          </cell>
          <cell r="F160">
            <v>49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2</v>
          </cell>
          <cell r="P160">
            <v>1</v>
          </cell>
          <cell r="Q160">
            <v>6</v>
          </cell>
          <cell r="R160">
            <v>3</v>
          </cell>
          <cell r="S160">
            <v>14</v>
          </cell>
          <cell r="T160">
            <v>5</v>
          </cell>
          <cell r="U160">
            <v>8</v>
          </cell>
          <cell r="V160">
            <v>10</v>
          </cell>
          <cell r="W160">
            <v>22</v>
          </cell>
          <cell r="X160">
            <v>25</v>
          </cell>
          <cell r="Y160">
            <v>40</v>
          </cell>
          <cell r="Z160">
            <v>29</v>
          </cell>
          <cell r="AA160">
            <v>11</v>
          </cell>
          <cell r="AC160">
            <v>49</v>
          </cell>
          <cell r="AD160">
            <v>0</v>
          </cell>
          <cell r="AE160">
            <v>3</v>
          </cell>
          <cell r="AF160">
            <v>9</v>
          </cell>
          <cell r="AG160">
            <v>19</v>
          </cell>
          <cell r="AH160">
            <v>18</v>
          </cell>
          <cell r="AI160">
            <v>47</v>
          </cell>
          <cell r="AJ160">
            <v>40</v>
          </cell>
        </row>
        <row r="161">
          <cell r="A161" t="str">
            <v>C17M</v>
          </cell>
          <cell r="B161" t="str">
            <v>C17</v>
          </cell>
          <cell r="C161" t="str">
            <v>Malignant neoplasm of small intestine</v>
          </cell>
          <cell r="D161" t="str">
            <v>M</v>
          </cell>
          <cell r="E161">
            <v>39</v>
          </cell>
          <cell r="F161">
            <v>24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1</v>
          </cell>
          <cell r="Q161">
            <v>2</v>
          </cell>
          <cell r="R161">
            <v>2</v>
          </cell>
          <cell r="S161">
            <v>2</v>
          </cell>
          <cell r="T161">
            <v>2</v>
          </cell>
          <cell r="U161">
            <v>9</v>
          </cell>
          <cell r="V161">
            <v>6</v>
          </cell>
          <cell r="W161">
            <v>2</v>
          </cell>
          <cell r="X161">
            <v>9</v>
          </cell>
          <cell r="Y161">
            <v>4</v>
          </cell>
          <cell r="Z161">
            <v>3</v>
          </cell>
          <cell r="AA161">
            <v>1</v>
          </cell>
          <cell r="AC161">
            <v>24</v>
          </cell>
          <cell r="AD161">
            <v>0</v>
          </cell>
          <cell r="AE161">
            <v>1</v>
          </cell>
          <cell r="AF161">
            <v>4</v>
          </cell>
          <cell r="AG161">
            <v>4</v>
          </cell>
          <cell r="AH161">
            <v>15</v>
          </cell>
          <cell r="AI161">
            <v>11</v>
          </cell>
          <cell r="AJ161">
            <v>4</v>
          </cell>
        </row>
        <row r="162">
          <cell r="A162" t="str">
            <v>F</v>
          </cell>
          <cell r="B162">
            <v>0</v>
          </cell>
          <cell r="C162">
            <v>0</v>
          </cell>
          <cell r="D162" t="str">
            <v>F</v>
          </cell>
          <cell r="E162">
            <v>33</v>
          </cell>
          <cell r="F162">
            <v>14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1</v>
          </cell>
          <cell r="R162">
            <v>2</v>
          </cell>
          <cell r="S162">
            <v>0</v>
          </cell>
          <cell r="T162">
            <v>2</v>
          </cell>
          <cell r="U162">
            <v>2</v>
          </cell>
          <cell r="V162">
            <v>7</v>
          </cell>
          <cell r="W162">
            <v>7</v>
          </cell>
          <cell r="X162">
            <v>4</v>
          </cell>
          <cell r="Y162">
            <v>8</v>
          </cell>
          <cell r="Z162">
            <v>4</v>
          </cell>
          <cell r="AA162">
            <v>4</v>
          </cell>
          <cell r="AC162">
            <v>14</v>
          </cell>
          <cell r="AD162">
            <v>0</v>
          </cell>
          <cell r="AE162">
            <v>0</v>
          </cell>
          <cell r="AF162">
            <v>3</v>
          </cell>
          <cell r="AG162">
            <v>2</v>
          </cell>
          <cell r="AH162">
            <v>9</v>
          </cell>
          <cell r="AI162">
            <v>11</v>
          </cell>
          <cell r="AJ162">
            <v>8</v>
          </cell>
        </row>
        <row r="163">
          <cell r="A163" t="str">
            <v>C18M</v>
          </cell>
          <cell r="B163" t="str">
            <v>C18</v>
          </cell>
          <cell r="C163" t="str">
            <v>Malignant neoplasm of colon</v>
          </cell>
          <cell r="D163" t="str">
            <v>M</v>
          </cell>
          <cell r="E163">
            <v>464</v>
          </cell>
          <cell r="F163">
            <v>206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1</v>
          </cell>
          <cell r="L163">
            <v>0</v>
          </cell>
          <cell r="M163">
            <v>1</v>
          </cell>
          <cell r="N163">
            <v>0</v>
          </cell>
          <cell r="O163">
            <v>0</v>
          </cell>
          <cell r="P163">
            <v>4</v>
          </cell>
          <cell r="Q163">
            <v>13</v>
          </cell>
          <cell r="R163">
            <v>14</v>
          </cell>
          <cell r="S163">
            <v>25</v>
          </cell>
          <cell r="T163">
            <v>33</v>
          </cell>
          <cell r="U163">
            <v>62</v>
          </cell>
          <cell r="V163">
            <v>53</v>
          </cell>
          <cell r="W163">
            <v>85</v>
          </cell>
          <cell r="X163">
            <v>87</v>
          </cell>
          <cell r="Y163">
            <v>86</v>
          </cell>
          <cell r="Z163">
            <v>56</v>
          </cell>
          <cell r="AA163">
            <v>30</v>
          </cell>
          <cell r="AC163">
            <v>206</v>
          </cell>
          <cell r="AD163">
            <v>2</v>
          </cell>
          <cell r="AE163">
            <v>4</v>
          </cell>
          <cell r="AF163">
            <v>27</v>
          </cell>
          <cell r="AG163">
            <v>58</v>
          </cell>
          <cell r="AH163">
            <v>115</v>
          </cell>
          <cell r="AI163">
            <v>172</v>
          </cell>
          <cell r="AJ163">
            <v>86</v>
          </cell>
        </row>
        <row r="164">
          <cell r="A164" t="str">
            <v>F</v>
          </cell>
          <cell r="B164">
            <v>0</v>
          </cell>
          <cell r="C164">
            <v>0</v>
          </cell>
          <cell r="D164" t="str">
            <v>F</v>
          </cell>
          <cell r="E164">
            <v>492</v>
          </cell>
          <cell r="F164">
            <v>193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1</v>
          </cell>
          <cell r="M164">
            <v>0</v>
          </cell>
          <cell r="N164">
            <v>4</v>
          </cell>
          <cell r="O164">
            <v>2</v>
          </cell>
          <cell r="P164">
            <v>6</v>
          </cell>
          <cell r="Q164">
            <v>12</v>
          </cell>
          <cell r="R164">
            <v>14</v>
          </cell>
          <cell r="S164">
            <v>17</v>
          </cell>
          <cell r="T164">
            <v>28</v>
          </cell>
          <cell r="U164">
            <v>38</v>
          </cell>
          <cell r="V164">
            <v>71</v>
          </cell>
          <cell r="W164">
            <v>58</v>
          </cell>
          <cell r="X164">
            <v>90</v>
          </cell>
          <cell r="Y164">
            <v>151</v>
          </cell>
          <cell r="Z164">
            <v>83</v>
          </cell>
          <cell r="AA164">
            <v>68</v>
          </cell>
          <cell r="AC164">
            <v>193</v>
          </cell>
          <cell r="AD164">
            <v>5</v>
          </cell>
          <cell r="AE164">
            <v>8</v>
          </cell>
          <cell r="AF164">
            <v>26</v>
          </cell>
          <cell r="AG164">
            <v>45</v>
          </cell>
          <cell r="AH164">
            <v>109</v>
          </cell>
          <cell r="AI164">
            <v>148</v>
          </cell>
          <cell r="AJ164">
            <v>151</v>
          </cell>
        </row>
        <row r="165">
          <cell r="A165" t="str">
            <v>C19M</v>
          </cell>
          <cell r="B165" t="str">
            <v>C19</v>
          </cell>
          <cell r="C165" t="str">
            <v>Malignant neoplasm of rectosigmoid junction</v>
          </cell>
          <cell r="D165" t="str">
            <v>M</v>
          </cell>
          <cell r="E165">
            <v>160</v>
          </cell>
          <cell r="F165">
            <v>85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2</v>
          </cell>
          <cell r="Q165">
            <v>1</v>
          </cell>
          <cell r="R165">
            <v>6</v>
          </cell>
          <cell r="S165">
            <v>9</v>
          </cell>
          <cell r="T165">
            <v>17</v>
          </cell>
          <cell r="U165">
            <v>27</v>
          </cell>
          <cell r="V165">
            <v>23</v>
          </cell>
          <cell r="W165">
            <v>30</v>
          </cell>
          <cell r="X165">
            <v>28</v>
          </cell>
          <cell r="Y165">
            <v>17</v>
          </cell>
          <cell r="Z165">
            <v>10</v>
          </cell>
          <cell r="AA165">
            <v>7</v>
          </cell>
          <cell r="AC165">
            <v>85</v>
          </cell>
          <cell r="AD165">
            <v>0</v>
          </cell>
          <cell r="AE165">
            <v>2</v>
          </cell>
          <cell r="AF165">
            <v>7</v>
          </cell>
          <cell r="AG165">
            <v>26</v>
          </cell>
          <cell r="AH165">
            <v>50</v>
          </cell>
          <cell r="AI165">
            <v>58</v>
          </cell>
          <cell r="AJ165">
            <v>17</v>
          </cell>
        </row>
        <row r="166">
          <cell r="A166" t="str">
            <v>F</v>
          </cell>
          <cell r="B166">
            <v>0</v>
          </cell>
          <cell r="C166">
            <v>0</v>
          </cell>
          <cell r="D166" t="str">
            <v>F</v>
          </cell>
          <cell r="E166">
            <v>129</v>
          </cell>
          <cell r="F166">
            <v>61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1</v>
          </cell>
          <cell r="P166">
            <v>2</v>
          </cell>
          <cell r="Q166">
            <v>7</v>
          </cell>
          <cell r="R166">
            <v>7</v>
          </cell>
          <cell r="S166">
            <v>9</v>
          </cell>
          <cell r="T166">
            <v>9</v>
          </cell>
          <cell r="U166">
            <v>12</v>
          </cell>
          <cell r="V166">
            <v>14</v>
          </cell>
          <cell r="W166">
            <v>14</v>
          </cell>
          <cell r="X166">
            <v>23</v>
          </cell>
          <cell r="Y166">
            <v>31</v>
          </cell>
          <cell r="Z166">
            <v>21</v>
          </cell>
          <cell r="AA166">
            <v>10</v>
          </cell>
          <cell r="AC166">
            <v>61</v>
          </cell>
          <cell r="AD166">
            <v>0</v>
          </cell>
          <cell r="AE166">
            <v>3</v>
          </cell>
          <cell r="AF166">
            <v>14</v>
          </cell>
          <cell r="AG166">
            <v>18</v>
          </cell>
          <cell r="AH166">
            <v>26</v>
          </cell>
          <cell r="AI166">
            <v>37</v>
          </cell>
          <cell r="AJ166">
            <v>31</v>
          </cell>
        </row>
        <row r="167">
          <cell r="A167" t="str">
            <v>C20M</v>
          </cell>
          <cell r="B167" t="str">
            <v>C20</v>
          </cell>
          <cell r="C167" t="str">
            <v>Malignant neoplasm of rectum</v>
          </cell>
          <cell r="D167" t="str">
            <v>M</v>
          </cell>
          <cell r="E167">
            <v>233</v>
          </cell>
          <cell r="F167">
            <v>108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1</v>
          </cell>
          <cell r="N167">
            <v>0</v>
          </cell>
          <cell r="O167">
            <v>2</v>
          </cell>
          <cell r="P167">
            <v>1</v>
          </cell>
          <cell r="Q167">
            <v>3</v>
          </cell>
          <cell r="R167">
            <v>10</v>
          </cell>
          <cell r="S167">
            <v>17</v>
          </cell>
          <cell r="T167">
            <v>12</v>
          </cell>
          <cell r="U167">
            <v>24</v>
          </cell>
          <cell r="V167">
            <v>38</v>
          </cell>
          <cell r="W167">
            <v>47</v>
          </cell>
          <cell r="X167">
            <v>40</v>
          </cell>
          <cell r="Y167">
            <v>38</v>
          </cell>
          <cell r="Z167">
            <v>23</v>
          </cell>
          <cell r="AA167">
            <v>15</v>
          </cell>
          <cell r="AC167">
            <v>108</v>
          </cell>
          <cell r="AD167">
            <v>1</v>
          </cell>
          <cell r="AE167">
            <v>3</v>
          </cell>
          <cell r="AF167">
            <v>13</v>
          </cell>
          <cell r="AG167">
            <v>29</v>
          </cell>
          <cell r="AH167">
            <v>62</v>
          </cell>
          <cell r="AI167">
            <v>87</v>
          </cell>
          <cell r="AJ167">
            <v>38</v>
          </cell>
        </row>
        <row r="168">
          <cell r="A168" t="str">
            <v>F</v>
          </cell>
          <cell r="B168">
            <v>0</v>
          </cell>
          <cell r="C168">
            <v>0</v>
          </cell>
          <cell r="D168" t="str">
            <v>F</v>
          </cell>
          <cell r="E168">
            <v>139</v>
          </cell>
          <cell r="F168">
            <v>51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1</v>
          </cell>
          <cell r="O168">
            <v>1</v>
          </cell>
          <cell r="P168">
            <v>1</v>
          </cell>
          <cell r="Q168">
            <v>0</v>
          </cell>
          <cell r="R168">
            <v>1</v>
          </cell>
          <cell r="S168">
            <v>7</v>
          </cell>
          <cell r="T168">
            <v>10</v>
          </cell>
          <cell r="U168">
            <v>10</v>
          </cell>
          <cell r="V168">
            <v>20</v>
          </cell>
          <cell r="W168">
            <v>17</v>
          </cell>
          <cell r="X168">
            <v>28</v>
          </cell>
          <cell r="Y168">
            <v>43</v>
          </cell>
          <cell r="Z168">
            <v>28</v>
          </cell>
          <cell r="AA168">
            <v>15</v>
          </cell>
          <cell r="AC168">
            <v>51</v>
          </cell>
          <cell r="AD168">
            <v>1</v>
          </cell>
          <cell r="AE168">
            <v>2</v>
          </cell>
          <cell r="AF168">
            <v>1</v>
          </cell>
          <cell r="AG168">
            <v>17</v>
          </cell>
          <cell r="AH168">
            <v>30</v>
          </cell>
          <cell r="AI168">
            <v>45</v>
          </cell>
          <cell r="AJ168">
            <v>43</v>
          </cell>
        </row>
        <row r="169">
          <cell r="A169" t="str">
            <v>C21M</v>
          </cell>
          <cell r="B169" t="str">
            <v>C21</v>
          </cell>
          <cell r="C169" t="str">
            <v>Malignant neoplasm of anus and anal canal</v>
          </cell>
          <cell r="D169" t="str">
            <v>M</v>
          </cell>
          <cell r="E169">
            <v>15</v>
          </cell>
          <cell r="F169">
            <v>11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1</v>
          </cell>
          <cell r="Q169">
            <v>0</v>
          </cell>
          <cell r="R169">
            <v>1</v>
          </cell>
          <cell r="S169">
            <v>2</v>
          </cell>
          <cell r="T169">
            <v>2</v>
          </cell>
          <cell r="U169">
            <v>2</v>
          </cell>
          <cell r="V169">
            <v>3</v>
          </cell>
          <cell r="W169">
            <v>0</v>
          </cell>
          <cell r="X169">
            <v>2</v>
          </cell>
          <cell r="Y169">
            <v>2</v>
          </cell>
          <cell r="Z169">
            <v>2</v>
          </cell>
          <cell r="AA169">
            <v>0</v>
          </cell>
          <cell r="AC169">
            <v>11</v>
          </cell>
          <cell r="AD169">
            <v>0</v>
          </cell>
          <cell r="AE169">
            <v>1</v>
          </cell>
          <cell r="AF169">
            <v>1</v>
          </cell>
          <cell r="AG169">
            <v>4</v>
          </cell>
          <cell r="AH169">
            <v>5</v>
          </cell>
          <cell r="AI169">
            <v>2</v>
          </cell>
          <cell r="AJ169">
            <v>2</v>
          </cell>
        </row>
        <row r="170">
          <cell r="A170" t="str">
            <v>F</v>
          </cell>
          <cell r="B170">
            <v>0</v>
          </cell>
          <cell r="C170">
            <v>0</v>
          </cell>
          <cell r="D170" t="str">
            <v>F</v>
          </cell>
          <cell r="E170">
            <v>29</v>
          </cell>
          <cell r="F170">
            <v>17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2</v>
          </cell>
          <cell r="Q170">
            <v>3</v>
          </cell>
          <cell r="R170">
            <v>1</v>
          </cell>
          <cell r="S170">
            <v>3</v>
          </cell>
          <cell r="T170">
            <v>2</v>
          </cell>
          <cell r="U170">
            <v>4</v>
          </cell>
          <cell r="V170">
            <v>2</v>
          </cell>
          <cell r="W170">
            <v>1</v>
          </cell>
          <cell r="X170">
            <v>6</v>
          </cell>
          <cell r="Y170">
            <v>5</v>
          </cell>
          <cell r="Z170">
            <v>3</v>
          </cell>
          <cell r="AA170">
            <v>2</v>
          </cell>
          <cell r="AC170">
            <v>17</v>
          </cell>
          <cell r="AD170">
            <v>0</v>
          </cell>
          <cell r="AE170">
            <v>2</v>
          </cell>
          <cell r="AF170">
            <v>4</v>
          </cell>
          <cell r="AG170">
            <v>5</v>
          </cell>
          <cell r="AH170">
            <v>6</v>
          </cell>
          <cell r="AI170">
            <v>7</v>
          </cell>
          <cell r="AJ170">
            <v>5</v>
          </cell>
        </row>
        <row r="171">
          <cell r="A171" t="str">
            <v>C22M</v>
          </cell>
          <cell r="B171" t="str">
            <v>C22</v>
          </cell>
          <cell r="C171" t="str">
            <v>Malignant neoplasm of liver and intrahepatic bile ducts</v>
          </cell>
          <cell r="D171" t="str">
            <v>M</v>
          </cell>
          <cell r="E171">
            <v>373</v>
          </cell>
          <cell r="F171">
            <v>215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1</v>
          </cell>
          <cell r="P171">
            <v>2</v>
          </cell>
          <cell r="Q171">
            <v>7</v>
          </cell>
          <cell r="R171">
            <v>15</v>
          </cell>
          <cell r="S171">
            <v>32</v>
          </cell>
          <cell r="T171">
            <v>36</v>
          </cell>
          <cell r="U171">
            <v>64</v>
          </cell>
          <cell r="V171">
            <v>58</v>
          </cell>
          <cell r="W171">
            <v>62</v>
          </cell>
          <cell r="X171">
            <v>45</v>
          </cell>
          <cell r="Y171">
            <v>51</v>
          </cell>
          <cell r="Z171">
            <v>34</v>
          </cell>
          <cell r="AA171">
            <v>17</v>
          </cell>
          <cell r="AC171">
            <v>215</v>
          </cell>
          <cell r="AD171">
            <v>0</v>
          </cell>
          <cell r="AE171">
            <v>3</v>
          </cell>
          <cell r="AF171">
            <v>22</v>
          </cell>
          <cell r="AG171">
            <v>68</v>
          </cell>
          <cell r="AH171">
            <v>122</v>
          </cell>
          <cell r="AI171">
            <v>107</v>
          </cell>
          <cell r="AJ171">
            <v>51</v>
          </cell>
        </row>
        <row r="172">
          <cell r="A172" t="str">
            <v>F</v>
          </cell>
          <cell r="B172">
            <v>0</v>
          </cell>
          <cell r="C172">
            <v>0</v>
          </cell>
          <cell r="D172" t="str">
            <v>F</v>
          </cell>
          <cell r="E172">
            <v>211</v>
          </cell>
          <cell r="F172">
            <v>94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1</v>
          </cell>
          <cell r="N172">
            <v>0</v>
          </cell>
          <cell r="O172">
            <v>0</v>
          </cell>
          <cell r="P172">
            <v>1</v>
          </cell>
          <cell r="Q172">
            <v>1</v>
          </cell>
          <cell r="R172">
            <v>12</v>
          </cell>
          <cell r="S172">
            <v>10</v>
          </cell>
          <cell r="T172">
            <v>17</v>
          </cell>
          <cell r="U172">
            <v>22</v>
          </cell>
          <cell r="V172">
            <v>30</v>
          </cell>
          <cell r="W172">
            <v>46</v>
          </cell>
          <cell r="X172">
            <v>32</v>
          </cell>
          <cell r="Y172">
            <v>39</v>
          </cell>
          <cell r="Z172">
            <v>31</v>
          </cell>
          <cell r="AA172">
            <v>8</v>
          </cell>
          <cell r="AC172">
            <v>94</v>
          </cell>
          <cell r="AD172">
            <v>1</v>
          </cell>
          <cell r="AE172">
            <v>1</v>
          </cell>
          <cell r="AF172">
            <v>13</v>
          </cell>
          <cell r="AG172">
            <v>27</v>
          </cell>
          <cell r="AH172">
            <v>52</v>
          </cell>
          <cell r="AI172">
            <v>78</v>
          </cell>
          <cell r="AJ172">
            <v>39</v>
          </cell>
        </row>
        <row r="173">
          <cell r="A173" t="str">
            <v>C23M</v>
          </cell>
          <cell r="B173" t="str">
            <v>C23</v>
          </cell>
          <cell r="C173" t="str">
            <v>Malignant neoplasm of gallbladder</v>
          </cell>
          <cell r="D173" t="str">
            <v>M</v>
          </cell>
          <cell r="E173">
            <v>19</v>
          </cell>
          <cell r="F173">
            <v>10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1</v>
          </cell>
          <cell r="R173">
            <v>1</v>
          </cell>
          <cell r="S173">
            <v>1</v>
          </cell>
          <cell r="T173">
            <v>3</v>
          </cell>
          <cell r="U173">
            <v>1</v>
          </cell>
          <cell r="V173">
            <v>3</v>
          </cell>
          <cell r="W173">
            <v>4</v>
          </cell>
          <cell r="X173">
            <v>2</v>
          </cell>
          <cell r="Y173">
            <v>3</v>
          </cell>
          <cell r="Z173">
            <v>2</v>
          </cell>
          <cell r="AA173">
            <v>1</v>
          </cell>
          <cell r="AC173">
            <v>10</v>
          </cell>
          <cell r="AD173">
            <v>0</v>
          </cell>
          <cell r="AE173">
            <v>0</v>
          </cell>
          <cell r="AF173">
            <v>2</v>
          </cell>
          <cell r="AG173">
            <v>4</v>
          </cell>
          <cell r="AH173">
            <v>4</v>
          </cell>
          <cell r="AI173">
            <v>6</v>
          </cell>
          <cell r="AJ173">
            <v>3</v>
          </cell>
        </row>
        <row r="174">
          <cell r="A174" t="str">
            <v>F</v>
          </cell>
          <cell r="B174">
            <v>0</v>
          </cell>
          <cell r="C174">
            <v>0</v>
          </cell>
          <cell r="D174" t="str">
            <v>F</v>
          </cell>
          <cell r="E174">
            <v>44</v>
          </cell>
          <cell r="F174">
            <v>21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1</v>
          </cell>
          <cell r="Q174">
            <v>0</v>
          </cell>
          <cell r="R174">
            <v>1</v>
          </cell>
          <cell r="S174">
            <v>4</v>
          </cell>
          <cell r="T174">
            <v>2</v>
          </cell>
          <cell r="U174">
            <v>6</v>
          </cell>
          <cell r="V174">
            <v>7</v>
          </cell>
          <cell r="W174">
            <v>12</v>
          </cell>
          <cell r="X174">
            <v>2</v>
          </cell>
          <cell r="Y174">
            <v>9</v>
          </cell>
          <cell r="Z174">
            <v>5</v>
          </cell>
          <cell r="AA174">
            <v>4</v>
          </cell>
          <cell r="AC174">
            <v>21</v>
          </cell>
          <cell r="AD174">
            <v>0</v>
          </cell>
          <cell r="AE174">
            <v>1</v>
          </cell>
          <cell r="AF174">
            <v>1</v>
          </cell>
          <cell r="AG174">
            <v>6</v>
          </cell>
          <cell r="AH174">
            <v>13</v>
          </cell>
          <cell r="AI174">
            <v>14</v>
          </cell>
          <cell r="AJ174">
            <v>9</v>
          </cell>
        </row>
        <row r="175">
          <cell r="A175" t="str">
            <v>C24M</v>
          </cell>
          <cell r="B175" t="str">
            <v>C24</v>
          </cell>
          <cell r="C175" t="str">
            <v>Malignant neoplasm of other and unspecified parts of biliary tract</v>
          </cell>
          <cell r="D175" t="str">
            <v>M</v>
          </cell>
          <cell r="E175">
            <v>31</v>
          </cell>
          <cell r="F175">
            <v>12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1</v>
          </cell>
          <cell r="R175">
            <v>0</v>
          </cell>
          <cell r="S175">
            <v>2</v>
          </cell>
          <cell r="T175">
            <v>3</v>
          </cell>
          <cell r="U175">
            <v>6</v>
          </cell>
          <cell r="V175">
            <v>0</v>
          </cell>
          <cell r="W175">
            <v>7</v>
          </cell>
          <cell r="X175">
            <v>6</v>
          </cell>
          <cell r="Y175">
            <v>6</v>
          </cell>
          <cell r="Z175">
            <v>2</v>
          </cell>
          <cell r="AA175">
            <v>4</v>
          </cell>
          <cell r="AB175">
            <v>0</v>
          </cell>
          <cell r="AC175">
            <v>12</v>
          </cell>
          <cell r="AD175">
            <v>0</v>
          </cell>
          <cell r="AE175">
            <v>0</v>
          </cell>
          <cell r="AF175">
            <v>1</v>
          </cell>
          <cell r="AG175">
            <v>5</v>
          </cell>
          <cell r="AH175">
            <v>6</v>
          </cell>
          <cell r="AI175">
            <v>13</v>
          </cell>
          <cell r="AJ175">
            <v>6</v>
          </cell>
        </row>
        <row r="176">
          <cell r="A176" t="str">
            <v>F</v>
          </cell>
          <cell r="B176">
            <v>0</v>
          </cell>
          <cell r="C176">
            <v>0</v>
          </cell>
          <cell r="D176" t="str">
            <v>F</v>
          </cell>
          <cell r="E176">
            <v>21</v>
          </cell>
          <cell r="F176">
            <v>12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1</v>
          </cell>
          <cell r="R176">
            <v>1</v>
          </cell>
          <cell r="S176">
            <v>0</v>
          </cell>
          <cell r="T176">
            <v>3</v>
          </cell>
          <cell r="U176">
            <v>2</v>
          </cell>
          <cell r="V176">
            <v>5</v>
          </cell>
          <cell r="W176">
            <v>5</v>
          </cell>
          <cell r="X176">
            <v>3</v>
          </cell>
          <cell r="Y176">
            <v>1</v>
          </cell>
          <cell r="Z176">
            <v>0</v>
          </cell>
          <cell r="AA176">
            <v>1</v>
          </cell>
          <cell r="AB176">
            <v>0</v>
          </cell>
          <cell r="AC176">
            <v>12</v>
          </cell>
          <cell r="AD176">
            <v>0</v>
          </cell>
          <cell r="AE176">
            <v>0</v>
          </cell>
          <cell r="AF176">
            <v>2</v>
          </cell>
          <cell r="AG176">
            <v>3</v>
          </cell>
          <cell r="AH176">
            <v>7</v>
          </cell>
          <cell r="AI176">
            <v>8</v>
          </cell>
          <cell r="AJ176">
            <v>1</v>
          </cell>
        </row>
        <row r="177">
          <cell r="A177" t="str">
            <v>C25M</v>
          </cell>
          <cell r="B177" t="str">
            <v>C25</v>
          </cell>
          <cell r="C177" t="str">
            <v>Malignant neoplasm of pancreas</v>
          </cell>
          <cell r="D177" t="str">
            <v>M</v>
          </cell>
          <cell r="E177">
            <v>353</v>
          </cell>
          <cell r="F177">
            <v>216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2</v>
          </cell>
          <cell r="Q177">
            <v>8</v>
          </cell>
          <cell r="R177">
            <v>15</v>
          </cell>
          <cell r="S177">
            <v>22</v>
          </cell>
          <cell r="T177">
            <v>37</v>
          </cell>
          <cell r="U177">
            <v>61</v>
          </cell>
          <cell r="V177">
            <v>71</v>
          </cell>
          <cell r="W177">
            <v>41</v>
          </cell>
          <cell r="X177">
            <v>54</v>
          </cell>
          <cell r="Y177">
            <v>42</v>
          </cell>
          <cell r="Z177">
            <v>29</v>
          </cell>
          <cell r="AA177">
            <v>13</v>
          </cell>
          <cell r="AB177">
            <v>0</v>
          </cell>
          <cell r="AC177">
            <v>216</v>
          </cell>
          <cell r="AD177">
            <v>0</v>
          </cell>
          <cell r="AE177">
            <v>2</v>
          </cell>
          <cell r="AF177">
            <v>23</v>
          </cell>
          <cell r="AG177">
            <v>59</v>
          </cell>
          <cell r="AH177">
            <v>132</v>
          </cell>
          <cell r="AI177">
            <v>95</v>
          </cell>
          <cell r="AJ177">
            <v>42</v>
          </cell>
        </row>
        <row r="178">
          <cell r="A178" t="str">
            <v>F</v>
          </cell>
          <cell r="B178">
            <v>0</v>
          </cell>
          <cell r="C178">
            <v>0</v>
          </cell>
          <cell r="D178" t="str">
            <v>F</v>
          </cell>
          <cell r="E178">
            <v>366</v>
          </cell>
          <cell r="F178">
            <v>184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1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5</v>
          </cell>
          <cell r="Q178">
            <v>4</v>
          </cell>
          <cell r="R178">
            <v>8</v>
          </cell>
          <cell r="S178">
            <v>16</v>
          </cell>
          <cell r="T178">
            <v>30</v>
          </cell>
          <cell r="U178">
            <v>57</v>
          </cell>
          <cell r="V178">
            <v>63</v>
          </cell>
          <cell r="W178">
            <v>52</v>
          </cell>
          <cell r="X178">
            <v>71</v>
          </cell>
          <cell r="Y178">
            <v>59</v>
          </cell>
          <cell r="Z178">
            <v>37</v>
          </cell>
          <cell r="AA178">
            <v>22</v>
          </cell>
          <cell r="AB178">
            <v>0</v>
          </cell>
          <cell r="AC178">
            <v>184</v>
          </cell>
          <cell r="AD178">
            <v>1</v>
          </cell>
          <cell r="AE178">
            <v>5</v>
          </cell>
          <cell r="AF178">
            <v>12</v>
          </cell>
          <cell r="AG178">
            <v>46</v>
          </cell>
          <cell r="AH178">
            <v>120</v>
          </cell>
          <cell r="AI178">
            <v>123</v>
          </cell>
          <cell r="AJ178">
            <v>59</v>
          </cell>
        </row>
        <row r="179">
          <cell r="A179" t="str">
            <v>C26M</v>
          </cell>
          <cell r="B179" t="str">
            <v>C26</v>
          </cell>
          <cell r="C179" t="str">
            <v>Malignant neoplasm of other and ill-defined digestive organs</v>
          </cell>
          <cell r="D179" t="str">
            <v>M</v>
          </cell>
          <cell r="E179">
            <v>116</v>
          </cell>
          <cell r="F179">
            <v>51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1</v>
          </cell>
          <cell r="O179">
            <v>0</v>
          </cell>
          <cell r="P179">
            <v>1</v>
          </cell>
          <cell r="Q179">
            <v>3</v>
          </cell>
          <cell r="R179">
            <v>1</v>
          </cell>
          <cell r="S179">
            <v>4</v>
          </cell>
          <cell r="T179">
            <v>10</v>
          </cell>
          <cell r="U179">
            <v>14</v>
          </cell>
          <cell r="V179">
            <v>17</v>
          </cell>
          <cell r="W179">
            <v>21</v>
          </cell>
          <cell r="X179">
            <v>19</v>
          </cell>
          <cell r="Y179">
            <v>25</v>
          </cell>
          <cell r="Z179">
            <v>16</v>
          </cell>
          <cell r="AA179">
            <v>9</v>
          </cell>
          <cell r="AC179">
            <v>51</v>
          </cell>
          <cell r="AD179">
            <v>1</v>
          </cell>
          <cell r="AE179">
            <v>1</v>
          </cell>
          <cell r="AF179">
            <v>4</v>
          </cell>
          <cell r="AG179">
            <v>14</v>
          </cell>
          <cell r="AH179">
            <v>31</v>
          </cell>
          <cell r="AI179">
            <v>40</v>
          </cell>
          <cell r="AJ179">
            <v>25</v>
          </cell>
        </row>
        <row r="180">
          <cell r="A180" t="str">
            <v>F</v>
          </cell>
          <cell r="B180">
            <v>0</v>
          </cell>
          <cell r="C180">
            <v>0</v>
          </cell>
          <cell r="D180" t="str">
            <v>F</v>
          </cell>
          <cell r="E180">
            <v>113</v>
          </cell>
          <cell r="F180">
            <v>38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2</v>
          </cell>
          <cell r="R180">
            <v>0</v>
          </cell>
          <cell r="S180">
            <v>8</v>
          </cell>
          <cell r="T180">
            <v>6</v>
          </cell>
          <cell r="U180">
            <v>8</v>
          </cell>
          <cell r="V180">
            <v>14</v>
          </cell>
          <cell r="W180">
            <v>13</v>
          </cell>
          <cell r="X180">
            <v>18</v>
          </cell>
          <cell r="Y180">
            <v>44</v>
          </cell>
          <cell r="Z180">
            <v>20</v>
          </cell>
          <cell r="AA180">
            <v>24</v>
          </cell>
          <cell r="AC180">
            <v>38</v>
          </cell>
          <cell r="AD180">
            <v>0</v>
          </cell>
          <cell r="AE180">
            <v>0</v>
          </cell>
          <cell r="AF180">
            <v>2</v>
          </cell>
          <cell r="AG180">
            <v>14</v>
          </cell>
          <cell r="AH180">
            <v>22</v>
          </cell>
          <cell r="AI180">
            <v>31</v>
          </cell>
          <cell r="AJ180">
            <v>44</v>
          </cell>
        </row>
        <row r="181">
          <cell r="A181" t="str">
            <v>C30-39M</v>
          </cell>
          <cell r="B181" t="str">
            <v>C30-39</v>
          </cell>
          <cell r="C181" t="str">
            <v>Respiratory and intrathoracic organs</v>
          </cell>
          <cell r="D181" t="str">
            <v>M</v>
          </cell>
          <cell r="E181">
            <v>2204</v>
          </cell>
          <cell r="F181">
            <v>1205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1</v>
          </cell>
          <cell r="O181">
            <v>3</v>
          </cell>
          <cell r="P181">
            <v>14</v>
          </cell>
          <cell r="Q181">
            <v>40</v>
          </cell>
          <cell r="R181">
            <v>68</v>
          </cell>
          <cell r="S181">
            <v>115</v>
          </cell>
          <cell r="T181">
            <v>221</v>
          </cell>
          <cell r="U181">
            <v>355</v>
          </cell>
          <cell r="V181">
            <v>388</v>
          </cell>
          <cell r="W181">
            <v>376</v>
          </cell>
          <cell r="X181">
            <v>337</v>
          </cell>
          <cell r="Y181">
            <v>286</v>
          </cell>
          <cell r="Z181">
            <v>197</v>
          </cell>
          <cell r="AA181">
            <v>89</v>
          </cell>
          <cell r="AC181">
            <v>1205</v>
          </cell>
          <cell r="AD181">
            <v>1</v>
          </cell>
          <cell r="AE181">
            <v>17</v>
          </cell>
          <cell r="AF181">
            <v>108</v>
          </cell>
          <cell r="AG181">
            <v>336</v>
          </cell>
          <cell r="AH181">
            <v>743</v>
          </cell>
          <cell r="AI181">
            <v>713</v>
          </cell>
          <cell r="AJ181">
            <v>286</v>
          </cell>
        </row>
        <row r="182">
          <cell r="A182" t="str">
            <v>F</v>
          </cell>
          <cell r="B182">
            <v>0</v>
          </cell>
          <cell r="C182">
            <v>0</v>
          </cell>
          <cell r="D182" t="str">
            <v>F</v>
          </cell>
          <cell r="E182">
            <v>1992</v>
          </cell>
          <cell r="F182">
            <v>983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1</v>
          </cell>
          <cell r="O182">
            <v>4</v>
          </cell>
          <cell r="P182">
            <v>10</v>
          </cell>
          <cell r="Q182">
            <v>20</v>
          </cell>
          <cell r="R182">
            <v>55</v>
          </cell>
          <cell r="S182">
            <v>113</v>
          </cell>
          <cell r="T182">
            <v>168</v>
          </cell>
          <cell r="U182">
            <v>290</v>
          </cell>
          <cell r="V182">
            <v>322</v>
          </cell>
          <cell r="W182">
            <v>381</v>
          </cell>
          <cell r="X182">
            <v>307</v>
          </cell>
          <cell r="Y182">
            <v>321</v>
          </cell>
          <cell r="Z182">
            <v>217</v>
          </cell>
          <cell r="AA182">
            <v>104</v>
          </cell>
          <cell r="AC182">
            <v>983</v>
          </cell>
          <cell r="AD182">
            <v>1</v>
          </cell>
          <cell r="AE182">
            <v>14</v>
          </cell>
          <cell r="AF182">
            <v>75</v>
          </cell>
          <cell r="AG182">
            <v>281</v>
          </cell>
          <cell r="AH182">
            <v>612</v>
          </cell>
          <cell r="AI182">
            <v>688</v>
          </cell>
          <cell r="AJ182">
            <v>321</v>
          </cell>
        </row>
        <row r="183">
          <cell r="A183" t="str">
            <v>C30M</v>
          </cell>
          <cell r="B183" t="str">
            <v>C30</v>
          </cell>
          <cell r="C183" t="str">
            <v>Malignant neoplasm of nasal cavity and middle ear</v>
          </cell>
          <cell r="D183" t="str">
            <v>M</v>
          </cell>
          <cell r="E183">
            <v>2</v>
          </cell>
          <cell r="F183">
            <v>2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</v>
          </cell>
          <cell r="T183">
            <v>0</v>
          </cell>
          <cell r="U183">
            <v>0</v>
          </cell>
          <cell r="V183">
            <v>1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C183">
            <v>2</v>
          </cell>
          <cell r="AD183">
            <v>0</v>
          </cell>
          <cell r="AE183">
            <v>0</v>
          </cell>
          <cell r="AF183">
            <v>0</v>
          </cell>
          <cell r="AG183">
            <v>1</v>
          </cell>
          <cell r="AH183">
            <v>1</v>
          </cell>
          <cell r="AI183">
            <v>0</v>
          </cell>
          <cell r="AJ183">
            <v>0</v>
          </cell>
        </row>
        <row r="184">
          <cell r="A184" t="str">
            <v>F</v>
          </cell>
          <cell r="B184">
            <v>0</v>
          </cell>
          <cell r="C184">
            <v>0</v>
          </cell>
          <cell r="D184" t="str">
            <v>F</v>
          </cell>
          <cell r="E184">
            <v>2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1</v>
          </cell>
          <cell r="X184">
            <v>0</v>
          </cell>
          <cell r="Y184">
            <v>1</v>
          </cell>
          <cell r="Z184">
            <v>1</v>
          </cell>
          <cell r="AA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1</v>
          </cell>
          <cell r="AJ184">
            <v>1</v>
          </cell>
        </row>
        <row r="185">
          <cell r="A185" t="str">
            <v>C31M</v>
          </cell>
          <cell r="B185" t="str">
            <v>C31</v>
          </cell>
          <cell r="C185" t="str">
            <v>Malignant neoplasm of accessory sinuses</v>
          </cell>
          <cell r="D185" t="str">
            <v>M</v>
          </cell>
          <cell r="E185">
            <v>10</v>
          </cell>
          <cell r="F185">
            <v>7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1</v>
          </cell>
          <cell r="T185">
            <v>0</v>
          </cell>
          <cell r="U185">
            <v>4</v>
          </cell>
          <cell r="V185">
            <v>2</v>
          </cell>
          <cell r="W185">
            <v>3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C185">
            <v>7</v>
          </cell>
          <cell r="AD185">
            <v>0</v>
          </cell>
          <cell r="AE185">
            <v>0</v>
          </cell>
          <cell r="AF185">
            <v>0</v>
          </cell>
          <cell r="AG185">
            <v>1</v>
          </cell>
          <cell r="AH185">
            <v>6</v>
          </cell>
          <cell r="AI185">
            <v>3</v>
          </cell>
          <cell r="AJ185">
            <v>0</v>
          </cell>
        </row>
        <row r="186">
          <cell r="A186" t="str">
            <v>F</v>
          </cell>
          <cell r="B186">
            <v>0</v>
          </cell>
          <cell r="C186">
            <v>0</v>
          </cell>
          <cell r="D186" t="str">
            <v>F</v>
          </cell>
          <cell r="E186">
            <v>6</v>
          </cell>
          <cell r="F186">
            <v>4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1</v>
          </cell>
          <cell r="S186">
            <v>1</v>
          </cell>
          <cell r="T186">
            <v>1</v>
          </cell>
          <cell r="U186">
            <v>1</v>
          </cell>
          <cell r="V186">
            <v>0</v>
          </cell>
          <cell r="W186">
            <v>0</v>
          </cell>
          <cell r="X186">
            <v>1</v>
          </cell>
          <cell r="Y186">
            <v>1</v>
          </cell>
          <cell r="Z186">
            <v>0</v>
          </cell>
          <cell r="AA186">
            <v>1</v>
          </cell>
          <cell r="AC186">
            <v>4</v>
          </cell>
          <cell r="AD186">
            <v>0</v>
          </cell>
          <cell r="AE186">
            <v>0</v>
          </cell>
          <cell r="AF186">
            <v>1</v>
          </cell>
          <cell r="AG186">
            <v>2</v>
          </cell>
          <cell r="AH186">
            <v>1</v>
          </cell>
          <cell r="AI186">
            <v>1</v>
          </cell>
          <cell r="AJ186">
            <v>1</v>
          </cell>
        </row>
        <row r="187">
          <cell r="A187" t="str">
            <v>C32M</v>
          </cell>
          <cell r="B187" t="str">
            <v>C32</v>
          </cell>
          <cell r="C187" t="str">
            <v>Malignant neoplasm of larynx</v>
          </cell>
          <cell r="D187" t="str">
            <v>M</v>
          </cell>
          <cell r="E187">
            <v>91</v>
          </cell>
          <cell r="F187">
            <v>56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3</v>
          </cell>
          <cell r="R187">
            <v>3</v>
          </cell>
          <cell r="S187">
            <v>6</v>
          </cell>
          <cell r="T187">
            <v>5</v>
          </cell>
          <cell r="U187">
            <v>18</v>
          </cell>
          <cell r="V187">
            <v>21</v>
          </cell>
          <cell r="W187">
            <v>11</v>
          </cell>
          <cell r="X187">
            <v>15</v>
          </cell>
          <cell r="Y187">
            <v>9</v>
          </cell>
          <cell r="Z187">
            <v>6</v>
          </cell>
          <cell r="AA187">
            <v>3</v>
          </cell>
          <cell r="AC187">
            <v>56</v>
          </cell>
          <cell r="AD187">
            <v>0</v>
          </cell>
          <cell r="AE187">
            <v>0</v>
          </cell>
          <cell r="AF187">
            <v>6</v>
          </cell>
          <cell r="AG187">
            <v>11</v>
          </cell>
          <cell r="AH187">
            <v>39</v>
          </cell>
          <cell r="AI187">
            <v>26</v>
          </cell>
          <cell r="AJ187">
            <v>9</v>
          </cell>
        </row>
        <row r="188">
          <cell r="A188" t="str">
            <v>F</v>
          </cell>
          <cell r="B188">
            <v>0</v>
          </cell>
          <cell r="C188">
            <v>0</v>
          </cell>
          <cell r="D188" t="str">
            <v>F</v>
          </cell>
          <cell r="E188">
            <v>20</v>
          </cell>
          <cell r="F188">
            <v>12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1</v>
          </cell>
          <cell r="P188">
            <v>1</v>
          </cell>
          <cell r="Q188">
            <v>1</v>
          </cell>
          <cell r="R188">
            <v>0</v>
          </cell>
          <cell r="S188">
            <v>1</v>
          </cell>
          <cell r="T188">
            <v>5</v>
          </cell>
          <cell r="U188">
            <v>2</v>
          </cell>
          <cell r="V188">
            <v>1</v>
          </cell>
          <cell r="W188">
            <v>5</v>
          </cell>
          <cell r="X188">
            <v>1</v>
          </cell>
          <cell r="Y188">
            <v>2</v>
          </cell>
          <cell r="Z188">
            <v>2</v>
          </cell>
          <cell r="AA188">
            <v>0</v>
          </cell>
          <cell r="AC188">
            <v>12</v>
          </cell>
          <cell r="AD188">
            <v>0</v>
          </cell>
          <cell r="AE188">
            <v>2</v>
          </cell>
          <cell r="AF188">
            <v>1</v>
          </cell>
          <cell r="AG188">
            <v>6</v>
          </cell>
          <cell r="AH188">
            <v>3</v>
          </cell>
          <cell r="AI188">
            <v>6</v>
          </cell>
          <cell r="AJ188">
            <v>2</v>
          </cell>
        </row>
        <row r="189">
          <cell r="A189" t="str">
            <v>C33M</v>
          </cell>
          <cell r="B189" t="str">
            <v>C33</v>
          </cell>
          <cell r="C189" t="str">
            <v>Malignant neoplasm of trachea</v>
          </cell>
          <cell r="D189" t="str">
            <v>M</v>
          </cell>
          <cell r="E189">
            <v>2</v>
          </cell>
          <cell r="F189">
            <v>1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1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1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C189">
            <v>1</v>
          </cell>
          <cell r="AD189">
            <v>1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1</v>
          </cell>
          <cell r="AJ189">
            <v>0</v>
          </cell>
        </row>
        <row r="190">
          <cell r="A190" t="str">
            <v>C33F</v>
          </cell>
          <cell r="B190">
            <v>0</v>
          </cell>
          <cell r="C190">
            <v>0</v>
          </cell>
          <cell r="D190" t="str">
            <v>F</v>
          </cell>
          <cell r="E190">
            <v>1</v>
          </cell>
          <cell r="F190">
            <v>1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1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C190">
            <v>1</v>
          </cell>
          <cell r="AD190">
            <v>0</v>
          </cell>
          <cell r="AE190">
            <v>0</v>
          </cell>
          <cell r="AF190">
            <v>0</v>
          </cell>
          <cell r="AG190">
            <v>1</v>
          </cell>
          <cell r="AH190">
            <v>0</v>
          </cell>
          <cell r="AI190">
            <v>0</v>
          </cell>
          <cell r="AJ190">
            <v>0</v>
          </cell>
        </row>
        <row r="191">
          <cell r="A191" t="str">
            <v>C34M</v>
          </cell>
          <cell r="B191" t="str">
            <v>C34</v>
          </cell>
          <cell r="C191" t="str">
            <v>Malignant neoplasm of bronchus and lung</v>
          </cell>
          <cell r="D191" t="str">
            <v>M</v>
          </cell>
          <cell r="E191">
            <v>2079</v>
          </cell>
          <cell r="F191">
            <v>1129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3</v>
          </cell>
          <cell r="P191">
            <v>14</v>
          </cell>
          <cell r="Q191">
            <v>37</v>
          </cell>
          <cell r="R191">
            <v>65</v>
          </cell>
          <cell r="S191">
            <v>106</v>
          </cell>
          <cell r="T191">
            <v>212</v>
          </cell>
          <cell r="U191">
            <v>331</v>
          </cell>
          <cell r="V191">
            <v>361</v>
          </cell>
          <cell r="W191">
            <v>357</v>
          </cell>
          <cell r="X191">
            <v>322</v>
          </cell>
          <cell r="Y191">
            <v>271</v>
          </cell>
          <cell r="Z191">
            <v>186</v>
          </cell>
          <cell r="AA191">
            <v>85</v>
          </cell>
          <cell r="AC191">
            <v>1129</v>
          </cell>
          <cell r="AD191">
            <v>0</v>
          </cell>
          <cell r="AE191">
            <v>17</v>
          </cell>
          <cell r="AF191">
            <v>102</v>
          </cell>
          <cell r="AG191">
            <v>318</v>
          </cell>
          <cell r="AH191">
            <v>692</v>
          </cell>
          <cell r="AI191">
            <v>679</v>
          </cell>
          <cell r="AJ191">
            <v>271</v>
          </cell>
        </row>
        <row r="192">
          <cell r="A192" t="str">
            <v>C34F</v>
          </cell>
          <cell r="B192">
            <v>0</v>
          </cell>
          <cell r="C192">
            <v>0</v>
          </cell>
          <cell r="D192" t="str">
            <v>F</v>
          </cell>
          <cell r="E192">
            <v>1953</v>
          </cell>
          <cell r="F192">
            <v>959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1</v>
          </cell>
          <cell r="O192">
            <v>3</v>
          </cell>
          <cell r="P192">
            <v>9</v>
          </cell>
          <cell r="Q192">
            <v>17</v>
          </cell>
          <cell r="R192">
            <v>54</v>
          </cell>
          <cell r="S192">
            <v>111</v>
          </cell>
          <cell r="T192">
            <v>158</v>
          </cell>
          <cell r="U192">
            <v>286</v>
          </cell>
          <cell r="V192">
            <v>320</v>
          </cell>
          <cell r="W192">
            <v>373</v>
          </cell>
          <cell r="X192">
            <v>305</v>
          </cell>
          <cell r="Y192">
            <v>316</v>
          </cell>
          <cell r="Z192">
            <v>213</v>
          </cell>
          <cell r="AA192">
            <v>103</v>
          </cell>
          <cell r="AC192">
            <v>959</v>
          </cell>
          <cell r="AD192">
            <v>1</v>
          </cell>
          <cell r="AE192">
            <v>12</v>
          </cell>
          <cell r="AF192">
            <v>71</v>
          </cell>
          <cell r="AG192">
            <v>269</v>
          </cell>
          <cell r="AH192">
            <v>606</v>
          </cell>
          <cell r="AI192">
            <v>678</v>
          </cell>
          <cell r="AJ192">
            <v>316</v>
          </cell>
        </row>
        <row r="193">
          <cell r="A193" t="str">
            <v>C37M</v>
          </cell>
          <cell r="B193" t="str">
            <v>C37</v>
          </cell>
          <cell r="C193" t="str">
            <v>Malignant neoplasm of thymus</v>
          </cell>
          <cell r="D193" t="str">
            <v>M</v>
          </cell>
          <cell r="E193">
            <v>5</v>
          </cell>
          <cell r="F193">
            <v>4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2</v>
          </cell>
          <cell r="U193">
            <v>0</v>
          </cell>
          <cell r="V193">
            <v>2</v>
          </cell>
          <cell r="W193">
            <v>0</v>
          </cell>
          <cell r="X193">
            <v>0</v>
          </cell>
          <cell r="Y193">
            <v>1</v>
          </cell>
          <cell r="Z193">
            <v>1</v>
          </cell>
          <cell r="AA193">
            <v>0</v>
          </cell>
          <cell r="AC193">
            <v>4</v>
          </cell>
          <cell r="AD193">
            <v>0</v>
          </cell>
          <cell r="AE193">
            <v>0</v>
          </cell>
          <cell r="AF193">
            <v>0</v>
          </cell>
          <cell r="AG193">
            <v>2</v>
          </cell>
          <cell r="AH193">
            <v>2</v>
          </cell>
          <cell r="AI193">
            <v>0</v>
          </cell>
          <cell r="AJ193">
            <v>1</v>
          </cell>
        </row>
        <row r="194">
          <cell r="A194" t="str">
            <v>F</v>
          </cell>
          <cell r="B194">
            <v>0</v>
          </cell>
          <cell r="C194">
            <v>0</v>
          </cell>
          <cell r="D194" t="str">
            <v>F</v>
          </cell>
          <cell r="E194">
            <v>4</v>
          </cell>
          <cell r="F194">
            <v>3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1</v>
          </cell>
          <cell r="R194">
            <v>0</v>
          </cell>
          <cell r="S194">
            <v>0</v>
          </cell>
          <cell r="T194">
            <v>2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1</v>
          </cell>
          <cell r="Z194">
            <v>1</v>
          </cell>
          <cell r="AA194">
            <v>0</v>
          </cell>
          <cell r="AC194">
            <v>3</v>
          </cell>
          <cell r="AD194">
            <v>0</v>
          </cell>
          <cell r="AE194">
            <v>0</v>
          </cell>
          <cell r="AF194">
            <v>1</v>
          </cell>
          <cell r="AG194">
            <v>2</v>
          </cell>
          <cell r="AH194">
            <v>0</v>
          </cell>
          <cell r="AI194">
            <v>0</v>
          </cell>
          <cell r="AJ194">
            <v>1</v>
          </cell>
        </row>
        <row r="195">
          <cell r="A195" t="str">
            <v>C38M</v>
          </cell>
          <cell r="B195" t="str">
            <v>C38</v>
          </cell>
          <cell r="C195" t="str">
            <v>Malignant neoplasm of heart, mediastinum and pleura</v>
          </cell>
          <cell r="D195" t="str">
            <v>M</v>
          </cell>
          <cell r="E195">
            <v>13</v>
          </cell>
          <cell r="F195">
            <v>5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1</v>
          </cell>
          <cell r="T195">
            <v>2</v>
          </cell>
          <cell r="U195">
            <v>1</v>
          </cell>
          <cell r="V195">
            <v>1</v>
          </cell>
          <cell r="W195">
            <v>4</v>
          </cell>
          <cell r="X195">
            <v>0</v>
          </cell>
          <cell r="Y195">
            <v>4</v>
          </cell>
          <cell r="Z195">
            <v>3</v>
          </cell>
          <cell r="AA195">
            <v>1</v>
          </cell>
          <cell r="AC195">
            <v>5</v>
          </cell>
          <cell r="AD195">
            <v>0</v>
          </cell>
          <cell r="AE195">
            <v>0</v>
          </cell>
          <cell r="AF195">
            <v>0</v>
          </cell>
          <cell r="AG195">
            <v>3</v>
          </cell>
          <cell r="AH195">
            <v>2</v>
          </cell>
          <cell r="AI195">
            <v>4</v>
          </cell>
          <cell r="AJ195">
            <v>4</v>
          </cell>
        </row>
        <row r="196">
          <cell r="A196" t="str">
            <v>F</v>
          </cell>
          <cell r="B196">
            <v>0</v>
          </cell>
          <cell r="C196">
            <v>0</v>
          </cell>
          <cell r="D196" t="str">
            <v>F</v>
          </cell>
          <cell r="E196">
            <v>6</v>
          </cell>
          <cell r="F196">
            <v>4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1</v>
          </cell>
          <cell r="R196">
            <v>0</v>
          </cell>
          <cell r="S196">
            <v>0</v>
          </cell>
          <cell r="T196">
            <v>1</v>
          </cell>
          <cell r="U196">
            <v>1</v>
          </cell>
          <cell r="V196">
            <v>1</v>
          </cell>
          <cell r="W196">
            <v>2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C196">
            <v>4</v>
          </cell>
          <cell r="AD196">
            <v>0</v>
          </cell>
          <cell r="AE196">
            <v>0</v>
          </cell>
          <cell r="AF196">
            <v>1</v>
          </cell>
          <cell r="AG196">
            <v>1</v>
          </cell>
          <cell r="AH196">
            <v>2</v>
          </cell>
          <cell r="AI196">
            <v>2</v>
          </cell>
          <cell r="AJ196">
            <v>0</v>
          </cell>
        </row>
        <row r="197">
          <cell r="A197" t="str">
            <v>C39M</v>
          </cell>
          <cell r="B197" t="str">
            <v>C39</v>
          </cell>
          <cell r="C197" t="str">
            <v>Malignant neoplasm of other and ill-defined sites in the respiratory system and intrathoracic organs</v>
          </cell>
          <cell r="D197" t="str">
            <v>M</v>
          </cell>
          <cell r="E197">
            <v>2</v>
          </cell>
          <cell r="F197">
            <v>1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1</v>
          </cell>
          <cell r="V197">
            <v>0</v>
          </cell>
          <cell r="W197">
            <v>0</v>
          </cell>
          <cell r="X197">
            <v>0</v>
          </cell>
          <cell r="Y197">
            <v>1</v>
          </cell>
          <cell r="Z197">
            <v>1</v>
          </cell>
          <cell r="AA197">
            <v>0</v>
          </cell>
          <cell r="AC197">
            <v>1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1</v>
          </cell>
          <cell r="AI197">
            <v>0</v>
          </cell>
          <cell r="AJ197">
            <v>1</v>
          </cell>
        </row>
        <row r="198">
          <cell r="A198" t="str">
            <v>F</v>
          </cell>
          <cell r="B198">
            <v>0</v>
          </cell>
          <cell r="C198">
            <v>0</v>
          </cell>
          <cell r="D198" t="str">
            <v>F</v>
          </cell>
          <cell r="E198" t="str">
            <v>-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</row>
        <row r="199">
          <cell r="A199" t="str">
            <v>C40-41M</v>
          </cell>
          <cell r="B199" t="str">
            <v>C40-41</v>
          </cell>
          <cell r="C199" t="str">
            <v>Bone and articular cartilage</v>
          </cell>
          <cell r="D199" t="str">
            <v>M</v>
          </cell>
          <cell r="E199">
            <v>26</v>
          </cell>
          <cell r="F199">
            <v>17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3</v>
          </cell>
          <cell r="L199">
            <v>2</v>
          </cell>
          <cell r="M199">
            <v>3</v>
          </cell>
          <cell r="N199">
            <v>0</v>
          </cell>
          <cell r="O199">
            <v>0</v>
          </cell>
          <cell r="P199">
            <v>0</v>
          </cell>
          <cell r="Q199">
            <v>1</v>
          </cell>
          <cell r="R199">
            <v>3</v>
          </cell>
          <cell r="S199">
            <v>1</v>
          </cell>
          <cell r="T199">
            <v>0</v>
          </cell>
          <cell r="U199">
            <v>1</v>
          </cell>
          <cell r="V199">
            <v>3</v>
          </cell>
          <cell r="W199">
            <v>3</v>
          </cell>
          <cell r="X199">
            <v>4</v>
          </cell>
          <cell r="Y199">
            <v>2</v>
          </cell>
          <cell r="Z199">
            <v>1</v>
          </cell>
          <cell r="AA199">
            <v>1</v>
          </cell>
          <cell r="AC199">
            <v>17</v>
          </cell>
          <cell r="AD199">
            <v>8</v>
          </cell>
          <cell r="AE199">
            <v>0</v>
          </cell>
          <cell r="AF199">
            <v>4</v>
          </cell>
          <cell r="AG199">
            <v>1</v>
          </cell>
          <cell r="AH199">
            <v>4</v>
          </cell>
          <cell r="AI199">
            <v>7</v>
          </cell>
          <cell r="AJ199">
            <v>2</v>
          </cell>
        </row>
        <row r="200">
          <cell r="A200" t="str">
            <v>F</v>
          </cell>
          <cell r="B200">
            <v>0</v>
          </cell>
          <cell r="C200">
            <v>0</v>
          </cell>
          <cell r="D200" t="str">
            <v>F</v>
          </cell>
          <cell r="E200">
            <v>11</v>
          </cell>
          <cell r="F200">
            <v>9</v>
          </cell>
          <cell r="G200">
            <v>0</v>
          </cell>
          <cell r="H200">
            <v>0</v>
          </cell>
          <cell r="I200">
            <v>0</v>
          </cell>
          <cell r="J200">
            <v>1</v>
          </cell>
          <cell r="K200">
            <v>2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1</v>
          </cell>
          <cell r="Q200">
            <v>0</v>
          </cell>
          <cell r="R200">
            <v>1</v>
          </cell>
          <cell r="S200">
            <v>1</v>
          </cell>
          <cell r="T200">
            <v>0</v>
          </cell>
          <cell r="U200">
            <v>1</v>
          </cell>
          <cell r="V200">
            <v>2</v>
          </cell>
          <cell r="W200">
            <v>0</v>
          </cell>
          <cell r="X200">
            <v>0</v>
          </cell>
          <cell r="Y200">
            <v>2</v>
          </cell>
          <cell r="Z200">
            <v>2</v>
          </cell>
          <cell r="AA200">
            <v>0</v>
          </cell>
          <cell r="AC200">
            <v>9</v>
          </cell>
          <cell r="AD200">
            <v>3</v>
          </cell>
          <cell r="AE200">
            <v>1</v>
          </cell>
          <cell r="AF200">
            <v>1</v>
          </cell>
          <cell r="AG200">
            <v>1</v>
          </cell>
          <cell r="AH200">
            <v>3</v>
          </cell>
          <cell r="AI200">
            <v>0</v>
          </cell>
          <cell r="AJ200">
            <v>2</v>
          </cell>
        </row>
        <row r="201">
          <cell r="A201" t="str">
            <v>C40M</v>
          </cell>
          <cell r="B201" t="str">
            <v>C40</v>
          </cell>
          <cell r="C201" t="str">
            <v>Malignant neoplasm of bone and articular cartilage of limbs</v>
          </cell>
          <cell r="D201" t="str">
            <v>M</v>
          </cell>
          <cell r="E201">
            <v>2</v>
          </cell>
          <cell r="F201">
            <v>2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1</v>
          </cell>
          <cell r="L201">
            <v>0</v>
          </cell>
          <cell r="M201">
            <v>1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2</v>
          </cell>
          <cell r="AD201">
            <v>2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</row>
        <row r="202">
          <cell r="A202" t="str">
            <v>F</v>
          </cell>
          <cell r="B202">
            <v>0</v>
          </cell>
          <cell r="C202">
            <v>0</v>
          </cell>
          <cell r="D202" t="str">
            <v>F</v>
          </cell>
          <cell r="E202">
            <v>3</v>
          </cell>
          <cell r="F202">
            <v>3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1</v>
          </cell>
          <cell r="T202">
            <v>0</v>
          </cell>
          <cell r="U202">
            <v>0</v>
          </cell>
          <cell r="V202">
            <v>2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3</v>
          </cell>
          <cell r="AD202">
            <v>0</v>
          </cell>
          <cell r="AE202">
            <v>0</v>
          </cell>
          <cell r="AF202">
            <v>0</v>
          </cell>
          <cell r="AG202">
            <v>1</v>
          </cell>
          <cell r="AH202">
            <v>2</v>
          </cell>
          <cell r="AI202">
            <v>0</v>
          </cell>
          <cell r="AJ202">
            <v>0</v>
          </cell>
        </row>
        <row r="203">
          <cell r="A203" t="str">
            <v>C41M</v>
          </cell>
          <cell r="B203" t="str">
            <v>C41</v>
          </cell>
          <cell r="C203" t="str">
            <v>Malignant neoplasm of bone and articular cartilage of other and unspecified sites</v>
          </cell>
          <cell r="D203" t="str">
            <v>M</v>
          </cell>
          <cell r="E203">
            <v>24</v>
          </cell>
          <cell r="F203">
            <v>15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2</v>
          </cell>
          <cell r="L203">
            <v>2</v>
          </cell>
          <cell r="M203">
            <v>2</v>
          </cell>
          <cell r="N203">
            <v>0</v>
          </cell>
          <cell r="O203">
            <v>0</v>
          </cell>
          <cell r="P203">
            <v>0</v>
          </cell>
          <cell r="Q203">
            <v>1</v>
          </cell>
          <cell r="R203">
            <v>3</v>
          </cell>
          <cell r="S203">
            <v>1</v>
          </cell>
          <cell r="T203">
            <v>0</v>
          </cell>
          <cell r="U203">
            <v>1</v>
          </cell>
          <cell r="V203">
            <v>3</v>
          </cell>
          <cell r="W203">
            <v>3</v>
          </cell>
          <cell r="X203">
            <v>4</v>
          </cell>
          <cell r="Y203">
            <v>2</v>
          </cell>
          <cell r="Z203">
            <v>1</v>
          </cell>
          <cell r="AA203">
            <v>1</v>
          </cell>
          <cell r="AB203">
            <v>0</v>
          </cell>
          <cell r="AC203">
            <v>15</v>
          </cell>
          <cell r="AD203">
            <v>6</v>
          </cell>
          <cell r="AE203">
            <v>0</v>
          </cell>
          <cell r="AF203">
            <v>4</v>
          </cell>
          <cell r="AG203">
            <v>1</v>
          </cell>
          <cell r="AH203">
            <v>4</v>
          </cell>
          <cell r="AI203">
            <v>7</v>
          </cell>
          <cell r="AJ203">
            <v>2</v>
          </cell>
        </row>
        <row r="204">
          <cell r="A204" t="str">
            <v>F</v>
          </cell>
          <cell r="B204">
            <v>0</v>
          </cell>
          <cell r="C204">
            <v>0</v>
          </cell>
          <cell r="D204" t="str">
            <v>F</v>
          </cell>
          <cell r="E204">
            <v>8</v>
          </cell>
          <cell r="F204">
            <v>6</v>
          </cell>
          <cell r="G204">
            <v>0</v>
          </cell>
          <cell r="H204">
            <v>0</v>
          </cell>
          <cell r="I204">
            <v>0</v>
          </cell>
          <cell r="J204">
            <v>1</v>
          </cell>
          <cell r="K204">
            <v>2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1</v>
          </cell>
          <cell r="Q204">
            <v>0</v>
          </cell>
          <cell r="R204">
            <v>1</v>
          </cell>
          <cell r="S204">
            <v>0</v>
          </cell>
          <cell r="T204">
            <v>0</v>
          </cell>
          <cell r="U204">
            <v>1</v>
          </cell>
          <cell r="V204">
            <v>0</v>
          </cell>
          <cell r="W204">
            <v>0</v>
          </cell>
          <cell r="X204">
            <v>0</v>
          </cell>
          <cell r="Y204">
            <v>2</v>
          </cell>
          <cell r="Z204">
            <v>2</v>
          </cell>
          <cell r="AA204">
            <v>0</v>
          </cell>
          <cell r="AB204">
            <v>0</v>
          </cell>
          <cell r="AC204">
            <v>6</v>
          </cell>
          <cell r="AD204">
            <v>3</v>
          </cell>
          <cell r="AE204">
            <v>1</v>
          </cell>
          <cell r="AF204">
            <v>1</v>
          </cell>
          <cell r="AG204">
            <v>0</v>
          </cell>
          <cell r="AH204">
            <v>1</v>
          </cell>
          <cell r="AI204">
            <v>0</v>
          </cell>
          <cell r="AJ204">
            <v>2</v>
          </cell>
        </row>
        <row r="205">
          <cell r="A205" t="str">
            <v>C43-44M</v>
          </cell>
          <cell r="B205" t="str">
            <v>C43-44</v>
          </cell>
          <cell r="C205" t="str">
            <v>Skin</v>
          </cell>
          <cell r="D205" t="str">
            <v>M</v>
          </cell>
          <cell r="E205">
            <v>161</v>
          </cell>
          <cell r="F205">
            <v>81</v>
          </cell>
          <cell r="G205">
            <v>0</v>
          </cell>
          <cell r="H205">
            <v>0</v>
          </cell>
          <cell r="I205">
            <v>1</v>
          </cell>
          <cell r="J205">
            <v>0</v>
          </cell>
          <cell r="K205">
            <v>0</v>
          </cell>
          <cell r="L205">
            <v>0</v>
          </cell>
          <cell r="M205">
            <v>1</v>
          </cell>
          <cell r="N205">
            <v>1</v>
          </cell>
          <cell r="O205">
            <v>0</v>
          </cell>
          <cell r="P205">
            <v>5</v>
          </cell>
          <cell r="Q205">
            <v>5</v>
          </cell>
          <cell r="R205">
            <v>7</v>
          </cell>
          <cell r="S205">
            <v>10</v>
          </cell>
          <cell r="T205">
            <v>13</v>
          </cell>
          <cell r="U205">
            <v>17</v>
          </cell>
          <cell r="V205">
            <v>21</v>
          </cell>
          <cell r="W205">
            <v>20</v>
          </cell>
          <cell r="X205">
            <v>25</v>
          </cell>
          <cell r="Y205">
            <v>35</v>
          </cell>
          <cell r="Z205">
            <v>24</v>
          </cell>
          <cell r="AA205">
            <v>11</v>
          </cell>
          <cell r="AC205">
            <v>81</v>
          </cell>
          <cell r="AD205">
            <v>3</v>
          </cell>
          <cell r="AE205">
            <v>5</v>
          </cell>
          <cell r="AF205">
            <v>12</v>
          </cell>
          <cell r="AG205">
            <v>23</v>
          </cell>
          <cell r="AH205">
            <v>38</v>
          </cell>
          <cell r="AI205">
            <v>45</v>
          </cell>
          <cell r="AJ205">
            <v>35</v>
          </cell>
        </row>
        <row r="206">
          <cell r="A206" t="str">
            <v>F</v>
          </cell>
          <cell r="B206">
            <v>0</v>
          </cell>
          <cell r="C206">
            <v>0</v>
          </cell>
          <cell r="D206" t="str">
            <v>F</v>
          </cell>
          <cell r="E206">
            <v>88</v>
          </cell>
          <cell r="F206">
            <v>39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1</v>
          </cell>
          <cell r="P206">
            <v>2</v>
          </cell>
          <cell r="Q206">
            <v>2</v>
          </cell>
          <cell r="R206">
            <v>5</v>
          </cell>
          <cell r="S206">
            <v>4</v>
          </cell>
          <cell r="T206">
            <v>6</v>
          </cell>
          <cell r="U206">
            <v>10</v>
          </cell>
          <cell r="V206">
            <v>9</v>
          </cell>
          <cell r="W206">
            <v>10</v>
          </cell>
          <cell r="X206">
            <v>12</v>
          </cell>
          <cell r="Y206">
            <v>27</v>
          </cell>
          <cell r="Z206">
            <v>11</v>
          </cell>
          <cell r="AA206">
            <v>16</v>
          </cell>
          <cell r="AC206">
            <v>39</v>
          </cell>
          <cell r="AD206">
            <v>0</v>
          </cell>
          <cell r="AE206">
            <v>3</v>
          </cell>
          <cell r="AF206">
            <v>7</v>
          </cell>
          <cell r="AG206">
            <v>10</v>
          </cell>
          <cell r="AH206">
            <v>19</v>
          </cell>
          <cell r="AI206">
            <v>22</v>
          </cell>
          <cell r="AJ206">
            <v>27</v>
          </cell>
        </row>
        <row r="207">
          <cell r="A207" t="str">
            <v>C43M</v>
          </cell>
          <cell r="B207" t="str">
            <v>C43</v>
          </cell>
          <cell r="C207" t="str">
            <v>Malignant melanoma of skin</v>
          </cell>
          <cell r="D207" t="str">
            <v>M</v>
          </cell>
          <cell r="E207">
            <v>102</v>
          </cell>
          <cell r="F207">
            <v>61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1</v>
          </cell>
          <cell r="N207">
            <v>1</v>
          </cell>
          <cell r="O207">
            <v>0</v>
          </cell>
          <cell r="P207">
            <v>5</v>
          </cell>
          <cell r="Q207">
            <v>5</v>
          </cell>
          <cell r="R207">
            <v>6</v>
          </cell>
          <cell r="S207">
            <v>9</v>
          </cell>
          <cell r="T207">
            <v>6</v>
          </cell>
          <cell r="U207">
            <v>13</v>
          </cell>
          <cell r="V207">
            <v>15</v>
          </cell>
          <cell r="W207">
            <v>14</v>
          </cell>
          <cell r="X207">
            <v>11</v>
          </cell>
          <cell r="Y207">
            <v>16</v>
          </cell>
          <cell r="Z207">
            <v>8</v>
          </cell>
          <cell r="AA207">
            <v>8</v>
          </cell>
          <cell r="AC207">
            <v>61</v>
          </cell>
          <cell r="AD207">
            <v>2</v>
          </cell>
          <cell r="AE207">
            <v>5</v>
          </cell>
          <cell r="AF207">
            <v>11</v>
          </cell>
          <cell r="AG207">
            <v>15</v>
          </cell>
          <cell r="AH207">
            <v>28</v>
          </cell>
          <cell r="AI207">
            <v>25</v>
          </cell>
          <cell r="AJ207">
            <v>16</v>
          </cell>
        </row>
        <row r="208">
          <cell r="A208" t="str">
            <v>F</v>
          </cell>
          <cell r="B208">
            <v>0</v>
          </cell>
          <cell r="C208">
            <v>0</v>
          </cell>
          <cell r="D208" t="str">
            <v>F</v>
          </cell>
          <cell r="E208">
            <v>60</v>
          </cell>
          <cell r="F208">
            <v>30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1</v>
          </cell>
          <cell r="P208">
            <v>2</v>
          </cell>
          <cell r="Q208">
            <v>2</v>
          </cell>
          <cell r="R208">
            <v>4</v>
          </cell>
          <cell r="S208">
            <v>4</v>
          </cell>
          <cell r="T208">
            <v>4</v>
          </cell>
          <cell r="U208">
            <v>8</v>
          </cell>
          <cell r="V208">
            <v>5</v>
          </cell>
          <cell r="W208">
            <v>7</v>
          </cell>
          <cell r="X208">
            <v>7</v>
          </cell>
          <cell r="Y208">
            <v>16</v>
          </cell>
          <cell r="Z208">
            <v>7</v>
          </cell>
          <cell r="AA208">
            <v>9</v>
          </cell>
          <cell r="AC208">
            <v>30</v>
          </cell>
          <cell r="AD208">
            <v>0</v>
          </cell>
          <cell r="AE208">
            <v>3</v>
          </cell>
          <cell r="AF208">
            <v>6</v>
          </cell>
          <cell r="AG208">
            <v>8</v>
          </cell>
          <cell r="AH208">
            <v>13</v>
          </cell>
          <cell r="AI208">
            <v>14</v>
          </cell>
          <cell r="AJ208">
            <v>16</v>
          </cell>
        </row>
        <row r="209">
          <cell r="A209" t="str">
            <v>C44M</v>
          </cell>
          <cell r="B209" t="str">
            <v>C44</v>
          </cell>
          <cell r="C209" t="str">
            <v>Other malignant neoplasms of skin</v>
          </cell>
          <cell r="D209" t="str">
            <v>M</v>
          </cell>
          <cell r="E209">
            <v>59</v>
          </cell>
          <cell r="F209">
            <v>20</v>
          </cell>
          <cell r="G209">
            <v>0</v>
          </cell>
          <cell r="H209">
            <v>0</v>
          </cell>
          <cell r="I209">
            <v>1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1</v>
          </cell>
          <cell r="S209">
            <v>1</v>
          </cell>
          <cell r="T209">
            <v>7</v>
          </cell>
          <cell r="U209">
            <v>4</v>
          </cell>
          <cell r="V209">
            <v>6</v>
          </cell>
          <cell r="W209">
            <v>6</v>
          </cell>
          <cell r="X209">
            <v>14</v>
          </cell>
          <cell r="Y209">
            <v>19</v>
          </cell>
          <cell r="Z209">
            <v>16</v>
          </cell>
          <cell r="AA209">
            <v>3</v>
          </cell>
          <cell r="AC209">
            <v>20</v>
          </cell>
          <cell r="AD209">
            <v>1</v>
          </cell>
          <cell r="AE209">
            <v>0</v>
          </cell>
          <cell r="AF209">
            <v>1</v>
          </cell>
          <cell r="AG209">
            <v>8</v>
          </cell>
          <cell r="AH209">
            <v>10</v>
          </cell>
          <cell r="AI209">
            <v>20</v>
          </cell>
          <cell r="AJ209">
            <v>19</v>
          </cell>
        </row>
        <row r="210">
          <cell r="A210" t="str">
            <v>F</v>
          </cell>
          <cell r="B210">
            <v>0</v>
          </cell>
          <cell r="C210">
            <v>0</v>
          </cell>
          <cell r="D210" t="str">
            <v>F</v>
          </cell>
          <cell r="E210">
            <v>28</v>
          </cell>
          <cell r="F210">
            <v>9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1</v>
          </cell>
          <cell r="S210">
            <v>0</v>
          </cell>
          <cell r="T210">
            <v>2</v>
          </cell>
          <cell r="U210">
            <v>2</v>
          </cell>
          <cell r="V210">
            <v>4</v>
          </cell>
          <cell r="W210">
            <v>3</v>
          </cell>
          <cell r="X210">
            <v>5</v>
          </cell>
          <cell r="Y210">
            <v>11</v>
          </cell>
          <cell r="Z210">
            <v>4</v>
          </cell>
          <cell r="AA210">
            <v>7</v>
          </cell>
          <cell r="AC210">
            <v>9</v>
          </cell>
          <cell r="AD210">
            <v>0</v>
          </cell>
          <cell r="AE210">
            <v>0</v>
          </cell>
          <cell r="AF210">
            <v>1</v>
          </cell>
          <cell r="AG210">
            <v>2</v>
          </cell>
          <cell r="AH210">
            <v>6</v>
          </cell>
          <cell r="AI210">
            <v>8</v>
          </cell>
          <cell r="AJ210">
            <v>11</v>
          </cell>
        </row>
        <row r="211">
          <cell r="A211" t="str">
            <v>C45-49M</v>
          </cell>
          <cell r="B211" t="str">
            <v>C45-49</v>
          </cell>
          <cell r="C211" t="str">
            <v>Mesothelial and soft tissue</v>
          </cell>
          <cell r="D211" t="str">
            <v>M</v>
          </cell>
          <cell r="E211">
            <v>171</v>
          </cell>
          <cell r="F211">
            <v>94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3</v>
          </cell>
          <cell r="N211">
            <v>1</v>
          </cell>
          <cell r="O211">
            <v>1</v>
          </cell>
          <cell r="P211">
            <v>0</v>
          </cell>
          <cell r="Q211">
            <v>2</v>
          </cell>
          <cell r="R211">
            <v>5</v>
          </cell>
          <cell r="S211">
            <v>9</v>
          </cell>
          <cell r="T211">
            <v>5</v>
          </cell>
          <cell r="U211">
            <v>33</v>
          </cell>
          <cell r="V211">
            <v>35</v>
          </cell>
          <cell r="W211">
            <v>25</v>
          </cell>
          <cell r="X211">
            <v>24</v>
          </cell>
          <cell r="Y211">
            <v>28</v>
          </cell>
          <cell r="Z211">
            <v>19</v>
          </cell>
          <cell r="AA211">
            <v>9</v>
          </cell>
          <cell r="AC211">
            <v>94</v>
          </cell>
          <cell r="AD211">
            <v>4</v>
          </cell>
          <cell r="AE211">
            <v>1</v>
          </cell>
          <cell r="AF211">
            <v>7</v>
          </cell>
          <cell r="AG211">
            <v>14</v>
          </cell>
          <cell r="AH211">
            <v>68</v>
          </cell>
          <cell r="AI211">
            <v>49</v>
          </cell>
          <cell r="AJ211">
            <v>28</v>
          </cell>
        </row>
        <row r="212">
          <cell r="A212" t="str">
            <v>F</v>
          </cell>
          <cell r="B212">
            <v>0</v>
          </cell>
          <cell r="C212">
            <v>0</v>
          </cell>
          <cell r="D212" t="str">
            <v>F</v>
          </cell>
          <cell r="E212">
            <v>92</v>
          </cell>
          <cell r="F212">
            <v>43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1</v>
          </cell>
          <cell r="L212">
            <v>1</v>
          </cell>
          <cell r="M212">
            <v>0</v>
          </cell>
          <cell r="N212">
            <v>0</v>
          </cell>
          <cell r="O212">
            <v>1</v>
          </cell>
          <cell r="P212">
            <v>1</v>
          </cell>
          <cell r="Q212">
            <v>1</v>
          </cell>
          <cell r="R212">
            <v>0</v>
          </cell>
          <cell r="S212">
            <v>6</v>
          </cell>
          <cell r="T212">
            <v>1</v>
          </cell>
          <cell r="U212">
            <v>12</v>
          </cell>
          <cell r="V212">
            <v>19</v>
          </cell>
          <cell r="W212">
            <v>11</v>
          </cell>
          <cell r="X212">
            <v>20</v>
          </cell>
          <cell r="Y212">
            <v>18</v>
          </cell>
          <cell r="Z212">
            <v>13</v>
          </cell>
          <cell r="AA212">
            <v>5</v>
          </cell>
          <cell r="AC212">
            <v>43</v>
          </cell>
          <cell r="AD212">
            <v>2</v>
          </cell>
          <cell r="AE212">
            <v>2</v>
          </cell>
          <cell r="AF212">
            <v>1</v>
          </cell>
          <cell r="AG212">
            <v>7</v>
          </cell>
          <cell r="AH212">
            <v>31</v>
          </cell>
          <cell r="AI212">
            <v>31</v>
          </cell>
          <cell r="AJ212">
            <v>18</v>
          </cell>
        </row>
        <row r="213">
          <cell r="A213" t="str">
            <v>C45M</v>
          </cell>
          <cell r="B213" t="str">
            <v>C45</v>
          </cell>
          <cell r="C213" t="str">
            <v>Mesothelioma</v>
          </cell>
          <cell r="D213" t="str">
            <v>M</v>
          </cell>
          <cell r="E213">
            <v>120</v>
          </cell>
          <cell r="F213">
            <v>61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3</v>
          </cell>
          <cell r="T213">
            <v>4</v>
          </cell>
          <cell r="U213">
            <v>24</v>
          </cell>
          <cell r="V213">
            <v>29</v>
          </cell>
          <cell r="W213">
            <v>20</v>
          </cell>
          <cell r="X213">
            <v>16</v>
          </cell>
          <cell r="Y213">
            <v>23</v>
          </cell>
          <cell r="Z213">
            <v>17</v>
          </cell>
          <cell r="AA213">
            <v>6</v>
          </cell>
          <cell r="AC213">
            <v>61</v>
          </cell>
          <cell r="AD213">
            <v>0</v>
          </cell>
          <cell r="AE213">
            <v>1</v>
          </cell>
          <cell r="AF213">
            <v>0</v>
          </cell>
          <cell r="AG213">
            <v>7</v>
          </cell>
          <cell r="AH213">
            <v>53</v>
          </cell>
          <cell r="AI213">
            <v>36</v>
          </cell>
          <cell r="AJ213">
            <v>23</v>
          </cell>
        </row>
        <row r="214">
          <cell r="A214" t="str">
            <v>F</v>
          </cell>
          <cell r="B214">
            <v>0</v>
          </cell>
          <cell r="C214">
            <v>0</v>
          </cell>
          <cell r="D214" t="str">
            <v>F</v>
          </cell>
          <cell r="E214">
            <v>24</v>
          </cell>
          <cell r="F214">
            <v>10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2</v>
          </cell>
          <cell r="T214">
            <v>0</v>
          </cell>
          <cell r="U214">
            <v>2</v>
          </cell>
          <cell r="V214">
            <v>6</v>
          </cell>
          <cell r="W214">
            <v>4</v>
          </cell>
          <cell r="X214">
            <v>7</v>
          </cell>
          <cell r="Y214">
            <v>3</v>
          </cell>
          <cell r="Z214">
            <v>2</v>
          </cell>
          <cell r="AA214">
            <v>1</v>
          </cell>
          <cell r="AC214">
            <v>10</v>
          </cell>
          <cell r="AD214">
            <v>0</v>
          </cell>
          <cell r="AE214">
            <v>0</v>
          </cell>
          <cell r="AF214">
            <v>0</v>
          </cell>
          <cell r="AG214">
            <v>2</v>
          </cell>
          <cell r="AH214">
            <v>8</v>
          </cell>
          <cell r="AI214">
            <v>11</v>
          </cell>
          <cell r="AJ214">
            <v>3</v>
          </cell>
        </row>
        <row r="215">
          <cell r="A215" t="str">
            <v>C47M</v>
          </cell>
          <cell r="B215" t="str">
            <v>C47</v>
          </cell>
          <cell r="C215" t="str">
            <v>Malignant neoplasm of peripheral nerves and autonomic nervous system</v>
          </cell>
          <cell r="D215" t="str">
            <v>M</v>
          </cell>
          <cell r="E215" t="str">
            <v>-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</row>
        <row r="216">
          <cell r="A216" t="str">
            <v>F</v>
          </cell>
          <cell r="B216">
            <v>0</v>
          </cell>
          <cell r="C216">
            <v>0</v>
          </cell>
          <cell r="D216" t="str">
            <v>F</v>
          </cell>
          <cell r="E216">
            <v>1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1</v>
          </cell>
          <cell r="Z216">
            <v>1</v>
          </cell>
          <cell r="AA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</v>
          </cell>
        </row>
        <row r="217">
          <cell r="A217" t="str">
            <v>C48M</v>
          </cell>
          <cell r="B217" t="str">
            <v>C48</v>
          </cell>
          <cell r="C217" t="str">
            <v>Malignant neoplasm of retroperitoneum and peritoneum</v>
          </cell>
          <cell r="D217" t="str">
            <v>M</v>
          </cell>
          <cell r="E217">
            <v>11</v>
          </cell>
          <cell r="F217">
            <v>7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1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2</v>
          </cell>
          <cell r="T217">
            <v>1</v>
          </cell>
          <cell r="U217">
            <v>2</v>
          </cell>
          <cell r="V217">
            <v>1</v>
          </cell>
          <cell r="W217">
            <v>2</v>
          </cell>
          <cell r="X217">
            <v>0</v>
          </cell>
          <cell r="Y217">
            <v>2</v>
          </cell>
          <cell r="Z217">
            <v>1</v>
          </cell>
          <cell r="AA217">
            <v>1</v>
          </cell>
          <cell r="AB217">
            <v>0</v>
          </cell>
          <cell r="AC217">
            <v>7</v>
          </cell>
          <cell r="AD217">
            <v>1</v>
          </cell>
          <cell r="AE217">
            <v>0</v>
          </cell>
          <cell r="AF217">
            <v>0</v>
          </cell>
          <cell r="AG217">
            <v>3</v>
          </cell>
          <cell r="AH217">
            <v>3</v>
          </cell>
          <cell r="AI217">
            <v>2</v>
          </cell>
          <cell r="AJ217">
            <v>2</v>
          </cell>
        </row>
        <row r="218">
          <cell r="A218" t="str">
            <v>F</v>
          </cell>
          <cell r="B218">
            <v>0</v>
          </cell>
          <cell r="C218">
            <v>0</v>
          </cell>
          <cell r="D218" t="str">
            <v>F</v>
          </cell>
          <cell r="E218">
            <v>35</v>
          </cell>
          <cell r="F218">
            <v>18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1</v>
          </cell>
          <cell r="R218">
            <v>0</v>
          </cell>
          <cell r="S218">
            <v>1</v>
          </cell>
          <cell r="T218">
            <v>0</v>
          </cell>
          <cell r="U218">
            <v>7</v>
          </cell>
          <cell r="V218">
            <v>9</v>
          </cell>
          <cell r="W218">
            <v>2</v>
          </cell>
          <cell r="X218">
            <v>8</v>
          </cell>
          <cell r="Y218">
            <v>7</v>
          </cell>
          <cell r="Z218">
            <v>6</v>
          </cell>
          <cell r="AA218">
            <v>1</v>
          </cell>
          <cell r="AC218">
            <v>18</v>
          </cell>
          <cell r="AD218">
            <v>0</v>
          </cell>
          <cell r="AE218">
            <v>0</v>
          </cell>
          <cell r="AF218">
            <v>1</v>
          </cell>
          <cell r="AG218">
            <v>1</v>
          </cell>
          <cell r="AH218">
            <v>16</v>
          </cell>
          <cell r="AI218">
            <v>10</v>
          </cell>
          <cell r="AJ218">
            <v>7</v>
          </cell>
        </row>
        <row r="219">
          <cell r="A219" t="str">
            <v>C49M</v>
          </cell>
          <cell r="B219" t="str">
            <v>C49</v>
          </cell>
          <cell r="C219" t="str">
            <v>Malignant neoplasm of other connective and soft tissue</v>
          </cell>
          <cell r="D219" t="str">
            <v>M</v>
          </cell>
          <cell r="E219">
            <v>40</v>
          </cell>
          <cell r="F219">
            <v>26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3</v>
          </cell>
          <cell r="N219">
            <v>0</v>
          </cell>
          <cell r="O219">
            <v>0</v>
          </cell>
          <cell r="P219">
            <v>0</v>
          </cell>
          <cell r="Q219">
            <v>2</v>
          </cell>
          <cell r="R219">
            <v>5</v>
          </cell>
          <cell r="S219">
            <v>4</v>
          </cell>
          <cell r="T219">
            <v>0</v>
          </cell>
          <cell r="U219">
            <v>7</v>
          </cell>
          <cell r="V219">
            <v>5</v>
          </cell>
          <cell r="W219">
            <v>3</v>
          </cell>
          <cell r="X219">
            <v>8</v>
          </cell>
          <cell r="Y219">
            <v>3</v>
          </cell>
          <cell r="Z219">
            <v>1</v>
          </cell>
          <cell r="AA219">
            <v>2</v>
          </cell>
          <cell r="AB219">
            <v>0</v>
          </cell>
          <cell r="AC219">
            <v>26</v>
          </cell>
          <cell r="AD219">
            <v>3</v>
          </cell>
          <cell r="AE219">
            <v>0</v>
          </cell>
          <cell r="AF219">
            <v>7</v>
          </cell>
          <cell r="AG219">
            <v>4</v>
          </cell>
          <cell r="AH219">
            <v>12</v>
          </cell>
          <cell r="AI219">
            <v>11</v>
          </cell>
          <cell r="AJ219">
            <v>3</v>
          </cell>
        </row>
        <row r="220">
          <cell r="A220" t="str">
            <v>F</v>
          </cell>
          <cell r="B220">
            <v>0</v>
          </cell>
          <cell r="C220">
            <v>0</v>
          </cell>
          <cell r="D220" t="str">
            <v>F</v>
          </cell>
          <cell r="E220">
            <v>32</v>
          </cell>
          <cell r="F220">
            <v>15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1</v>
          </cell>
          <cell r="L220">
            <v>1</v>
          </cell>
          <cell r="M220">
            <v>0</v>
          </cell>
          <cell r="N220">
            <v>0</v>
          </cell>
          <cell r="O220">
            <v>1</v>
          </cell>
          <cell r="P220">
            <v>1</v>
          </cell>
          <cell r="Q220">
            <v>0</v>
          </cell>
          <cell r="R220">
            <v>0</v>
          </cell>
          <cell r="S220">
            <v>3</v>
          </cell>
          <cell r="T220">
            <v>1</v>
          </cell>
          <cell r="U220">
            <v>3</v>
          </cell>
          <cell r="V220">
            <v>4</v>
          </cell>
          <cell r="W220">
            <v>5</v>
          </cell>
          <cell r="X220">
            <v>5</v>
          </cell>
          <cell r="Y220">
            <v>7</v>
          </cell>
          <cell r="Z220">
            <v>4</v>
          </cell>
          <cell r="AA220">
            <v>3</v>
          </cell>
          <cell r="AB220">
            <v>0</v>
          </cell>
          <cell r="AC220">
            <v>15</v>
          </cell>
          <cell r="AD220">
            <v>2</v>
          </cell>
          <cell r="AE220">
            <v>2</v>
          </cell>
          <cell r="AF220">
            <v>0</v>
          </cell>
          <cell r="AG220">
            <v>4</v>
          </cell>
          <cell r="AH220">
            <v>7</v>
          </cell>
          <cell r="AI220">
            <v>10</v>
          </cell>
          <cell r="AJ220">
            <v>7</v>
          </cell>
        </row>
        <row r="221">
          <cell r="A221" t="str">
            <v>C50-C50M</v>
          </cell>
          <cell r="B221" t="str">
            <v>C50-C50</v>
          </cell>
          <cell r="C221" t="str">
            <v>Malignant neoplasm of breast</v>
          </cell>
          <cell r="D221" t="str">
            <v>M</v>
          </cell>
          <cell r="E221">
            <v>9</v>
          </cell>
          <cell r="F221">
            <v>5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1</v>
          </cell>
          <cell r="Q221">
            <v>2</v>
          </cell>
          <cell r="R221">
            <v>0</v>
          </cell>
          <cell r="S221">
            <v>1</v>
          </cell>
          <cell r="T221">
            <v>0</v>
          </cell>
          <cell r="U221">
            <v>1</v>
          </cell>
          <cell r="V221">
            <v>0</v>
          </cell>
          <cell r="W221">
            <v>2</v>
          </cell>
          <cell r="X221">
            <v>0</v>
          </cell>
          <cell r="Y221">
            <v>2</v>
          </cell>
          <cell r="Z221">
            <v>1</v>
          </cell>
          <cell r="AA221">
            <v>1</v>
          </cell>
          <cell r="AC221">
            <v>5</v>
          </cell>
          <cell r="AD221">
            <v>0</v>
          </cell>
          <cell r="AE221">
            <v>1</v>
          </cell>
          <cell r="AF221">
            <v>2</v>
          </cell>
          <cell r="AG221">
            <v>1</v>
          </cell>
          <cell r="AH221">
            <v>1</v>
          </cell>
          <cell r="AI221">
            <v>2</v>
          </cell>
          <cell r="AJ221">
            <v>2</v>
          </cell>
        </row>
        <row r="222">
          <cell r="A222" t="str">
            <v>C50-C50F</v>
          </cell>
          <cell r="B222">
            <v>0</v>
          </cell>
          <cell r="C222">
            <v>0</v>
          </cell>
          <cell r="D222" t="str">
            <v>F</v>
          </cell>
          <cell r="E222">
            <v>1020</v>
          </cell>
          <cell r="F222">
            <v>524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4</v>
          </cell>
          <cell r="N222">
            <v>4</v>
          </cell>
          <cell r="O222">
            <v>20</v>
          </cell>
          <cell r="P222">
            <v>35</v>
          </cell>
          <cell r="Q222">
            <v>49</v>
          </cell>
          <cell r="R222">
            <v>75</v>
          </cell>
          <cell r="S222">
            <v>75</v>
          </cell>
          <cell r="T222">
            <v>67</v>
          </cell>
          <cell r="U222">
            <v>99</v>
          </cell>
          <cell r="V222">
            <v>96</v>
          </cell>
          <cell r="W222">
            <v>138</v>
          </cell>
          <cell r="X222">
            <v>105</v>
          </cell>
          <cell r="Y222">
            <v>253</v>
          </cell>
          <cell r="Z222">
            <v>127</v>
          </cell>
          <cell r="AA222">
            <v>126</v>
          </cell>
          <cell r="AC222">
            <v>524</v>
          </cell>
          <cell r="AD222">
            <v>8</v>
          </cell>
          <cell r="AE222">
            <v>55</v>
          </cell>
          <cell r="AF222">
            <v>124</v>
          </cell>
          <cell r="AG222">
            <v>142</v>
          </cell>
          <cell r="AH222">
            <v>195</v>
          </cell>
          <cell r="AI222">
            <v>243</v>
          </cell>
          <cell r="AJ222">
            <v>253</v>
          </cell>
        </row>
        <row r="223">
          <cell r="A223" t="str">
            <v>C50M</v>
          </cell>
          <cell r="B223" t="str">
            <v>C50</v>
          </cell>
          <cell r="C223" t="str">
            <v>Malignant neoplasm of breast</v>
          </cell>
          <cell r="D223" t="str">
            <v>M</v>
          </cell>
          <cell r="E223">
            <v>9</v>
          </cell>
          <cell r="F223">
            <v>5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1</v>
          </cell>
          <cell r="Q223">
            <v>2</v>
          </cell>
          <cell r="R223">
            <v>0</v>
          </cell>
          <cell r="S223">
            <v>1</v>
          </cell>
          <cell r="T223">
            <v>0</v>
          </cell>
          <cell r="U223">
            <v>1</v>
          </cell>
          <cell r="V223">
            <v>0</v>
          </cell>
          <cell r="W223">
            <v>2</v>
          </cell>
          <cell r="X223">
            <v>0</v>
          </cell>
          <cell r="Y223">
            <v>2</v>
          </cell>
          <cell r="Z223">
            <v>1</v>
          </cell>
          <cell r="AA223">
            <v>1</v>
          </cell>
          <cell r="AB223">
            <v>0</v>
          </cell>
          <cell r="AC223">
            <v>5</v>
          </cell>
          <cell r="AD223">
            <v>0</v>
          </cell>
          <cell r="AE223">
            <v>1</v>
          </cell>
          <cell r="AF223">
            <v>2</v>
          </cell>
          <cell r="AG223">
            <v>1</v>
          </cell>
          <cell r="AH223">
            <v>1</v>
          </cell>
          <cell r="AI223">
            <v>2</v>
          </cell>
          <cell r="AJ223">
            <v>2</v>
          </cell>
        </row>
        <row r="224">
          <cell r="A224" t="str">
            <v>C50F</v>
          </cell>
          <cell r="B224">
            <v>0</v>
          </cell>
          <cell r="C224">
            <v>0</v>
          </cell>
          <cell r="D224" t="str">
            <v>F</v>
          </cell>
          <cell r="E224">
            <v>1020</v>
          </cell>
          <cell r="F224">
            <v>524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4</v>
          </cell>
          <cell r="N224">
            <v>4</v>
          </cell>
          <cell r="O224">
            <v>20</v>
          </cell>
          <cell r="P224">
            <v>35</v>
          </cell>
          <cell r="Q224">
            <v>49</v>
          </cell>
          <cell r="R224">
            <v>75</v>
          </cell>
          <cell r="S224">
            <v>75</v>
          </cell>
          <cell r="T224">
            <v>67</v>
          </cell>
          <cell r="U224">
            <v>99</v>
          </cell>
          <cell r="V224">
            <v>96</v>
          </cell>
          <cell r="W224">
            <v>138</v>
          </cell>
          <cell r="X224">
            <v>105</v>
          </cell>
          <cell r="Y224">
            <v>253</v>
          </cell>
          <cell r="Z224">
            <v>127</v>
          </cell>
          <cell r="AA224">
            <v>126</v>
          </cell>
          <cell r="AB224">
            <v>0</v>
          </cell>
          <cell r="AC224">
            <v>524</v>
          </cell>
          <cell r="AD224">
            <v>8</v>
          </cell>
          <cell r="AE224">
            <v>55</v>
          </cell>
          <cell r="AF224">
            <v>124</v>
          </cell>
          <cell r="AG224">
            <v>142</v>
          </cell>
          <cell r="AH224">
            <v>195</v>
          </cell>
          <cell r="AI224">
            <v>243</v>
          </cell>
          <cell r="AJ224">
            <v>253</v>
          </cell>
        </row>
        <row r="225">
          <cell r="A225" t="str">
            <v>C51-58F</v>
          </cell>
          <cell r="B225" t="str">
            <v>C51-58</v>
          </cell>
          <cell r="C225" t="str">
            <v>Female genital organs</v>
          </cell>
          <cell r="D225" t="str">
            <v>F</v>
          </cell>
          <cell r="E225">
            <v>754</v>
          </cell>
          <cell r="F225">
            <v>419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1</v>
          </cell>
          <cell r="M225">
            <v>4</v>
          </cell>
          <cell r="N225">
            <v>5</v>
          </cell>
          <cell r="O225">
            <v>9</v>
          </cell>
          <cell r="P225">
            <v>16</v>
          </cell>
          <cell r="Q225">
            <v>11</v>
          </cell>
          <cell r="R225">
            <v>49</v>
          </cell>
          <cell r="S225">
            <v>60</v>
          </cell>
          <cell r="T225">
            <v>58</v>
          </cell>
          <cell r="U225">
            <v>99</v>
          </cell>
          <cell r="V225">
            <v>107</v>
          </cell>
          <cell r="W225">
            <v>119</v>
          </cell>
          <cell r="X225">
            <v>93</v>
          </cell>
          <cell r="Y225">
            <v>123</v>
          </cell>
          <cell r="Z225">
            <v>75</v>
          </cell>
          <cell r="AA225">
            <v>48</v>
          </cell>
          <cell r="AC225">
            <v>419</v>
          </cell>
          <cell r="AD225">
            <v>10</v>
          </cell>
          <cell r="AE225">
            <v>25</v>
          </cell>
          <cell r="AF225">
            <v>60</v>
          </cell>
          <cell r="AG225">
            <v>118</v>
          </cell>
          <cell r="AH225">
            <v>206</v>
          </cell>
          <cell r="AI225">
            <v>212</v>
          </cell>
          <cell r="AJ225">
            <v>123</v>
          </cell>
        </row>
        <row r="226">
          <cell r="A226" t="str">
            <v>C51F</v>
          </cell>
          <cell r="B226" t="str">
            <v>C51</v>
          </cell>
          <cell r="C226" t="str">
            <v>Malignant neoplasm of vulva</v>
          </cell>
          <cell r="D226" t="str">
            <v>F</v>
          </cell>
          <cell r="E226">
            <v>35</v>
          </cell>
          <cell r="F226">
            <v>17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3</v>
          </cell>
          <cell r="T226">
            <v>2</v>
          </cell>
          <cell r="U226">
            <v>6</v>
          </cell>
          <cell r="V226">
            <v>6</v>
          </cell>
          <cell r="W226">
            <v>3</v>
          </cell>
          <cell r="X226">
            <v>5</v>
          </cell>
          <cell r="Y226">
            <v>10</v>
          </cell>
          <cell r="Z226">
            <v>5</v>
          </cell>
          <cell r="AA226">
            <v>5</v>
          </cell>
          <cell r="AC226">
            <v>17</v>
          </cell>
          <cell r="AD226">
            <v>0</v>
          </cell>
          <cell r="AE226">
            <v>0</v>
          </cell>
          <cell r="AF226">
            <v>0</v>
          </cell>
          <cell r="AG226">
            <v>5</v>
          </cell>
          <cell r="AH226">
            <v>12</v>
          </cell>
          <cell r="AI226">
            <v>8</v>
          </cell>
          <cell r="AJ226">
            <v>10</v>
          </cell>
        </row>
        <row r="227">
          <cell r="A227" t="str">
            <v>C52F</v>
          </cell>
          <cell r="B227" t="str">
            <v>C52</v>
          </cell>
          <cell r="C227" t="str">
            <v>Malignant neoplasm of vagina</v>
          </cell>
          <cell r="D227" t="str">
            <v>F</v>
          </cell>
          <cell r="E227">
            <v>13</v>
          </cell>
          <cell r="F227">
            <v>7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1</v>
          </cell>
          <cell r="R227">
            <v>1</v>
          </cell>
          <cell r="S227">
            <v>0</v>
          </cell>
          <cell r="T227">
            <v>0</v>
          </cell>
          <cell r="U227">
            <v>1</v>
          </cell>
          <cell r="V227">
            <v>4</v>
          </cell>
          <cell r="W227">
            <v>1</v>
          </cell>
          <cell r="X227">
            <v>3</v>
          </cell>
          <cell r="Y227">
            <v>2</v>
          </cell>
          <cell r="Z227">
            <v>1</v>
          </cell>
          <cell r="AA227">
            <v>1</v>
          </cell>
          <cell r="AB227">
            <v>0</v>
          </cell>
          <cell r="AC227">
            <v>7</v>
          </cell>
          <cell r="AD227">
            <v>0</v>
          </cell>
          <cell r="AE227">
            <v>0</v>
          </cell>
          <cell r="AF227">
            <v>2</v>
          </cell>
          <cell r="AG227">
            <v>0</v>
          </cell>
          <cell r="AH227">
            <v>5</v>
          </cell>
          <cell r="AI227">
            <v>4</v>
          </cell>
          <cell r="AJ227">
            <v>2</v>
          </cell>
        </row>
        <row r="228">
          <cell r="A228" t="str">
            <v>C53F</v>
          </cell>
          <cell r="B228" t="str">
            <v>C53</v>
          </cell>
          <cell r="C228" t="str">
            <v>Malignant neoplasm of cervix uteri</v>
          </cell>
          <cell r="D228" t="str">
            <v>F</v>
          </cell>
          <cell r="E228">
            <v>106</v>
          </cell>
          <cell r="F228">
            <v>75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1</v>
          </cell>
          <cell r="M228">
            <v>3</v>
          </cell>
          <cell r="N228">
            <v>2</v>
          </cell>
          <cell r="O228">
            <v>8</v>
          </cell>
          <cell r="P228">
            <v>9</v>
          </cell>
          <cell r="Q228">
            <v>9</v>
          </cell>
          <cell r="R228">
            <v>8</v>
          </cell>
          <cell r="S228">
            <v>11</v>
          </cell>
          <cell r="T228">
            <v>8</v>
          </cell>
          <cell r="U228">
            <v>9</v>
          </cell>
          <cell r="V228">
            <v>7</v>
          </cell>
          <cell r="W228">
            <v>13</v>
          </cell>
          <cell r="X228">
            <v>3</v>
          </cell>
          <cell r="Y228">
            <v>15</v>
          </cell>
          <cell r="Z228">
            <v>11</v>
          </cell>
          <cell r="AA228">
            <v>4</v>
          </cell>
          <cell r="AB228">
            <v>0</v>
          </cell>
          <cell r="AC228">
            <v>75</v>
          </cell>
          <cell r="AD228">
            <v>6</v>
          </cell>
          <cell r="AE228">
            <v>17</v>
          </cell>
          <cell r="AF228">
            <v>17</v>
          </cell>
          <cell r="AG228">
            <v>19</v>
          </cell>
          <cell r="AH228">
            <v>16</v>
          </cell>
          <cell r="AI228">
            <v>16</v>
          </cell>
          <cell r="AJ228">
            <v>15</v>
          </cell>
        </row>
        <row r="229">
          <cell r="A229" t="str">
            <v>C54F</v>
          </cell>
          <cell r="B229" t="str">
            <v>C54</v>
          </cell>
          <cell r="C229" t="str">
            <v>Malignant neoplasm of corpus uteri</v>
          </cell>
          <cell r="D229" t="str">
            <v>F</v>
          </cell>
          <cell r="E229">
            <v>183</v>
          </cell>
          <cell r="F229">
            <v>85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2</v>
          </cell>
          <cell r="Q229">
            <v>0</v>
          </cell>
          <cell r="R229">
            <v>4</v>
          </cell>
          <cell r="S229">
            <v>12</v>
          </cell>
          <cell r="T229">
            <v>14</v>
          </cell>
          <cell r="U229">
            <v>23</v>
          </cell>
          <cell r="V229">
            <v>30</v>
          </cell>
          <cell r="W229">
            <v>36</v>
          </cell>
          <cell r="X229">
            <v>30</v>
          </cell>
          <cell r="Y229">
            <v>32</v>
          </cell>
          <cell r="Z229">
            <v>16</v>
          </cell>
          <cell r="AA229">
            <v>16</v>
          </cell>
          <cell r="AC229">
            <v>85</v>
          </cell>
          <cell r="AD229">
            <v>0</v>
          </cell>
          <cell r="AE229">
            <v>2</v>
          </cell>
          <cell r="AF229">
            <v>4</v>
          </cell>
          <cell r="AG229">
            <v>26</v>
          </cell>
          <cell r="AH229">
            <v>53</v>
          </cell>
          <cell r="AI229">
            <v>66</v>
          </cell>
          <cell r="AJ229">
            <v>32</v>
          </cell>
        </row>
        <row r="230">
          <cell r="A230" t="str">
            <v>C55F</v>
          </cell>
          <cell r="B230" t="str">
            <v>C55</v>
          </cell>
          <cell r="C230" t="str">
            <v>Malignant neoplasm of uterus, part unspecified</v>
          </cell>
          <cell r="D230" t="str">
            <v>F</v>
          </cell>
          <cell r="E230">
            <v>47</v>
          </cell>
          <cell r="F230">
            <v>25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4</v>
          </cell>
          <cell r="S230">
            <v>1</v>
          </cell>
          <cell r="T230">
            <v>3</v>
          </cell>
          <cell r="U230">
            <v>11</v>
          </cell>
          <cell r="V230">
            <v>6</v>
          </cell>
          <cell r="W230">
            <v>6</v>
          </cell>
          <cell r="X230">
            <v>6</v>
          </cell>
          <cell r="Y230">
            <v>10</v>
          </cell>
          <cell r="Z230">
            <v>9</v>
          </cell>
          <cell r="AA230">
            <v>1</v>
          </cell>
          <cell r="AC230">
            <v>25</v>
          </cell>
          <cell r="AD230">
            <v>0</v>
          </cell>
          <cell r="AE230">
            <v>0</v>
          </cell>
          <cell r="AF230">
            <v>4</v>
          </cell>
          <cell r="AG230">
            <v>4</v>
          </cell>
          <cell r="AH230">
            <v>17</v>
          </cell>
          <cell r="AI230">
            <v>12</v>
          </cell>
          <cell r="AJ230">
            <v>10</v>
          </cell>
        </row>
        <row r="231">
          <cell r="A231" t="str">
            <v>C56F</v>
          </cell>
          <cell r="B231" t="str">
            <v>C56</v>
          </cell>
          <cell r="C231" t="str">
            <v>Malignant neoplasm of ovary</v>
          </cell>
          <cell r="D231" t="str">
            <v>F</v>
          </cell>
          <cell r="E231">
            <v>349</v>
          </cell>
          <cell r="F231">
            <v>200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1</v>
          </cell>
          <cell r="N231">
            <v>2</v>
          </cell>
          <cell r="O231">
            <v>1</v>
          </cell>
          <cell r="P231">
            <v>5</v>
          </cell>
          <cell r="Q231">
            <v>1</v>
          </cell>
          <cell r="R231">
            <v>31</v>
          </cell>
          <cell r="S231">
            <v>31</v>
          </cell>
          <cell r="T231">
            <v>30</v>
          </cell>
          <cell r="U231">
            <v>47</v>
          </cell>
          <cell r="V231">
            <v>51</v>
          </cell>
          <cell r="W231">
            <v>57</v>
          </cell>
          <cell r="X231">
            <v>41</v>
          </cell>
          <cell r="Y231">
            <v>51</v>
          </cell>
          <cell r="Z231">
            <v>31</v>
          </cell>
          <cell r="AA231">
            <v>20</v>
          </cell>
          <cell r="AB231">
            <v>0</v>
          </cell>
          <cell r="AC231">
            <v>200</v>
          </cell>
          <cell r="AD231">
            <v>3</v>
          </cell>
          <cell r="AE231">
            <v>6</v>
          </cell>
          <cell r="AF231">
            <v>32</v>
          </cell>
          <cell r="AG231">
            <v>61</v>
          </cell>
          <cell r="AH231">
            <v>98</v>
          </cell>
          <cell r="AI231">
            <v>98</v>
          </cell>
          <cell r="AJ231">
            <v>51</v>
          </cell>
        </row>
        <row r="232">
          <cell r="A232" t="str">
            <v>C57F</v>
          </cell>
          <cell r="B232" t="str">
            <v>C57</v>
          </cell>
          <cell r="C232" t="str">
            <v>Malignant neoplasm of other and unspecified female genital organs</v>
          </cell>
          <cell r="D232" t="str">
            <v>F</v>
          </cell>
          <cell r="E232">
            <v>19</v>
          </cell>
          <cell r="F232">
            <v>8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2</v>
          </cell>
          <cell r="T232">
            <v>1</v>
          </cell>
          <cell r="U232">
            <v>2</v>
          </cell>
          <cell r="V232">
            <v>3</v>
          </cell>
          <cell r="W232">
            <v>3</v>
          </cell>
          <cell r="X232">
            <v>5</v>
          </cell>
          <cell r="Y232">
            <v>3</v>
          </cell>
          <cell r="Z232">
            <v>2</v>
          </cell>
          <cell r="AA232">
            <v>1</v>
          </cell>
          <cell r="AC232">
            <v>8</v>
          </cell>
          <cell r="AD232">
            <v>0</v>
          </cell>
          <cell r="AE232">
            <v>0</v>
          </cell>
          <cell r="AF232">
            <v>0</v>
          </cell>
          <cell r="AG232">
            <v>3</v>
          </cell>
          <cell r="AH232">
            <v>5</v>
          </cell>
          <cell r="AI232">
            <v>8</v>
          </cell>
          <cell r="AJ232">
            <v>3</v>
          </cell>
        </row>
        <row r="233">
          <cell r="A233" t="str">
            <v>C58F</v>
          </cell>
          <cell r="B233" t="str">
            <v>C58</v>
          </cell>
          <cell r="C233" t="str">
            <v>Malignant neoplasm of placenta</v>
          </cell>
          <cell r="D233" t="str">
            <v>F</v>
          </cell>
          <cell r="E233">
            <v>2</v>
          </cell>
          <cell r="F233">
            <v>2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R233">
            <v>1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C233">
            <v>2</v>
          </cell>
          <cell r="AD233">
            <v>1</v>
          </cell>
          <cell r="AE233">
            <v>0</v>
          </cell>
          <cell r="AF233">
            <v>1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</row>
        <row r="234">
          <cell r="A234" t="str">
            <v>C60-63M</v>
          </cell>
          <cell r="B234" t="str">
            <v>C60-63</v>
          </cell>
          <cell r="C234" t="str">
            <v>Male genital organs</v>
          </cell>
          <cell r="D234" t="str">
            <v>M</v>
          </cell>
          <cell r="E234">
            <v>915</v>
          </cell>
          <cell r="F234">
            <v>285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1</v>
          </cell>
          <cell r="N234">
            <v>2</v>
          </cell>
          <cell r="O234">
            <v>3</v>
          </cell>
          <cell r="P234">
            <v>0</v>
          </cell>
          <cell r="Q234">
            <v>4</v>
          </cell>
          <cell r="R234">
            <v>2</v>
          </cell>
          <cell r="S234">
            <v>25</v>
          </cell>
          <cell r="T234">
            <v>46</v>
          </cell>
          <cell r="U234">
            <v>89</v>
          </cell>
          <cell r="V234">
            <v>113</v>
          </cell>
          <cell r="W234">
            <v>156</v>
          </cell>
          <cell r="X234">
            <v>199</v>
          </cell>
          <cell r="Y234">
            <v>275</v>
          </cell>
          <cell r="Z234">
            <v>168</v>
          </cell>
          <cell r="AA234">
            <v>107</v>
          </cell>
          <cell r="AC234">
            <v>285</v>
          </cell>
          <cell r="AD234">
            <v>3</v>
          </cell>
          <cell r="AE234">
            <v>3</v>
          </cell>
          <cell r="AF234">
            <v>6</v>
          </cell>
          <cell r="AG234">
            <v>71</v>
          </cell>
          <cell r="AH234">
            <v>202</v>
          </cell>
          <cell r="AI234">
            <v>355</v>
          </cell>
          <cell r="AJ234">
            <v>275</v>
          </cell>
        </row>
        <row r="235">
          <cell r="A235" t="str">
            <v>C60M</v>
          </cell>
          <cell r="B235" t="str">
            <v>C60</v>
          </cell>
          <cell r="C235" t="str">
            <v>Malignant neoplasm of penis</v>
          </cell>
          <cell r="D235" t="str">
            <v>M</v>
          </cell>
          <cell r="E235">
            <v>14</v>
          </cell>
          <cell r="F235">
            <v>9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1</v>
          </cell>
          <cell r="T235">
            <v>2</v>
          </cell>
          <cell r="U235">
            <v>4</v>
          </cell>
          <cell r="V235">
            <v>0</v>
          </cell>
          <cell r="W235">
            <v>2</v>
          </cell>
          <cell r="X235">
            <v>1</v>
          </cell>
          <cell r="Y235">
            <v>2</v>
          </cell>
          <cell r="Z235">
            <v>0</v>
          </cell>
          <cell r="AA235">
            <v>2</v>
          </cell>
          <cell r="AB235">
            <v>0</v>
          </cell>
          <cell r="AC235">
            <v>9</v>
          </cell>
          <cell r="AD235">
            <v>0</v>
          </cell>
          <cell r="AE235">
            <v>2</v>
          </cell>
          <cell r="AF235">
            <v>0</v>
          </cell>
          <cell r="AG235">
            <v>3</v>
          </cell>
          <cell r="AH235">
            <v>4</v>
          </cell>
          <cell r="AI235">
            <v>3</v>
          </cell>
          <cell r="AJ235">
            <v>2</v>
          </cell>
        </row>
        <row r="236">
          <cell r="A236" t="str">
            <v>C61M</v>
          </cell>
          <cell r="B236" t="str">
            <v>C61</v>
          </cell>
          <cell r="C236" t="str">
            <v>Malignant neoplasm of prostate</v>
          </cell>
          <cell r="D236" t="str">
            <v>M</v>
          </cell>
          <cell r="E236">
            <v>894</v>
          </cell>
          <cell r="F236">
            <v>269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3</v>
          </cell>
          <cell r="R236">
            <v>1</v>
          </cell>
          <cell r="S236">
            <v>24</v>
          </cell>
          <cell r="T236">
            <v>43</v>
          </cell>
          <cell r="U236">
            <v>85</v>
          </cell>
          <cell r="V236">
            <v>113</v>
          </cell>
          <cell r="W236">
            <v>154</v>
          </cell>
          <cell r="X236">
            <v>198</v>
          </cell>
          <cell r="Y236">
            <v>273</v>
          </cell>
          <cell r="Z236">
            <v>168</v>
          </cell>
          <cell r="AA236">
            <v>105</v>
          </cell>
          <cell r="AB236">
            <v>0</v>
          </cell>
          <cell r="AC236">
            <v>269</v>
          </cell>
          <cell r="AD236">
            <v>0</v>
          </cell>
          <cell r="AE236">
            <v>0</v>
          </cell>
          <cell r="AF236">
            <v>4</v>
          </cell>
          <cell r="AG236">
            <v>67</v>
          </cell>
          <cell r="AH236">
            <v>198</v>
          </cell>
          <cell r="AI236">
            <v>352</v>
          </cell>
          <cell r="AJ236">
            <v>273</v>
          </cell>
        </row>
        <row r="237">
          <cell r="A237" t="str">
            <v>C62M</v>
          </cell>
          <cell r="B237" t="str">
            <v>C62</v>
          </cell>
          <cell r="C237" t="str">
            <v>Malignant neoplasm of testis</v>
          </cell>
          <cell r="D237" t="str">
            <v>M</v>
          </cell>
          <cell r="E237">
            <v>7</v>
          </cell>
          <cell r="F237">
            <v>7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1</v>
          </cell>
          <cell r="N237">
            <v>2</v>
          </cell>
          <cell r="O237">
            <v>1</v>
          </cell>
          <cell r="P237">
            <v>0</v>
          </cell>
          <cell r="Q237">
            <v>1</v>
          </cell>
          <cell r="R237">
            <v>1</v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7</v>
          </cell>
          <cell r="AD237">
            <v>3</v>
          </cell>
          <cell r="AE237">
            <v>1</v>
          </cell>
          <cell r="AF237">
            <v>2</v>
          </cell>
          <cell r="AG237">
            <v>1</v>
          </cell>
          <cell r="AH237">
            <v>0</v>
          </cell>
          <cell r="AI237">
            <v>0</v>
          </cell>
          <cell r="AJ237">
            <v>0</v>
          </cell>
        </row>
        <row r="238">
          <cell r="A238" t="str">
            <v>C64-68M</v>
          </cell>
          <cell r="B238" t="str">
            <v>C64-68</v>
          </cell>
          <cell r="C238" t="str">
            <v>Urinary tract</v>
          </cell>
          <cell r="D238" t="str">
            <v>M</v>
          </cell>
          <cell r="E238">
            <v>650</v>
          </cell>
          <cell r="F238">
            <v>274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1</v>
          </cell>
          <cell r="P238">
            <v>7</v>
          </cell>
          <cell r="Q238">
            <v>6</v>
          </cell>
          <cell r="R238">
            <v>16</v>
          </cell>
          <cell r="S238">
            <v>31</v>
          </cell>
          <cell r="T238">
            <v>49</v>
          </cell>
          <cell r="U238">
            <v>76</v>
          </cell>
          <cell r="V238">
            <v>88</v>
          </cell>
          <cell r="W238">
            <v>125</v>
          </cell>
          <cell r="X238">
            <v>111</v>
          </cell>
          <cell r="Y238">
            <v>140</v>
          </cell>
          <cell r="Z238">
            <v>86</v>
          </cell>
          <cell r="AA238">
            <v>54</v>
          </cell>
          <cell r="AC238">
            <v>274</v>
          </cell>
          <cell r="AD238">
            <v>0</v>
          </cell>
          <cell r="AE238">
            <v>8</v>
          </cell>
          <cell r="AF238">
            <v>22</v>
          </cell>
          <cell r="AG238">
            <v>80</v>
          </cell>
          <cell r="AH238">
            <v>164</v>
          </cell>
          <cell r="AI238">
            <v>236</v>
          </cell>
          <cell r="AJ238">
            <v>140</v>
          </cell>
        </row>
        <row r="239">
          <cell r="A239" t="str">
            <v>F</v>
          </cell>
          <cell r="B239">
            <v>0</v>
          </cell>
          <cell r="C239">
            <v>0</v>
          </cell>
          <cell r="D239" t="str">
            <v>F</v>
          </cell>
          <cell r="E239">
            <v>376</v>
          </cell>
          <cell r="F239">
            <v>133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7</v>
          </cell>
          <cell r="R239">
            <v>11</v>
          </cell>
          <cell r="S239">
            <v>19</v>
          </cell>
          <cell r="T239">
            <v>21</v>
          </cell>
          <cell r="U239">
            <v>34</v>
          </cell>
          <cell r="V239">
            <v>40</v>
          </cell>
          <cell r="W239">
            <v>69</v>
          </cell>
          <cell r="X239">
            <v>77</v>
          </cell>
          <cell r="Y239">
            <v>97</v>
          </cell>
          <cell r="Z239">
            <v>59</v>
          </cell>
          <cell r="AA239">
            <v>38</v>
          </cell>
          <cell r="AC239">
            <v>133</v>
          </cell>
          <cell r="AD239">
            <v>0</v>
          </cell>
          <cell r="AE239">
            <v>1</v>
          </cell>
          <cell r="AF239">
            <v>18</v>
          </cell>
          <cell r="AG239">
            <v>40</v>
          </cell>
          <cell r="AH239">
            <v>74</v>
          </cell>
          <cell r="AI239">
            <v>146</v>
          </cell>
          <cell r="AJ239">
            <v>97</v>
          </cell>
        </row>
        <row r="240">
          <cell r="A240" t="str">
            <v>C64M</v>
          </cell>
          <cell r="B240" t="str">
            <v>C64</v>
          </cell>
          <cell r="C240" t="str">
            <v>Malignant neoplasm of kidney, except renal pelvis</v>
          </cell>
          <cell r="D240" t="str">
            <v>M</v>
          </cell>
          <cell r="E240">
            <v>252</v>
          </cell>
          <cell r="F240">
            <v>129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1</v>
          </cell>
          <cell r="P240">
            <v>5</v>
          </cell>
          <cell r="Q240">
            <v>3</v>
          </cell>
          <cell r="R240">
            <v>8</v>
          </cell>
          <cell r="S240">
            <v>24</v>
          </cell>
          <cell r="T240">
            <v>25</v>
          </cell>
          <cell r="U240">
            <v>33</v>
          </cell>
          <cell r="V240">
            <v>30</v>
          </cell>
          <cell r="W240">
            <v>49</v>
          </cell>
          <cell r="X240">
            <v>39</v>
          </cell>
          <cell r="Y240">
            <v>35</v>
          </cell>
          <cell r="Z240">
            <v>22</v>
          </cell>
          <cell r="AA240">
            <v>13</v>
          </cell>
          <cell r="AC240">
            <v>129</v>
          </cell>
          <cell r="AD240">
            <v>0</v>
          </cell>
          <cell r="AE240">
            <v>6</v>
          </cell>
          <cell r="AF240">
            <v>11</v>
          </cell>
          <cell r="AG240">
            <v>49</v>
          </cell>
          <cell r="AH240">
            <v>63</v>
          </cell>
          <cell r="AI240">
            <v>88</v>
          </cell>
          <cell r="AJ240">
            <v>35</v>
          </cell>
        </row>
        <row r="241">
          <cell r="A241" t="str">
            <v>F</v>
          </cell>
          <cell r="B241">
            <v>0</v>
          </cell>
          <cell r="C241">
            <v>0</v>
          </cell>
          <cell r="D241" t="str">
            <v>F</v>
          </cell>
          <cell r="E241">
            <v>155</v>
          </cell>
          <cell r="F241">
            <v>75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4</v>
          </cell>
          <cell r="R241">
            <v>5</v>
          </cell>
          <cell r="S241">
            <v>9</v>
          </cell>
          <cell r="T241">
            <v>11</v>
          </cell>
          <cell r="U241">
            <v>21</v>
          </cell>
          <cell r="V241">
            <v>25</v>
          </cell>
          <cell r="W241">
            <v>22</v>
          </cell>
          <cell r="X241">
            <v>31</v>
          </cell>
          <cell r="Y241">
            <v>27</v>
          </cell>
          <cell r="Z241">
            <v>20</v>
          </cell>
          <cell r="AA241">
            <v>7</v>
          </cell>
          <cell r="AC241">
            <v>75</v>
          </cell>
          <cell r="AD241">
            <v>0</v>
          </cell>
          <cell r="AE241">
            <v>0</v>
          </cell>
          <cell r="AF241">
            <v>9</v>
          </cell>
          <cell r="AG241">
            <v>20</v>
          </cell>
          <cell r="AH241">
            <v>46</v>
          </cell>
          <cell r="AI241">
            <v>53</v>
          </cell>
          <cell r="AJ241">
            <v>27</v>
          </cell>
        </row>
        <row r="242">
          <cell r="A242" t="str">
            <v>C65M</v>
          </cell>
          <cell r="B242" t="str">
            <v>C65</v>
          </cell>
          <cell r="C242" t="str">
            <v>Malignant neoplasm of renal pelvis</v>
          </cell>
          <cell r="D242" t="str">
            <v>M</v>
          </cell>
          <cell r="E242">
            <v>3</v>
          </cell>
          <cell r="F242">
            <v>2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1</v>
          </cell>
          <cell r="S242">
            <v>0</v>
          </cell>
          <cell r="T242">
            <v>0</v>
          </cell>
          <cell r="U242">
            <v>1</v>
          </cell>
          <cell r="V242">
            <v>0</v>
          </cell>
          <cell r="W242">
            <v>0</v>
          </cell>
          <cell r="X242">
            <v>1</v>
          </cell>
          <cell r="Y242">
            <v>0</v>
          </cell>
          <cell r="Z242">
            <v>0</v>
          </cell>
          <cell r="AA242">
            <v>0</v>
          </cell>
          <cell r="AC242">
            <v>2</v>
          </cell>
          <cell r="AD242">
            <v>0</v>
          </cell>
          <cell r="AE242">
            <v>0</v>
          </cell>
          <cell r="AF242">
            <v>1</v>
          </cell>
          <cell r="AG242">
            <v>0</v>
          </cell>
          <cell r="AH242">
            <v>1</v>
          </cell>
          <cell r="AI242">
            <v>1</v>
          </cell>
          <cell r="AJ242">
            <v>0</v>
          </cell>
        </row>
        <row r="243">
          <cell r="A243" t="str">
            <v>F</v>
          </cell>
          <cell r="B243">
            <v>0</v>
          </cell>
          <cell r="C243">
            <v>0</v>
          </cell>
          <cell r="D243" t="str">
            <v>F</v>
          </cell>
          <cell r="E243" t="str">
            <v>-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</row>
        <row r="244">
          <cell r="A244" t="str">
            <v>C66M</v>
          </cell>
          <cell r="B244" t="str">
            <v>C66</v>
          </cell>
          <cell r="C244" t="str">
            <v>Malignant neoplasm of ureter</v>
          </cell>
          <cell r="D244" t="str">
            <v>M</v>
          </cell>
          <cell r="E244">
            <v>29</v>
          </cell>
          <cell r="F244">
            <v>9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1</v>
          </cell>
          <cell r="S244">
            <v>1</v>
          </cell>
          <cell r="T244">
            <v>1</v>
          </cell>
          <cell r="U244">
            <v>2</v>
          </cell>
          <cell r="V244">
            <v>4</v>
          </cell>
          <cell r="W244">
            <v>5</v>
          </cell>
          <cell r="X244">
            <v>7</v>
          </cell>
          <cell r="Y244">
            <v>8</v>
          </cell>
          <cell r="Z244">
            <v>7</v>
          </cell>
          <cell r="AA244">
            <v>1</v>
          </cell>
          <cell r="AB244">
            <v>0</v>
          </cell>
          <cell r="AC244">
            <v>9</v>
          </cell>
          <cell r="AD244">
            <v>0</v>
          </cell>
          <cell r="AE244">
            <v>0</v>
          </cell>
          <cell r="AF244">
            <v>1</v>
          </cell>
          <cell r="AG244">
            <v>2</v>
          </cell>
          <cell r="AH244">
            <v>6</v>
          </cell>
          <cell r="AI244">
            <v>12</v>
          </cell>
          <cell r="AJ244">
            <v>8</v>
          </cell>
        </row>
        <row r="245">
          <cell r="A245" t="str">
            <v>F</v>
          </cell>
          <cell r="B245">
            <v>0</v>
          </cell>
          <cell r="C245">
            <v>0</v>
          </cell>
          <cell r="D245" t="str">
            <v>F</v>
          </cell>
          <cell r="E245">
            <v>15</v>
          </cell>
          <cell r="F245">
            <v>5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1</v>
          </cell>
          <cell r="S245">
            <v>1</v>
          </cell>
          <cell r="T245">
            <v>0</v>
          </cell>
          <cell r="U245">
            <v>0</v>
          </cell>
          <cell r="V245">
            <v>3</v>
          </cell>
          <cell r="W245">
            <v>2</v>
          </cell>
          <cell r="X245">
            <v>5</v>
          </cell>
          <cell r="Y245">
            <v>3</v>
          </cell>
          <cell r="Z245">
            <v>1</v>
          </cell>
          <cell r="AA245">
            <v>2</v>
          </cell>
          <cell r="AC245">
            <v>5</v>
          </cell>
          <cell r="AD245">
            <v>0</v>
          </cell>
          <cell r="AE245">
            <v>0</v>
          </cell>
          <cell r="AF245">
            <v>1</v>
          </cell>
          <cell r="AG245">
            <v>1</v>
          </cell>
          <cell r="AH245">
            <v>3</v>
          </cell>
          <cell r="AI245">
            <v>7</v>
          </cell>
          <cell r="AJ245">
            <v>3</v>
          </cell>
        </row>
        <row r="246">
          <cell r="A246" t="str">
            <v>C67M</v>
          </cell>
          <cell r="B246" t="str">
            <v>C67</v>
          </cell>
          <cell r="C246" t="str">
            <v>Malignant neoplasm of bladder</v>
          </cell>
          <cell r="D246" t="str">
            <v>M</v>
          </cell>
          <cell r="E246">
            <v>336</v>
          </cell>
          <cell r="F246">
            <v>123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2</v>
          </cell>
          <cell r="Q246">
            <v>2</v>
          </cell>
          <cell r="R246">
            <v>6</v>
          </cell>
          <cell r="S246">
            <v>5</v>
          </cell>
          <cell r="T246">
            <v>20</v>
          </cell>
          <cell r="U246">
            <v>36</v>
          </cell>
          <cell r="V246">
            <v>52</v>
          </cell>
          <cell r="W246">
            <v>64</v>
          </cell>
          <cell r="X246">
            <v>59</v>
          </cell>
          <cell r="Y246">
            <v>90</v>
          </cell>
          <cell r="Z246">
            <v>52</v>
          </cell>
          <cell r="AA246">
            <v>38</v>
          </cell>
          <cell r="AB246">
            <v>0</v>
          </cell>
          <cell r="AC246">
            <v>123</v>
          </cell>
          <cell r="AD246">
            <v>0</v>
          </cell>
          <cell r="AE246">
            <v>2</v>
          </cell>
          <cell r="AF246">
            <v>8</v>
          </cell>
          <cell r="AG246">
            <v>25</v>
          </cell>
          <cell r="AH246">
            <v>88</v>
          </cell>
          <cell r="AI246">
            <v>123</v>
          </cell>
          <cell r="AJ246">
            <v>90</v>
          </cell>
        </row>
        <row r="247">
          <cell r="A247" t="str">
            <v>F</v>
          </cell>
          <cell r="B247">
            <v>0</v>
          </cell>
          <cell r="C247">
            <v>0</v>
          </cell>
          <cell r="D247" t="str">
            <v>F</v>
          </cell>
          <cell r="E247">
            <v>184</v>
          </cell>
          <cell r="F247">
            <v>46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1</v>
          </cell>
          <cell r="Q247">
            <v>3</v>
          </cell>
          <cell r="R247">
            <v>3</v>
          </cell>
          <cell r="S247">
            <v>7</v>
          </cell>
          <cell r="T247">
            <v>8</v>
          </cell>
          <cell r="U247">
            <v>13</v>
          </cell>
          <cell r="V247">
            <v>11</v>
          </cell>
          <cell r="W247">
            <v>38</v>
          </cell>
          <cell r="X247">
            <v>39</v>
          </cell>
          <cell r="Y247">
            <v>61</v>
          </cell>
          <cell r="Z247">
            <v>37</v>
          </cell>
          <cell r="AA247">
            <v>24</v>
          </cell>
          <cell r="AC247">
            <v>46</v>
          </cell>
          <cell r="AD247">
            <v>0</v>
          </cell>
          <cell r="AE247">
            <v>1</v>
          </cell>
          <cell r="AF247">
            <v>6</v>
          </cell>
          <cell r="AG247">
            <v>15</v>
          </cell>
          <cell r="AH247">
            <v>24</v>
          </cell>
          <cell r="AI247">
            <v>77</v>
          </cell>
          <cell r="AJ247">
            <v>61</v>
          </cell>
        </row>
        <row r="248">
          <cell r="A248" t="str">
            <v>C68M</v>
          </cell>
          <cell r="B248" t="str">
            <v>C68</v>
          </cell>
          <cell r="C248" t="str">
            <v>Malignant neoplasm of other and unspecified urinary organs</v>
          </cell>
          <cell r="D248" t="str">
            <v>M</v>
          </cell>
          <cell r="E248">
            <v>30</v>
          </cell>
          <cell r="F248">
            <v>11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1</v>
          </cell>
          <cell r="R248">
            <v>0</v>
          </cell>
          <cell r="S248">
            <v>1</v>
          </cell>
          <cell r="T248">
            <v>3</v>
          </cell>
          <cell r="U248">
            <v>4</v>
          </cell>
          <cell r="V248">
            <v>2</v>
          </cell>
          <cell r="W248">
            <v>7</v>
          </cell>
          <cell r="X248">
            <v>5</v>
          </cell>
          <cell r="Y248">
            <v>7</v>
          </cell>
          <cell r="Z248">
            <v>5</v>
          </cell>
          <cell r="AA248">
            <v>2</v>
          </cell>
          <cell r="AB248">
            <v>0</v>
          </cell>
          <cell r="AC248">
            <v>11</v>
          </cell>
          <cell r="AD248">
            <v>0</v>
          </cell>
          <cell r="AE248">
            <v>0</v>
          </cell>
          <cell r="AF248">
            <v>1</v>
          </cell>
          <cell r="AG248">
            <v>4</v>
          </cell>
          <cell r="AH248">
            <v>6</v>
          </cell>
          <cell r="AI248">
            <v>12</v>
          </cell>
          <cell r="AJ248">
            <v>7</v>
          </cell>
        </row>
        <row r="249">
          <cell r="A249" t="str">
            <v>F</v>
          </cell>
          <cell r="B249">
            <v>0</v>
          </cell>
          <cell r="C249">
            <v>0</v>
          </cell>
          <cell r="D249" t="str">
            <v>F</v>
          </cell>
          <cell r="E249">
            <v>22</v>
          </cell>
          <cell r="F249">
            <v>7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2</v>
          </cell>
          <cell r="S249">
            <v>2</v>
          </cell>
          <cell r="T249">
            <v>2</v>
          </cell>
          <cell r="U249">
            <v>0</v>
          </cell>
          <cell r="V249">
            <v>1</v>
          </cell>
          <cell r="W249">
            <v>7</v>
          </cell>
          <cell r="X249">
            <v>2</v>
          </cell>
          <cell r="Y249">
            <v>6</v>
          </cell>
          <cell r="Z249">
            <v>1</v>
          </cell>
          <cell r="AA249">
            <v>5</v>
          </cell>
          <cell r="AC249">
            <v>7</v>
          </cell>
          <cell r="AD249">
            <v>0</v>
          </cell>
          <cell r="AE249">
            <v>0</v>
          </cell>
          <cell r="AF249">
            <v>2</v>
          </cell>
          <cell r="AG249">
            <v>4</v>
          </cell>
          <cell r="AH249">
            <v>1</v>
          </cell>
          <cell r="AI249">
            <v>9</v>
          </cell>
          <cell r="AJ249">
            <v>6</v>
          </cell>
        </row>
        <row r="250">
          <cell r="A250" t="str">
            <v>C69-72M</v>
          </cell>
          <cell r="B250" t="str">
            <v>C69-72</v>
          </cell>
          <cell r="C250" t="str">
            <v>Eye, brain and other parts of the central nervous system</v>
          </cell>
          <cell r="D250" t="str">
            <v>M</v>
          </cell>
          <cell r="E250">
            <v>241</v>
          </cell>
          <cell r="F250">
            <v>189</v>
          </cell>
          <cell r="G250">
            <v>0</v>
          </cell>
          <cell r="H250">
            <v>0</v>
          </cell>
          <cell r="I250">
            <v>4</v>
          </cell>
          <cell r="J250">
            <v>1</v>
          </cell>
          <cell r="K250">
            <v>0</v>
          </cell>
          <cell r="L250">
            <v>1</v>
          </cell>
          <cell r="M250">
            <v>1</v>
          </cell>
          <cell r="N250">
            <v>6</v>
          </cell>
          <cell r="O250">
            <v>6</v>
          </cell>
          <cell r="P250">
            <v>12</v>
          </cell>
          <cell r="Q250">
            <v>19</v>
          </cell>
          <cell r="R250">
            <v>18</v>
          </cell>
          <cell r="S250">
            <v>25</v>
          </cell>
          <cell r="T250">
            <v>34</v>
          </cell>
          <cell r="U250">
            <v>38</v>
          </cell>
          <cell r="V250">
            <v>24</v>
          </cell>
          <cell r="W250">
            <v>21</v>
          </cell>
          <cell r="X250">
            <v>20</v>
          </cell>
          <cell r="Y250">
            <v>11</v>
          </cell>
          <cell r="Z250">
            <v>10</v>
          </cell>
          <cell r="AA250">
            <v>1</v>
          </cell>
          <cell r="AC250">
            <v>189</v>
          </cell>
          <cell r="AD250">
            <v>13</v>
          </cell>
          <cell r="AE250">
            <v>18</v>
          </cell>
          <cell r="AF250">
            <v>37</v>
          </cell>
          <cell r="AG250">
            <v>59</v>
          </cell>
          <cell r="AH250">
            <v>62</v>
          </cell>
          <cell r="AI250">
            <v>41</v>
          </cell>
          <cell r="AJ250">
            <v>11</v>
          </cell>
        </row>
        <row r="251">
          <cell r="A251" t="str">
            <v>F</v>
          </cell>
          <cell r="B251">
            <v>0</v>
          </cell>
          <cell r="C251">
            <v>0</v>
          </cell>
          <cell r="D251" t="str">
            <v>F</v>
          </cell>
          <cell r="E251">
            <v>160</v>
          </cell>
          <cell r="F251">
            <v>117</v>
          </cell>
          <cell r="G251">
            <v>0</v>
          </cell>
          <cell r="H251">
            <v>0</v>
          </cell>
          <cell r="I251">
            <v>1</v>
          </cell>
          <cell r="J251">
            <v>2</v>
          </cell>
          <cell r="K251">
            <v>0</v>
          </cell>
          <cell r="L251">
            <v>0</v>
          </cell>
          <cell r="M251">
            <v>3</v>
          </cell>
          <cell r="N251">
            <v>4</v>
          </cell>
          <cell r="O251">
            <v>3</v>
          </cell>
          <cell r="P251">
            <v>5</v>
          </cell>
          <cell r="Q251">
            <v>6</v>
          </cell>
          <cell r="R251">
            <v>10</v>
          </cell>
          <cell r="S251">
            <v>12</v>
          </cell>
          <cell r="T251">
            <v>20</v>
          </cell>
          <cell r="U251">
            <v>31</v>
          </cell>
          <cell r="V251">
            <v>20</v>
          </cell>
          <cell r="W251">
            <v>19</v>
          </cell>
          <cell r="X251">
            <v>17</v>
          </cell>
          <cell r="Y251">
            <v>7</v>
          </cell>
          <cell r="Z251">
            <v>6</v>
          </cell>
          <cell r="AA251">
            <v>1</v>
          </cell>
          <cell r="AC251">
            <v>117</v>
          </cell>
          <cell r="AD251">
            <v>10</v>
          </cell>
          <cell r="AE251">
            <v>8</v>
          </cell>
          <cell r="AF251">
            <v>16</v>
          </cell>
          <cell r="AG251">
            <v>32</v>
          </cell>
          <cell r="AH251">
            <v>51</v>
          </cell>
          <cell r="AI251">
            <v>36</v>
          </cell>
          <cell r="AJ251">
            <v>7</v>
          </cell>
        </row>
        <row r="252">
          <cell r="A252" t="str">
            <v>C69M</v>
          </cell>
          <cell r="B252" t="str">
            <v>C69</v>
          </cell>
          <cell r="C252" t="str">
            <v>Malignant neoplasm of eye and adnexa</v>
          </cell>
          <cell r="D252" t="str">
            <v>M</v>
          </cell>
          <cell r="E252">
            <v>8</v>
          </cell>
          <cell r="F252">
            <v>5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0</v>
          </cell>
          <cell r="R252">
            <v>0</v>
          </cell>
          <cell r="S252">
            <v>2</v>
          </cell>
          <cell r="T252">
            <v>1</v>
          </cell>
          <cell r="U252">
            <v>1</v>
          </cell>
          <cell r="V252">
            <v>0</v>
          </cell>
          <cell r="W252">
            <v>2</v>
          </cell>
          <cell r="X252">
            <v>0</v>
          </cell>
          <cell r="Y252">
            <v>1</v>
          </cell>
          <cell r="Z252">
            <v>1</v>
          </cell>
          <cell r="AA252">
            <v>0</v>
          </cell>
          <cell r="AB252">
            <v>0</v>
          </cell>
          <cell r="AC252">
            <v>5</v>
          </cell>
          <cell r="AD252">
            <v>0</v>
          </cell>
          <cell r="AE252">
            <v>1</v>
          </cell>
          <cell r="AF252">
            <v>0</v>
          </cell>
          <cell r="AG252">
            <v>3</v>
          </cell>
          <cell r="AH252">
            <v>1</v>
          </cell>
          <cell r="AI252">
            <v>2</v>
          </cell>
          <cell r="AJ252">
            <v>1</v>
          </cell>
        </row>
        <row r="253">
          <cell r="A253" t="str">
            <v>F</v>
          </cell>
          <cell r="B253">
            <v>0</v>
          </cell>
          <cell r="C253">
            <v>0</v>
          </cell>
          <cell r="D253" t="str">
            <v>F</v>
          </cell>
          <cell r="E253">
            <v>4</v>
          </cell>
          <cell r="F253">
            <v>3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1</v>
          </cell>
          <cell r="T253">
            <v>1</v>
          </cell>
          <cell r="U253">
            <v>1</v>
          </cell>
          <cell r="V253">
            <v>0</v>
          </cell>
          <cell r="W253">
            <v>1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C253">
            <v>3</v>
          </cell>
          <cell r="AD253">
            <v>0</v>
          </cell>
          <cell r="AE253">
            <v>0</v>
          </cell>
          <cell r="AF253">
            <v>0</v>
          </cell>
          <cell r="AG253">
            <v>2</v>
          </cell>
          <cell r="AH253">
            <v>1</v>
          </cell>
          <cell r="AI253">
            <v>1</v>
          </cell>
          <cell r="AJ253">
            <v>0</v>
          </cell>
        </row>
        <row r="254">
          <cell r="A254" t="str">
            <v>C70M</v>
          </cell>
          <cell r="B254" t="str">
            <v>C70</v>
          </cell>
          <cell r="C254" t="str">
            <v>Malignant neoplasm of meninges</v>
          </cell>
          <cell r="D254" t="str">
            <v>M</v>
          </cell>
          <cell r="E254">
            <v>2</v>
          </cell>
          <cell r="F254">
            <v>1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1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1</v>
          </cell>
          <cell r="Y254">
            <v>0</v>
          </cell>
          <cell r="Z254">
            <v>0</v>
          </cell>
          <cell r="AA254">
            <v>0</v>
          </cell>
          <cell r="AC254">
            <v>1</v>
          </cell>
          <cell r="AD254">
            <v>0</v>
          </cell>
          <cell r="AE254">
            <v>0</v>
          </cell>
          <cell r="AF254">
            <v>1</v>
          </cell>
          <cell r="AG254">
            <v>0</v>
          </cell>
          <cell r="AH254">
            <v>0</v>
          </cell>
          <cell r="AI254">
            <v>1</v>
          </cell>
          <cell r="AJ254">
            <v>0</v>
          </cell>
        </row>
        <row r="255">
          <cell r="A255" t="str">
            <v>F</v>
          </cell>
          <cell r="B255">
            <v>0</v>
          </cell>
          <cell r="C255">
            <v>0</v>
          </cell>
          <cell r="D255" t="str">
            <v>F</v>
          </cell>
          <cell r="E255">
            <v>5</v>
          </cell>
          <cell r="F255">
            <v>4</v>
          </cell>
          <cell r="G255">
            <v>0</v>
          </cell>
          <cell r="H255">
            <v>0</v>
          </cell>
          <cell r="I255">
            <v>0</v>
          </cell>
          <cell r="J255">
            <v>1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0</v>
          </cell>
          <cell r="W255">
            <v>0</v>
          </cell>
          <cell r="X255">
            <v>0</v>
          </cell>
          <cell r="Y255">
            <v>1</v>
          </cell>
          <cell r="Z255">
            <v>1</v>
          </cell>
          <cell r="AA255">
            <v>0</v>
          </cell>
          <cell r="AC255">
            <v>4</v>
          </cell>
          <cell r="AD255">
            <v>1</v>
          </cell>
          <cell r="AE255">
            <v>0</v>
          </cell>
          <cell r="AF255">
            <v>0</v>
          </cell>
          <cell r="AG255">
            <v>0</v>
          </cell>
          <cell r="AH255">
            <v>3</v>
          </cell>
          <cell r="AI255">
            <v>0</v>
          </cell>
          <cell r="AJ255">
            <v>1</v>
          </cell>
        </row>
        <row r="256">
          <cell r="A256" t="str">
            <v>C71M</v>
          </cell>
          <cell r="B256" t="str">
            <v>C71</v>
          </cell>
          <cell r="C256" t="str">
            <v>Malignant neoplasm of brain</v>
          </cell>
          <cell r="D256" t="str">
            <v>M</v>
          </cell>
          <cell r="E256">
            <v>229</v>
          </cell>
          <cell r="F256">
            <v>181</v>
          </cell>
          <cell r="G256">
            <v>0</v>
          </cell>
          <cell r="H256">
            <v>0</v>
          </cell>
          <cell r="I256">
            <v>4</v>
          </cell>
          <cell r="J256">
            <v>1</v>
          </cell>
          <cell r="K256">
            <v>0</v>
          </cell>
          <cell r="L256">
            <v>1</v>
          </cell>
          <cell r="M256">
            <v>1</v>
          </cell>
          <cell r="N256">
            <v>5</v>
          </cell>
          <cell r="O256">
            <v>6</v>
          </cell>
          <cell r="P256">
            <v>11</v>
          </cell>
          <cell r="Q256">
            <v>18</v>
          </cell>
          <cell r="R256">
            <v>17</v>
          </cell>
          <cell r="S256">
            <v>23</v>
          </cell>
          <cell r="T256">
            <v>33</v>
          </cell>
          <cell r="U256">
            <v>37</v>
          </cell>
          <cell r="V256">
            <v>24</v>
          </cell>
          <cell r="W256">
            <v>19</v>
          </cell>
          <cell r="X256">
            <v>19</v>
          </cell>
          <cell r="Y256">
            <v>10</v>
          </cell>
          <cell r="Z256">
            <v>9</v>
          </cell>
          <cell r="AA256">
            <v>1</v>
          </cell>
          <cell r="AC256">
            <v>181</v>
          </cell>
          <cell r="AD256">
            <v>12</v>
          </cell>
          <cell r="AE256">
            <v>17</v>
          </cell>
          <cell r="AF256">
            <v>35</v>
          </cell>
          <cell r="AG256">
            <v>56</v>
          </cell>
          <cell r="AH256">
            <v>61</v>
          </cell>
          <cell r="AI256">
            <v>38</v>
          </cell>
          <cell r="AJ256">
            <v>10</v>
          </cell>
        </row>
        <row r="257">
          <cell r="A257" t="str">
            <v>F</v>
          </cell>
          <cell r="B257">
            <v>0</v>
          </cell>
          <cell r="C257">
            <v>0</v>
          </cell>
          <cell r="D257" t="str">
            <v>F</v>
          </cell>
          <cell r="E257">
            <v>150</v>
          </cell>
          <cell r="F257">
            <v>110</v>
          </cell>
          <cell r="G257">
            <v>0</v>
          </cell>
          <cell r="H257">
            <v>0</v>
          </cell>
          <cell r="I257">
            <v>1</v>
          </cell>
          <cell r="J257">
            <v>1</v>
          </cell>
          <cell r="K257">
            <v>0</v>
          </cell>
          <cell r="L257">
            <v>0</v>
          </cell>
          <cell r="M257">
            <v>3</v>
          </cell>
          <cell r="N257">
            <v>4</v>
          </cell>
          <cell r="O257">
            <v>3</v>
          </cell>
          <cell r="P257">
            <v>5</v>
          </cell>
          <cell r="Q257">
            <v>6</v>
          </cell>
          <cell r="R257">
            <v>10</v>
          </cell>
          <cell r="S257">
            <v>11</v>
          </cell>
          <cell r="T257">
            <v>19</v>
          </cell>
          <cell r="U257">
            <v>27</v>
          </cell>
          <cell r="V257">
            <v>20</v>
          </cell>
          <cell r="W257">
            <v>17</v>
          </cell>
          <cell r="X257">
            <v>17</v>
          </cell>
          <cell r="Y257">
            <v>6</v>
          </cell>
          <cell r="Z257">
            <v>5</v>
          </cell>
          <cell r="AA257">
            <v>1</v>
          </cell>
          <cell r="AC257">
            <v>110</v>
          </cell>
          <cell r="AD257">
            <v>9</v>
          </cell>
          <cell r="AE257">
            <v>8</v>
          </cell>
          <cell r="AF257">
            <v>16</v>
          </cell>
          <cell r="AG257">
            <v>30</v>
          </cell>
          <cell r="AH257">
            <v>47</v>
          </cell>
          <cell r="AI257">
            <v>34</v>
          </cell>
          <cell r="AJ257">
            <v>6</v>
          </cell>
        </row>
        <row r="258">
          <cell r="A258" t="str">
            <v>C72M</v>
          </cell>
          <cell r="B258" t="str">
            <v>C72</v>
          </cell>
          <cell r="C258" t="str">
            <v>Malignant neoplasm of spinal cord, cranial nerves and other parts of central nervous system</v>
          </cell>
          <cell r="D258" t="str">
            <v>M</v>
          </cell>
          <cell r="E258">
            <v>2</v>
          </cell>
          <cell r="F258">
            <v>2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1</v>
          </cell>
          <cell r="O258">
            <v>0</v>
          </cell>
          <cell r="P258">
            <v>0</v>
          </cell>
          <cell r="Q258">
            <v>1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C258">
            <v>2</v>
          </cell>
          <cell r="AD258">
            <v>1</v>
          </cell>
          <cell r="AE258">
            <v>0</v>
          </cell>
          <cell r="AF258">
            <v>1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</row>
        <row r="259">
          <cell r="A259" t="str">
            <v>F</v>
          </cell>
          <cell r="B259">
            <v>0</v>
          </cell>
          <cell r="C259">
            <v>0</v>
          </cell>
          <cell r="D259" t="str">
            <v>F</v>
          </cell>
          <cell r="E259">
            <v>1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1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1</v>
          </cell>
          <cell r="AJ259">
            <v>0</v>
          </cell>
        </row>
        <row r="260">
          <cell r="A260" t="str">
            <v>C73-75M</v>
          </cell>
          <cell r="B260" t="str">
            <v>C73-75</v>
          </cell>
          <cell r="C260" t="str">
            <v>Thyroid and other endocrine glands</v>
          </cell>
          <cell r="D260" t="str">
            <v>M</v>
          </cell>
          <cell r="E260">
            <v>22</v>
          </cell>
          <cell r="F260">
            <v>15</v>
          </cell>
          <cell r="G260">
            <v>0</v>
          </cell>
          <cell r="H260">
            <v>1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1</v>
          </cell>
          <cell r="N260">
            <v>0</v>
          </cell>
          <cell r="O260">
            <v>0</v>
          </cell>
          <cell r="P260">
            <v>0</v>
          </cell>
          <cell r="Q260">
            <v>2</v>
          </cell>
          <cell r="R260">
            <v>1</v>
          </cell>
          <cell r="S260">
            <v>0</v>
          </cell>
          <cell r="T260">
            <v>1</v>
          </cell>
          <cell r="U260">
            <v>3</v>
          </cell>
          <cell r="V260">
            <v>6</v>
          </cell>
          <cell r="W260">
            <v>1</v>
          </cell>
          <cell r="X260">
            <v>2</v>
          </cell>
          <cell r="Y260">
            <v>4</v>
          </cell>
          <cell r="Z260">
            <v>2</v>
          </cell>
          <cell r="AA260">
            <v>2</v>
          </cell>
          <cell r="AC260">
            <v>15</v>
          </cell>
          <cell r="AD260">
            <v>2</v>
          </cell>
          <cell r="AE260">
            <v>0</v>
          </cell>
          <cell r="AF260">
            <v>3</v>
          </cell>
          <cell r="AG260">
            <v>1</v>
          </cell>
          <cell r="AH260">
            <v>9</v>
          </cell>
          <cell r="AI260">
            <v>3</v>
          </cell>
          <cell r="AJ260">
            <v>4</v>
          </cell>
        </row>
        <row r="261">
          <cell r="A261" t="str">
            <v>F</v>
          </cell>
          <cell r="B261">
            <v>0</v>
          </cell>
          <cell r="C261">
            <v>0</v>
          </cell>
          <cell r="D261" t="str">
            <v>F</v>
          </cell>
          <cell r="E261">
            <v>29</v>
          </cell>
          <cell r="F261">
            <v>11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1</v>
          </cell>
          <cell r="O261">
            <v>0</v>
          </cell>
          <cell r="P261">
            <v>0</v>
          </cell>
          <cell r="Q261">
            <v>1</v>
          </cell>
          <cell r="R261">
            <v>0</v>
          </cell>
          <cell r="S261">
            <v>1</v>
          </cell>
          <cell r="T261">
            <v>3</v>
          </cell>
          <cell r="U261">
            <v>1</v>
          </cell>
          <cell r="V261">
            <v>4</v>
          </cell>
          <cell r="W261">
            <v>5</v>
          </cell>
          <cell r="X261">
            <v>8</v>
          </cell>
          <cell r="Y261">
            <v>5</v>
          </cell>
          <cell r="Z261">
            <v>4</v>
          </cell>
          <cell r="AA261">
            <v>1</v>
          </cell>
          <cell r="AC261">
            <v>11</v>
          </cell>
          <cell r="AD261">
            <v>1</v>
          </cell>
          <cell r="AE261">
            <v>0</v>
          </cell>
          <cell r="AF261">
            <v>1</v>
          </cell>
          <cell r="AG261">
            <v>4</v>
          </cell>
          <cell r="AH261">
            <v>5</v>
          </cell>
          <cell r="AI261">
            <v>13</v>
          </cell>
          <cell r="AJ261">
            <v>5</v>
          </cell>
        </row>
        <row r="262">
          <cell r="A262" t="str">
            <v>C73M</v>
          </cell>
          <cell r="B262" t="str">
            <v>C73</v>
          </cell>
          <cell r="C262" t="str">
            <v>Malignant neoplasm of thyroid gland</v>
          </cell>
          <cell r="D262" t="str">
            <v>M</v>
          </cell>
          <cell r="E262">
            <v>18</v>
          </cell>
          <cell r="F262">
            <v>12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2</v>
          </cell>
          <cell r="R262">
            <v>1</v>
          </cell>
          <cell r="S262">
            <v>0</v>
          </cell>
          <cell r="T262">
            <v>1</v>
          </cell>
          <cell r="U262">
            <v>3</v>
          </cell>
          <cell r="V262">
            <v>5</v>
          </cell>
          <cell r="W262">
            <v>0</v>
          </cell>
          <cell r="X262">
            <v>2</v>
          </cell>
          <cell r="Y262">
            <v>4</v>
          </cell>
          <cell r="Z262">
            <v>2</v>
          </cell>
          <cell r="AA262">
            <v>2</v>
          </cell>
          <cell r="AC262">
            <v>12</v>
          </cell>
          <cell r="AD262">
            <v>0</v>
          </cell>
          <cell r="AE262">
            <v>0</v>
          </cell>
          <cell r="AF262">
            <v>3</v>
          </cell>
          <cell r="AG262">
            <v>1</v>
          </cell>
          <cell r="AH262">
            <v>8</v>
          </cell>
          <cell r="AI262">
            <v>2</v>
          </cell>
          <cell r="AJ262">
            <v>4</v>
          </cell>
        </row>
        <row r="263">
          <cell r="A263" t="str">
            <v>F</v>
          </cell>
          <cell r="B263">
            <v>0</v>
          </cell>
          <cell r="C263">
            <v>0</v>
          </cell>
          <cell r="D263" t="str">
            <v>F</v>
          </cell>
          <cell r="E263">
            <v>22</v>
          </cell>
          <cell r="F263">
            <v>7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</v>
          </cell>
          <cell r="T263">
            <v>2</v>
          </cell>
          <cell r="U263">
            <v>1</v>
          </cell>
          <cell r="V263">
            <v>3</v>
          </cell>
          <cell r="W263">
            <v>3</v>
          </cell>
          <cell r="X263">
            <v>7</v>
          </cell>
          <cell r="Y263">
            <v>5</v>
          </cell>
          <cell r="Z263">
            <v>4</v>
          </cell>
          <cell r="AA263">
            <v>1</v>
          </cell>
          <cell r="AB263">
            <v>0</v>
          </cell>
          <cell r="AC263">
            <v>7</v>
          </cell>
          <cell r="AD263">
            <v>0</v>
          </cell>
          <cell r="AE263">
            <v>0</v>
          </cell>
          <cell r="AF263">
            <v>0</v>
          </cell>
          <cell r="AG263">
            <v>3</v>
          </cell>
          <cell r="AH263">
            <v>4</v>
          </cell>
          <cell r="AI263">
            <v>10</v>
          </cell>
          <cell r="AJ263">
            <v>5</v>
          </cell>
        </row>
        <row r="264">
          <cell r="A264" t="str">
            <v>C74M</v>
          </cell>
          <cell r="B264" t="str">
            <v>C74</v>
          </cell>
          <cell r="C264" t="str">
            <v>Malignant neoplasm of adrenal gland</v>
          </cell>
          <cell r="D264" t="str">
            <v>M</v>
          </cell>
          <cell r="E264">
            <v>2</v>
          </cell>
          <cell r="F264">
            <v>2</v>
          </cell>
          <cell r="G264">
            <v>0</v>
          </cell>
          <cell r="H264">
            <v>1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1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C264">
            <v>2</v>
          </cell>
          <cell r="AD264">
            <v>2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</row>
        <row r="265">
          <cell r="A265" t="str">
            <v>F</v>
          </cell>
          <cell r="B265">
            <v>0</v>
          </cell>
          <cell r="C265">
            <v>0</v>
          </cell>
          <cell r="D265" t="str">
            <v>F</v>
          </cell>
          <cell r="E265">
            <v>4</v>
          </cell>
          <cell r="F265">
            <v>3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1</v>
          </cell>
          <cell r="O265">
            <v>0</v>
          </cell>
          <cell r="P265">
            <v>0</v>
          </cell>
          <cell r="Q265">
            <v>1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1</v>
          </cell>
          <cell r="W265">
            <v>1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C265">
            <v>3</v>
          </cell>
          <cell r="AD265">
            <v>1</v>
          </cell>
          <cell r="AE265">
            <v>0</v>
          </cell>
          <cell r="AF265">
            <v>1</v>
          </cell>
          <cell r="AG265">
            <v>0</v>
          </cell>
          <cell r="AH265">
            <v>1</v>
          </cell>
          <cell r="AI265">
            <v>1</v>
          </cell>
          <cell r="AJ265">
            <v>0</v>
          </cell>
        </row>
        <row r="266">
          <cell r="A266" t="str">
            <v>C75M</v>
          </cell>
          <cell r="B266" t="str">
            <v>C75</v>
          </cell>
          <cell r="C266" t="str">
            <v>Malignant neoplasm of other endocrine glands and related structures</v>
          </cell>
          <cell r="D266" t="str">
            <v>M</v>
          </cell>
          <cell r="E266">
            <v>2</v>
          </cell>
          <cell r="F266">
            <v>1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1</v>
          </cell>
          <cell r="W266">
            <v>1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1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1</v>
          </cell>
          <cell r="AI266">
            <v>1</v>
          </cell>
          <cell r="AJ266">
            <v>0</v>
          </cell>
        </row>
        <row r="267">
          <cell r="A267" t="str">
            <v>F</v>
          </cell>
          <cell r="B267">
            <v>0</v>
          </cell>
          <cell r="C267">
            <v>0</v>
          </cell>
          <cell r="D267" t="str">
            <v>F</v>
          </cell>
          <cell r="E267">
            <v>3</v>
          </cell>
          <cell r="F267">
            <v>1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1</v>
          </cell>
          <cell r="U267">
            <v>0</v>
          </cell>
          <cell r="V267">
            <v>0</v>
          </cell>
          <cell r="W267">
            <v>1</v>
          </cell>
          <cell r="X267">
            <v>1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1</v>
          </cell>
          <cell r="AD267">
            <v>0</v>
          </cell>
          <cell r="AE267">
            <v>0</v>
          </cell>
          <cell r="AF267">
            <v>0</v>
          </cell>
          <cell r="AG267">
            <v>1</v>
          </cell>
          <cell r="AH267">
            <v>0</v>
          </cell>
          <cell r="AI267">
            <v>2</v>
          </cell>
          <cell r="AJ267">
            <v>0</v>
          </cell>
        </row>
        <row r="268">
          <cell r="A268" t="str">
            <v>C76-80M</v>
          </cell>
          <cell r="B268" t="str">
            <v>C76-80</v>
          </cell>
          <cell r="C268" t="str">
            <v>Malignant neoplasms of ill-defined, secondary and unspecified sites</v>
          </cell>
          <cell r="D268" t="str">
            <v>M</v>
          </cell>
          <cell r="E268">
            <v>381</v>
          </cell>
          <cell r="F268">
            <v>164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2</v>
          </cell>
          <cell r="O268">
            <v>2</v>
          </cell>
          <cell r="P268">
            <v>2</v>
          </cell>
          <cell r="Q268">
            <v>7</v>
          </cell>
          <cell r="R268">
            <v>17</v>
          </cell>
          <cell r="S268">
            <v>16</v>
          </cell>
          <cell r="T268">
            <v>30</v>
          </cell>
          <cell r="U268">
            <v>47</v>
          </cell>
          <cell r="V268">
            <v>41</v>
          </cell>
          <cell r="W268">
            <v>51</v>
          </cell>
          <cell r="X268">
            <v>81</v>
          </cell>
          <cell r="Y268">
            <v>85</v>
          </cell>
          <cell r="Z268">
            <v>56</v>
          </cell>
          <cell r="AA268">
            <v>29</v>
          </cell>
          <cell r="AC268">
            <v>164</v>
          </cell>
          <cell r="AD268">
            <v>2</v>
          </cell>
          <cell r="AE268">
            <v>4</v>
          </cell>
          <cell r="AF268">
            <v>24</v>
          </cell>
          <cell r="AG268">
            <v>46</v>
          </cell>
          <cell r="AH268">
            <v>88</v>
          </cell>
          <cell r="AI268">
            <v>132</v>
          </cell>
          <cell r="AJ268">
            <v>85</v>
          </cell>
        </row>
        <row r="269">
          <cell r="A269" t="str">
            <v>F</v>
          </cell>
          <cell r="B269">
            <v>0</v>
          </cell>
          <cell r="C269">
            <v>0</v>
          </cell>
          <cell r="D269" t="str">
            <v>F</v>
          </cell>
          <cell r="E269">
            <v>447</v>
          </cell>
          <cell r="F269">
            <v>137</v>
          </cell>
          <cell r="G269">
            <v>0</v>
          </cell>
          <cell r="H269">
            <v>1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1</v>
          </cell>
          <cell r="P269">
            <v>1</v>
          </cell>
          <cell r="Q269">
            <v>8</v>
          </cell>
          <cell r="R269">
            <v>10</v>
          </cell>
          <cell r="S269">
            <v>13</v>
          </cell>
          <cell r="T269">
            <v>25</v>
          </cell>
          <cell r="U269">
            <v>35</v>
          </cell>
          <cell r="V269">
            <v>43</v>
          </cell>
          <cell r="W269">
            <v>87</v>
          </cell>
          <cell r="X269">
            <v>84</v>
          </cell>
          <cell r="Y269">
            <v>139</v>
          </cell>
          <cell r="Z269">
            <v>86</v>
          </cell>
          <cell r="AA269">
            <v>53</v>
          </cell>
          <cell r="AC269">
            <v>137</v>
          </cell>
          <cell r="AD269">
            <v>1</v>
          </cell>
          <cell r="AE269">
            <v>2</v>
          </cell>
          <cell r="AF269">
            <v>18</v>
          </cell>
          <cell r="AG269">
            <v>38</v>
          </cell>
          <cell r="AH269">
            <v>78</v>
          </cell>
          <cell r="AI269">
            <v>171</v>
          </cell>
          <cell r="AJ269">
            <v>139</v>
          </cell>
        </row>
        <row r="270">
          <cell r="A270" t="str">
            <v>C76M</v>
          </cell>
          <cell r="B270" t="str">
            <v>C76</v>
          </cell>
          <cell r="C270" t="str">
            <v>Malignant neoplasm of other and ill-defined sites</v>
          </cell>
          <cell r="D270" t="str">
            <v>M</v>
          </cell>
          <cell r="E270">
            <v>19</v>
          </cell>
          <cell r="F270">
            <v>8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3</v>
          </cell>
          <cell r="S270">
            <v>1</v>
          </cell>
          <cell r="T270">
            <v>2</v>
          </cell>
          <cell r="U270">
            <v>0</v>
          </cell>
          <cell r="V270">
            <v>2</v>
          </cell>
          <cell r="W270">
            <v>2</v>
          </cell>
          <cell r="X270">
            <v>2</v>
          </cell>
          <cell r="Y270">
            <v>7</v>
          </cell>
          <cell r="Z270">
            <v>4</v>
          </cell>
          <cell r="AA270">
            <v>3</v>
          </cell>
          <cell r="AC270">
            <v>8</v>
          </cell>
          <cell r="AD270">
            <v>0</v>
          </cell>
          <cell r="AE270">
            <v>0</v>
          </cell>
          <cell r="AF270">
            <v>3</v>
          </cell>
          <cell r="AG270">
            <v>3</v>
          </cell>
          <cell r="AH270">
            <v>2</v>
          </cell>
          <cell r="AI270">
            <v>4</v>
          </cell>
          <cell r="AJ270">
            <v>7</v>
          </cell>
        </row>
        <row r="271">
          <cell r="A271" t="str">
            <v>F</v>
          </cell>
          <cell r="B271">
            <v>0</v>
          </cell>
          <cell r="C271">
            <v>0</v>
          </cell>
          <cell r="D271" t="str">
            <v>F</v>
          </cell>
          <cell r="E271">
            <v>41</v>
          </cell>
          <cell r="F271">
            <v>5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1</v>
          </cell>
          <cell r="T271">
            <v>1</v>
          </cell>
          <cell r="U271">
            <v>1</v>
          </cell>
          <cell r="V271">
            <v>2</v>
          </cell>
          <cell r="W271">
            <v>3</v>
          </cell>
          <cell r="X271">
            <v>8</v>
          </cell>
          <cell r="Y271">
            <v>25</v>
          </cell>
          <cell r="Z271">
            <v>19</v>
          </cell>
          <cell r="AA271">
            <v>6</v>
          </cell>
          <cell r="AB271">
            <v>0</v>
          </cell>
          <cell r="AC271">
            <v>5</v>
          </cell>
          <cell r="AD271">
            <v>0</v>
          </cell>
          <cell r="AE271">
            <v>0</v>
          </cell>
          <cell r="AF271">
            <v>0</v>
          </cell>
          <cell r="AG271">
            <v>2</v>
          </cell>
          <cell r="AH271">
            <v>3</v>
          </cell>
          <cell r="AI271">
            <v>11</v>
          </cell>
          <cell r="AJ271">
            <v>25</v>
          </cell>
        </row>
        <row r="272">
          <cell r="A272" t="str">
            <v>C78M</v>
          </cell>
          <cell r="B272" t="str">
            <v>C78</v>
          </cell>
          <cell r="C272" t="str">
            <v>Secondary malignant neoplasm of respiratory and digestive organs</v>
          </cell>
          <cell r="D272" t="str">
            <v>M</v>
          </cell>
          <cell r="E272">
            <v>1</v>
          </cell>
          <cell r="F272">
            <v>1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1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1</v>
          </cell>
          <cell r="AD272">
            <v>0</v>
          </cell>
          <cell r="AE272">
            <v>0</v>
          </cell>
          <cell r="AF272">
            <v>0</v>
          </cell>
          <cell r="AG272">
            <v>1</v>
          </cell>
          <cell r="AH272">
            <v>0</v>
          </cell>
          <cell r="AI272">
            <v>0</v>
          </cell>
          <cell r="AJ272">
            <v>0</v>
          </cell>
        </row>
        <row r="273">
          <cell r="A273" t="str">
            <v>F</v>
          </cell>
          <cell r="B273">
            <v>0</v>
          </cell>
          <cell r="C273">
            <v>0</v>
          </cell>
          <cell r="D273" t="str">
            <v>F</v>
          </cell>
          <cell r="E273">
            <v>6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2</v>
          </cell>
          <cell r="X273">
            <v>1</v>
          </cell>
          <cell r="Y273">
            <v>3</v>
          </cell>
          <cell r="Z273">
            <v>3</v>
          </cell>
          <cell r="AA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3</v>
          </cell>
          <cell r="AJ273">
            <v>3</v>
          </cell>
        </row>
        <row r="274">
          <cell r="A274" t="str">
            <v>C79M</v>
          </cell>
          <cell r="B274" t="str">
            <v>C79</v>
          </cell>
          <cell r="C274" t="str">
            <v>Secondary malignant neoplasm of other and unspecified sites</v>
          </cell>
          <cell r="D274" t="str">
            <v>M</v>
          </cell>
          <cell r="E274">
            <v>1</v>
          </cell>
          <cell r="F274">
            <v>1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1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C274">
            <v>1</v>
          </cell>
          <cell r="AD274">
            <v>0</v>
          </cell>
          <cell r="AE274">
            <v>0</v>
          </cell>
          <cell r="AF274">
            <v>1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</row>
        <row r="275">
          <cell r="A275" t="str">
            <v>F</v>
          </cell>
          <cell r="B275">
            <v>0</v>
          </cell>
          <cell r="C275">
            <v>0</v>
          </cell>
          <cell r="D275" t="str">
            <v>F</v>
          </cell>
          <cell r="E275">
            <v>1</v>
          </cell>
          <cell r="F275">
            <v>1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1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C275">
            <v>1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1</v>
          </cell>
          <cell r="AI275">
            <v>0</v>
          </cell>
          <cell r="AJ275">
            <v>0</v>
          </cell>
        </row>
        <row r="276">
          <cell r="A276" t="str">
            <v>C80M</v>
          </cell>
          <cell r="B276" t="str">
            <v>C80</v>
          </cell>
          <cell r="C276" t="str">
            <v>Malignant neoplasm, without specification of site</v>
          </cell>
          <cell r="D276" t="str">
            <v>M</v>
          </cell>
          <cell r="E276">
            <v>360</v>
          </cell>
          <cell r="F276">
            <v>154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2</v>
          </cell>
          <cell r="O276">
            <v>2</v>
          </cell>
          <cell r="P276">
            <v>2</v>
          </cell>
          <cell r="Q276">
            <v>7</v>
          </cell>
          <cell r="R276">
            <v>13</v>
          </cell>
          <cell r="S276">
            <v>15</v>
          </cell>
          <cell r="T276">
            <v>27</v>
          </cell>
          <cell r="U276">
            <v>47</v>
          </cell>
          <cell r="V276">
            <v>39</v>
          </cell>
          <cell r="W276">
            <v>49</v>
          </cell>
          <cell r="X276">
            <v>79</v>
          </cell>
          <cell r="Y276">
            <v>78</v>
          </cell>
          <cell r="Z276">
            <v>52</v>
          </cell>
          <cell r="AA276">
            <v>26</v>
          </cell>
          <cell r="AC276">
            <v>154</v>
          </cell>
          <cell r="AD276">
            <v>2</v>
          </cell>
          <cell r="AE276">
            <v>4</v>
          </cell>
          <cell r="AF276">
            <v>20</v>
          </cell>
          <cell r="AG276">
            <v>42</v>
          </cell>
          <cell r="AH276">
            <v>86</v>
          </cell>
          <cell r="AI276">
            <v>128</v>
          </cell>
          <cell r="AJ276">
            <v>78</v>
          </cell>
        </row>
        <row r="277">
          <cell r="A277" t="str">
            <v>F</v>
          </cell>
          <cell r="B277">
            <v>0</v>
          </cell>
          <cell r="C277">
            <v>0</v>
          </cell>
          <cell r="D277" t="str">
            <v>F</v>
          </cell>
          <cell r="E277">
            <v>399</v>
          </cell>
          <cell r="F277">
            <v>131</v>
          </cell>
          <cell r="G277">
            <v>0</v>
          </cell>
          <cell r="H277">
            <v>1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1</v>
          </cell>
          <cell r="P277">
            <v>1</v>
          </cell>
          <cell r="Q277">
            <v>8</v>
          </cell>
          <cell r="R277">
            <v>10</v>
          </cell>
          <cell r="S277">
            <v>12</v>
          </cell>
          <cell r="T277">
            <v>24</v>
          </cell>
          <cell r="U277">
            <v>33</v>
          </cell>
          <cell r="V277">
            <v>41</v>
          </cell>
          <cell r="W277">
            <v>82</v>
          </cell>
          <cell r="X277">
            <v>75</v>
          </cell>
          <cell r="Y277">
            <v>111</v>
          </cell>
          <cell r="Z277">
            <v>64</v>
          </cell>
          <cell r="AA277">
            <v>47</v>
          </cell>
          <cell r="AC277">
            <v>131</v>
          </cell>
          <cell r="AD277">
            <v>1</v>
          </cell>
          <cell r="AE277">
            <v>2</v>
          </cell>
          <cell r="AF277">
            <v>18</v>
          </cell>
          <cell r="AG277">
            <v>36</v>
          </cell>
          <cell r="AH277">
            <v>74</v>
          </cell>
          <cell r="AI277">
            <v>157</v>
          </cell>
          <cell r="AJ277">
            <v>111</v>
          </cell>
        </row>
        <row r="278">
          <cell r="A278" t="str">
            <v>C81-96M</v>
          </cell>
          <cell r="B278" t="str">
            <v>C81-96</v>
          </cell>
          <cell r="C278" t="str">
            <v>Malignant neoplasms, stated or presumed to be primary, of lymphoid, haematopoietic and related tissue</v>
          </cell>
          <cell r="D278" t="str">
            <v>M</v>
          </cell>
          <cell r="E278">
            <v>603</v>
          </cell>
          <cell r="F278">
            <v>267</v>
          </cell>
          <cell r="G278">
            <v>0</v>
          </cell>
          <cell r="H278">
            <v>1</v>
          </cell>
          <cell r="I278">
            <v>1</v>
          </cell>
          <cell r="J278">
            <v>0</v>
          </cell>
          <cell r="K278">
            <v>1</v>
          </cell>
          <cell r="L278">
            <v>2</v>
          </cell>
          <cell r="M278">
            <v>1</v>
          </cell>
          <cell r="N278">
            <v>3</v>
          </cell>
          <cell r="O278">
            <v>2</v>
          </cell>
          <cell r="P278">
            <v>4</v>
          </cell>
          <cell r="Q278">
            <v>8</v>
          </cell>
          <cell r="R278">
            <v>11</v>
          </cell>
          <cell r="S278">
            <v>21</v>
          </cell>
          <cell r="T278">
            <v>40</v>
          </cell>
          <cell r="U278">
            <v>77</v>
          </cell>
          <cell r="V278">
            <v>95</v>
          </cell>
          <cell r="W278">
            <v>110</v>
          </cell>
          <cell r="X278">
            <v>111</v>
          </cell>
          <cell r="Y278">
            <v>115</v>
          </cell>
          <cell r="Z278">
            <v>73</v>
          </cell>
          <cell r="AA278">
            <v>42</v>
          </cell>
          <cell r="AC278">
            <v>267</v>
          </cell>
          <cell r="AD278">
            <v>9</v>
          </cell>
          <cell r="AE278">
            <v>6</v>
          </cell>
          <cell r="AF278">
            <v>19</v>
          </cell>
          <cell r="AG278">
            <v>61</v>
          </cell>
          <cell r="AH278">
            <v>172</v>
          </cell>
          <cell r="AI278">
            <v>221</v>
          </cell>
          <cell r="AJ278">
            <v>115</v>
          </cell>
        </row>
        <row r="279">
          <cell r="A279" t="str">
            <v>F</v>
          </cell>
          <cell r="B279">
            <v>0</v>
          </cell>
          <cell r="C279">
            <v>0</v>
          </cell>
          <cell r="D279" t="str">
            <v>F</v>
          </cell>
          <cell r="E279">
            <v>483</v>
          </cell>
          <cell r="F279">
            <v>190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4</v>
          </cell>
          <cell r="M279">
            <v>1</v>
          </cell>
          <cell r="N279">
            <v>2</v>
          </cell>
          <cell r="O279">
            <v>3</v>
          </cell>
          <cell r="P279">
            <v>2</v>
          </cell>
          <cell r="Q279">
            <v>5</v>
          </cell>
          <cell r="R279">
            <v>6</v>
          </cell>
          <cell r="S279">
            <v>21</v>
          </cell>
          <cell r="T279">
            <v>33</v>
          </cell>
          <cell r="U279">
            <v>39</v>
          </cell>
          <cell r="V279">
            <v>74</v>
          </cell>
          <cell r="W279">
            <v>72</v>
          </cell>
          <cell r="X279">
            <v>90</v>
          </cell>
          <cell r="Y279">
            <v>131</v>
          </cell>
          <cell r="Z279">
            <v>77</v>
          </cell>
          <cell r="AA279">
            <v>54</v>
          </cell>
          <cell r="AC279">
            <v>190</v>
          </cell>
          <cell r="AD279">
            <v>7</v>
          </cell>
          <cell r="AE279">
            <v>5</v>
          </cell>
          <cell r="AF279">
            <v>11</v>
          </cell>
          <cell r="AG279">
            <v>54</v>
          </cell>
          <cell r="AH279">
            <v>113</v>
          </cell>
          <cell r="AI279">
            <v>162</v>
          </cell>
          <cell r="AJ279">
            <v>131</v>
          </cell>
        </row>
        <row r="280">
          <cell r="A280" t="str">
            <v>C81M</v>
          </cell>
          <cell r="B280" t="str">
            <v>C81</v>
          </cell>
          <cell r="C280" t="str">
            <v>Hodgkin lymphoma</v>
          </cell>
          <cell r="D280" t="str">
            <v>M</v>
          </cell>
          <cell r="E280">
            <v>12</v>
          </cell>
          <cell r="F280">
            <v>7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1</v>
          </cell>
          <cell r="Q280">
            <v>0</v>
          </cell>
          <cell r="R280">
            <v>1</v>
          </cell>
          <cell r="S280">
            <v>1</v>
          </cell>
          <cell r="T280">
            <v>0</v>
          </cell>
          <cell r="U280">
            <v>0</v>
          </cell>
          <cell r="V280">
            <v>4</v>
          </cell>
          <cell r="W280">
            <v>2</v>
          </cell>
          <cell r="X280">
            <v>2</v>
          </cell>
          <cell r="Y280">
            <v>1</v>
          </cell>
          <cell r="Z280">
            <v>1</v>
          </cell>
          <cell r="AA280">
            <v>0</v>
          </cell>
          <cell r="AC280">
            <v>7</v>
          </cell>
          <cell r="AD280">
            <v>0</v>
          </cell>
          <cell r="AE280">
            <v>1</v>
          </cell>
          <cell r="AF280">
            <v>1</v>
          </cell>
          <cell r="AG280">
            <v>1</v>
          </cell>
          <cell r="AH280">
            <v>4</v>
          </cell>
          <cell r="AI280">
            <v>4</v>
          </cell>
          <cell r="AJ280">
            <v>1</v>
          </cell>
        </row>
        <row r="281">
          <cell r="A281" t="str">
            <v>F</v>
          </cell>
          <cell r="B281">
            <v>0</v>
          </cell>
          <cell r="C281">
            <v>0</v>
          </cell>
          <cell r="D281" t="str">
            <v>F</v>
          </cell>
          <cell r="E281">
            <v>10</v>
          </cell>
          <cell r="F281">
            <v>6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1</v>
          </cell>
          <cell r="O281">
            <v>0</v>
          </cell>
          <cell r="P281">
            <v>0</v>
          </cell>
          <cell r="Q281">
            <v>1</v>
          </cell>
          <cell r="R281">
            <v>1</v>
          </cell>
          <cell r="S281">
            <v>0</v>
          </cell>
          <cell r="T281">
            <v>2</v>
          </cell>
          <cell r="U281">
            <v>0</v>
          </cell>
          <cell r="V281">
            <v>1</v>
          </cell>
          <cell r="W281">
            <v>1</v>
          </cell>
          <cell r="X281">
            <v>2</v>
          </cell>
          <cell r="Y281">
            <v>1</v>
          </cell>
          <cell r="Z281">
            <v>1</v>
          </cell>
          <cell r="AA281">
            <v>0</v>
          </cell>
          <cell r="AB281">
            <v>0</v>
          </cell>
          <cell r="AC281">
            <v>6</v>
          </cell>
          <cell r="AD281">
            <v>1</v>
          </cell>
          <cell r="AE281">
            <v>0</v>
          </cell>
          <cell r="AF281">
            <v>2</v>
          </cell>
          <cell r="AG281">
            <v>2</v>
          </cell>
          <cell r="AH281">
            <v>1</v>
          </cell>
          <cell r="AI281">
            <v>3</v>
          </cell>
          <cell r="AJ281">
            <v>1</v>
          </cell>
        </row>
        <row r="282">
          <cell r="A282" t="str">
            <v>C82M</v>
          </cell>
          <cell r="B282" t="str">
            <v>C82</v>
          </cell>
          <cell r="C282" t="str">
            <v>Follicular lymphoma</v>
          </cell>
          <cell r="D282" t="str">
            <v>M</v>
          </cell>
          <cell r="E282">
            <v>19</v>
          </cell>
          <cell r="F282">
            <v>8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1</v>
          </cell>
          <cell r="R282">
            <v>1</v>
          </cell>
          <cell r="S282">
            <v>0</v>
          </cell>
          <cell r="T282">
            <v>3</v>
          </cell>
          <cell r="U282">
            <v>2</v>
          </cell>
          <cell r="V282">
            <v>1</v>
          </cell>
          <cell r="W282">
            <v>4</v>
          </cell>
          <cell r="X282">
            <v>2</v>
          </cell>
          <cell r="Y282">
            <v>5</v>
          </cell>
          <cell r="Z282">
            <v>4</v>
          </cell>
          <cell r="AA282">
            <v>1</v>
          </cell>
          <cell r="AB282">
            <v>0</v>
          </cell>
          <cell r="AC282">
            <v>8</v>
          </cell>
          <cell r="AD282">
            <v>0</v>
          </cell>
          <cell r="AE282">
            <v>0</v>
          </cell>
          <cell r="AF282">
            <v>2</v>
          </cell>
          <cell r="AG282">
            <v>3</v>
          </cell>
          <cell r="AH282">
            <v>3</v>
          </cell>
          <cell r="AI282">
            <v>6</v>
          </cell>
          <cell r="AJ282">
            <v>5</v>
          </cell>
        </row>
        <row r="283">
          <cell r="A283" t="str">
            <v>F</v>
          </cell>
          <cell r="B283">
            <v>0</v>
          </cell>
          <cell r="C283">
            <v>0</v>
          </cell>
          <cell r="D283" t="str">
            <v>F</v>
          </cell>
          <cell r="E283">
            <v>22</v>
          </cell>
          <cell r="F283">
            <v>12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2</v>
          </cell>
          <cell r="T283">
            <v>0</v>
          </cell>
          <cell r="U283">
            <v>0</v>
          </cell>
          <cell r="V283">
            <v>10</v>
          </cell>
          <cell r="W283">
            <v>5</v>
          </cell>
          <cell r="X283">
            <v>3</v>
          </cell>
          <cell r="Y283">
            <v>2</v>
          </cell>
          <cell r="Z283">
            <v>1</v>
          </cell>
          <cell r="AA283">
            <v>1</v>
          </cell>
          <cell r="AB283">
            <v>0</v>
          </cell>
          <cell r="AC283">
            <v>12</v>
          </cell>
          <cell r="AD283">
            <v>0</v>
          </cell>
          <cell r="AE283">
            <v>0</v>
          </cell>
          <cell r="AF283">
            <v>0</v>
          </cell>
          <cell r="AG283">
            <v>2</v>
          </cell>
          <cell r="AH283">
            <v>10</v>
          </cell>
          <cell r="AI283">
            <v>8</v>
          </cell>
          <cell r="AJ283">
            <v>2</v>
          </cell>
        </row>
        <row r="284">
          <cell r="A284" t="str">
            <v>C83M</v>
          </cell>
          <cell r="B284" t="str">
            <v>C83</v>
          </cell>
          <cell r="C284" t="str">
            <v>Non-follicular lymphoma</v>
          </cell>
          <cell r="D284" t="str">
            <v>M</v>
          </cell>
          <cell r="E284">
            <v>86</v>
          </cell>
          <cell r="F284">
            <v>38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1</v>
          </cell>
          <cell r="M284">
            <v>0</v>
          </cell>
          <cell r="N284">
            <v>0</v>
          </cell>
          <cell r="O284">
            <v>0</v>
          </cell>
          <cell r="P284">
            <v>1</v>
          </cell>
          <cell r="Q284">
            <v>2</v>
          </cell>
          <cell r="R284">
            <v>1</v>
          </cell>
          <cell r="S284">
            <v>2</v>
          </cell>
          <cell r="T284">
            <v>8</v>
          </cell>
          <cell r="U284">
            <v>11</v>
          </cell>
          <cell r="V284">
            <v>12</v>
          </cell>
          <cell r="W284">
            <v>17</v>
          </cell>
          <cell r="X284">
            <v>13</v>
          </cell>
          <cell r="Y284">
            <v>18</v>
          </cell>
          <cell r="Z284">
            <v>12</v>
          </cell>
          <cell r="AA284">
            <v>6</v>
          </cell>
          <cell r="AC284">
            <v>38</v>
          </cell>
          <cell r="AD284">
            <v>1</v>
          </cell>
          <cell r="AE284">
            <v>1</v>
          </cell>
          <cell r="AF284">
            <v>3</v>
          </cell>
          <cell r="AG284">
            <v>10</v>
          </cell>
          <cell r="AH284">
            <v>23</v>
          </cell>
          <cell r="AI284">
            <v>30</v>
          </cell>
          <cell r="AJ284">
            <v>18</v>
          </cell>
        </row>
        <row r="285">
          <cell r="A285" t="str">
            <v>F</v>
          </cell>
          <cell r="B285">
            <v>0</v>
          </cell>
          <cell r="C285">
            <v>0</v>
          </cell>
          <cell r="D285" t="str">
            <v>F</v>
          </cell>
          <cell r="E285">
            <v>54</v>
          </cell>
          <cell r="F285">
            <v>26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1</v>
          </cell>
          <cell r="S285">
            <v>3</v>
          </cell>
          <cell r="T285">
            <v>3</v>
          </cell>
          <cell r="U285">
            <v>10</v>
          </cell>
          <cell r="V285">
            <v>9</v>
          </cell>
          <cell r="W285">
            <v>11</v>
          </cell>
          <cell r="X285">
            <v>4</v>
          </cell>
          <cell r="Y285">
            <v>13</v>
          </cell>
          <cell r="Z285">
            <v>10</v>
          </cell>
          <cell r="AA285">
            <v>3</v>
          </cell>
          <cell r="AC285">
            <v>26</v>
          </cell>
          <cell r="AD285">
            <v>0</v>
          </cell>
          <cell r="AE285">
            <v>0</v>
          </cell>
          <cell r="AF285">
            <v>1</v>
          </cell>
          <cell r="AG285">
            <v>6</v>
          </cell>
          <cell r="AH285">
            <v>19</v>
          </cell>
          <cell r="AI285">
            <v>15</v>
          </cell>
          <cell r="AJ285">
            <v>13</v>
          </cell>
        </row>
        <row r="286">
          <cell r="A286" t="str">
            <v>C84M</v>
          </cell>
          <cell r="B286" t="str">
            <v>C84</v>
          </cell>
          <cell r="C286" t="str">
            <v>Mature T/NK-cell lymphomas</v>
          </cell>
          <cell r="D286" t="str">
            <v>M</v>
          </cell>
          <cell r="E286">
            <v>22</v>
          </cell>
          <cell r="F286">
            <v>15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1</v>
          </cell>
          <cell r="M286">
            <v>0</v>
          </cell>
          <cell r="N286">
            <v>1</v>
          </cell>
          <cell r="O286">
            <v>0</v>
          </cell>
          <cell r="P286">
            <v>1</v>
          </cell>
          <cell r="Q286">
            <v>0</v>
          </cell>
          <cell r="R286">
            <v>1</v>
          </cell>
          <cell r="S286">
            <v>3</v>
          </cell>
          <cell r="T286">
            <v>3</v>
          </cell>
          <cell r="U286">
            <v>2</v>
          </cell>
          <cell r="V286">
            <v>3</v>
          </cell>
          <cell r="W286">
            <v>4</v>
          </cell>
          <cell r="X286">
            <v>3</v>
          </cell>
          <cell r="Y286">
            <v>0</v>
          </cell>
          <cell r="Z286">
            <v>0</v>
          </cell>
          <cell r="AA286">
            <v>0</v>
          </cell>
          <cell r="AC286">
            <v>15</v>
          </cell>
          <cell r="AD286">
            <v>2</v>
          </cell>
          <cell r="AE286">
            <v>1</v>
          </cell>
          <cell r="AF286">
            <v>1</v>
          </cell>
          <cell r="AG286">
            <v>6</v>
          </cell>
          <cell r="AH286">
            <v>5</v>
          </cell>
          <cell r="AI286">
            <v>7</v>
          </cell>
          <cell r="AJ286">
            <v>0</v>
          </cell>
        </row>
        <row r="287">
          <cell r="A287" t="str">
            <v>F</v>
          </cell>
          <cell r="B287">
            <v>0</v>
          </cell>
          <cell r="C287">
            <v>0</v>
          </cell>
          <cell r="D287" t="str">
            <v>F</v>
          </cell>
          <cell r="E287">
            <v>15</v>
          </cell>
          <cell r="F287">
            <v>5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1</v>
          </cell>
          <cell r="U287">
            <v>2</v>
          </cell>
          <cell r="V287">
            <v>2</v>
          </cell>
          <cell r="W287">
            <v>7</v>
          </cell>
          <cell r="X287">
            <v>1</v>
          </cell>
          <cell r="Y287">
            <v>2</v>
          </cell>
          <cell r="Z287">
            <v>2</v>
          </cell>
          <cell r="AA287">
            <v>0</v>
          </cell>
          <cell r="AB287">
            <v>0</v>
          </cell>
          <cell r="AC287">
            <v>5</v>
          </cell>
          <cell r="AD287">
            <v>0</v>
          </cell>
          <cell r="AE287">
            <v>0</v>
          </cell>
          <cell r="AF287">
            <v>0</v>
          </cell>
          <cell r="AG287">
            <v>1</v>
          </cell>
          <cell r="AH287">
            <v>4</v>
          </cell>
          <cell r="AI287">
            <v>8</v>
          </cell>
          <cell r="AJ287">
            <v>2</v>
          </cell>
        </row>
        <row r="288">
          <cell r="A288" t="str">
            <v>C85M</v>
          </cell>
          <cell r="B288" t="str">
            <v>C85</v>
          </cell>
          <cell r="C288" t="str">
            <v>Other and unspecified types of non-Hodgkin's lymphoma</v>
          </cell>
          <cell r="D288" t="str">
            <v>M</v>
          </cell>
          <cell r="E288">
            <v>101</v>
          </cell>
          <cell r="F288">
            <v>28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1</v>
          </cell>
          <cell r="S288">
            <v>5</v>
          </cell>
          <cell r="T288">
            <v>3</v>
          </cell>
          <cell r="U288">
            <v>10</v>
          </cell>
          <cell r="V288">
            <v>9</v>
          </cell>
          <cell r="W288">
            <v>20</v>
          </cell>
          <cell r="X288">
            <v>23</v>
          </cell>
          <cell r="Y288">
            <v>30</v>
          </cell>
          <cell r="Z288">
            <v>20</v>
          </cell>
          <cell r="AA288">
            <v>10</v>
          </cell>
          <cell r="AC288">
            <v>28</v>
          </cell>
          <cell r="AD288">
            <v>0</v>
          </cell>
          <cell r="AE288">
            <v>0</v>
          </cell>
          <cell r="AF288">
            <v>1</v>
          </cell>
          <cell r="AG288">
            <v>8</v>
          </cell>
          <cell r="AH288">
            <v>19</v>
          </cell>
          <cell r="AI288">
            <v>43</v>
          </cell>
          <cell r="AJ288">
            <v>30</v>
          </cell>
        </row>
        <row r="289">
          <cell r="A289" t="str">
            <v>F</v>
          </cell>
          <cell r="B289">
            <v>0</v>
          </cell>
          <cell r="C289">
            <v>0</v>
          </cell>
          <cell r="D289" t="str">
            <v>F</v>
          </cell>
          <cell r="E289">
            <v>97</v>
          </cell>
          <cell r="F289">
            <v>33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2</v>
          </cell>
          <cell r="M289">
            <v>1</v>
          </cell>
          <cell r="N289">
            <v>1</v>
          </cell>
          <cell r="O289">
            <v>0</v>
          </cell>
          <cell r="P289">
            <v>0</v>
          </cell>
          <cell r="Q289">
            <v>2</v>
          </cell>
          <cell r="R289">
            <v>1</v>
          </cell>
          <cell r="S289">
            <v>3</v>
          </cell>
          <cell r="T289">
            <v>7</v>
          </cell>
          <cell r="U289">
            <v>7</v>
          </cell>
          <cell r="V289">
            <v>9</v>
          </cell>
          <cell r="W289">
            <v>12</v>
          </cell>
          <cell r="X289">
            <v>22</v>
          </cell>
          <cell r="Y289">
            <v>30</v>
          </cell>
          <cell r="Z289">
            <v>17</v>
          </cell>
          <cell r="AA289">
            <v>13</v>
          </cell>
          <cell r="AB289">
            <v>0</v>
          </cell>
          <cell r="AC289">
            <v>33</v>
          </cell>
          <cell r="AD289">
            <v>4</v>
          </cell>
          <cell r="AE289">
            <v>0</v>
          </cell>
          <cell r="AF289">
            <v>3</v>
          </cell>
          <cell r="AG289">
            <v>10</v>
          </cell>
          <cell r="AH289">
            <v>16</v>
          </cell>
          <cell r="AI289">
            <v>34</v>
          </cell>
          <cell r="AJ289">
            <v>30</v>
          </cell>
        </row>
        <row r="290">
          <cell r="A290" t="str">
            <v>C88M</v>
          </cell>
          <cell r="B290" t="str">
            <v>C88</v>
          </cell>
          <cell r="C290" t="str">
            <v>Malignant immunoproliferative diseases</v>
          </cell>
          <cell r="D290" t="str">
            <v>M</v>
          </cell>
          <cell r="E290">
            <v>7</v>
          </cell>
          <cell r="F290">
            <v>1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1</v>
          </cell>
          <cell r="W290">
            <v>1</v>
          </cell>
          <cell r="X290">
            <v>1</v>
          </cell>
          <cell r="Y290">
            <v>4</v>
          </cell>
          <cell r="Z290">
            <v>3</v>
          </cell>
          <cell r="AA290">
            <v>1</v>
          </cell>
          <cell r="AB290">
            <v>0</v>
          </cell>
          <cell r="AC290">
            <v>1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1</v>
          </cell>
          <cell r="AI290">
            <v>2</v>
          </cell>
          <cell r="AJ290">
            <v>4</v>
          </cell>
        </row>
        <row r="291">
          <cell r="A291" t="str">
            <v>F</v>
          </cell>
          <cell r="B291">
            <v>0</v>
          </cell>
          <cell r="C291">
            <v>0</v>
          </cell>
          <cell r="D291" t="str">
            <v>F</v>
          </cell>
          <cell r="E291">
            <v>4</v>
          </cell>
          <cell r="F291">
            <v>2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1</v>
          </cell>
          <cell r="V291">
            <v>1</v>
          </cell>
          <cell r="W291">
            <v>0</v>
          </cell>
          <cell r="X291">
            <v>1</v>
          </cell>
          <cell r="Y291">
            <v>1</v>
          </cell>
          <cell r="Z291">
            <v>0</v>
          </cell>
          <cell r="AA291">
            <v>1</v>
          </cell>
          <cell r="AC291">
            <v>2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2</v>
          </cell>
          <cell r="AI291">
            <v>1</v>
          </cell>
          <cell r="AJ291">
            <v>1</v>
          </cell>
        </row>
        <row r="292">
          <cell r="A292" t="str">
            <v>C90M</v>
          </cell>
          <cell r="B292" t="str">
            <v>C90</v>
          </cell>
          <cell r="C292" t="str">
            <v>Multiple myeloma and malignant plasma cell neoplasms</v>
          </cell>
          <cell r="D292" t="str">
            <v>M</v>
          </cell>
          <cell r="E292">
            <v>122</v>
          </cell>
          <cell r="F292">
            <v>58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1</v>
          </cell>
          <cell r="Q292">
            <v>3</v>
          </cell>
          <cell r="R292">
            <v>2</v>
          </cell>
          <cell r="S292">
            <v>5</v>
          </cell>
          <cell r="T292">
            <v>11</v>
          </cell>
          <cell r="U292">
            <v>21</v>
          </cell>
          <cell r="V292">
            <v>15</v>
          </cell>
          <cell r="W292">
            <v>15</v>
          </cell>
          <cell r="X292">
            <v>25</v>
          </cell>
          <cell r="Y292">
            <v>24</v>
          </cell>
          <cell r="Z292">
            <v>14</v>
          </cell>
          <cell r="AA292">
            <v>10</v>
          </cell>
          <cell r="AB292">
            <v>0</v>
          </cell>
          <cell r="AC292">
            <v>58</v>
          </cell>
          <cell r="AD292">
            <v>0</v>
          </cell>
          <cell r="AE292">
            <v>1</v>
          </cell>
          <cell r="AF292">
            <v>5</v>
          </cell>
          <cell r="AG292">
            <v>16</v>
          </cell>
          <cell r="AH292">
            <v>36</v>
          </cell>
          <cell r="AI292">
            <v>40</v>
          </cell>
          <cell r="AJ292">
            <v>24</v>
          </cell>
        </row>
        <row r="293">
          <cell r="A293" t="str">
            <v>F</v>
          </cell>
          <cell r="B293">
            <v>0</v>
          </cell>
          <cell r="C293">
            <v>0</v>
          </cell>
          <cell r="D293" t="str">
            <v>F</v>
          </cell>
          <cell r="E293">
            <v>109</v>
          </cell>
          <cell r="F293">
            <v>41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1</v>
          </cell>
          <cell r="Q293">
            <v>0</v>
          </cell>
          <cell r="R293">
            <v>1</v>
          </cell>
          <cell r="S293">
            <v>5</v>
          </cell>
          <cell r="T293">
            <v>8</v>
          </cell>
          <cell r="U293">
            <v>8</v>
          </cell>
          <cell r="V293">
            <v>18</v>
          </cell>
          <cell r="W293">
            <v>14</v>
          </cell>
          <cell r="X293">
            <v>22</v>
          </cell>
          <cell r="Y293">
            <v>32</v>
          </cell>
          <cell r="Z293">
            <v>17</v>
          </cell>
          <cell r="AA293">
            <v>15</v>
          </cell>
          <cell r="AB293">
            <v>0</v>
          </cell>
          <cell r="AC293">
            <v>41</v>
          </cell>
          <cell r="AD293">
            <v>0</v>
          </cell>
          <cell r="AE293">
            <v>1</v>
          </cell>
          <cell r="AF293">
            <v>1</v>
          </cell>
          <cell r="AG293">
            <v>13</v>
          </cell>
          <cell r="AH293">
            <v>26</v>
          </cell>
          <cell r="AI293">
            <v>36</v>
          </cell>
          <cell r="AJ293">
            <v>32</v>
          </cell>
        </row>
        <row r="294">
          <cell r="A294" t="str">
            <v>C91M</v>
          </cell>
          <cell r="B294" t="str">
            <v>C91</v>
          </cell>
          <cell r="C294" t="str">
            <v>Lymphoid leukaemia</v>
          </cell>
          <cell r="D294" t="str">
            <v>M</v>
          </cell>
          <cell r="E294">
            <v>65</v>
          </cell>
          <cell r="F294">
            <v>33</v>
          </cell>
          <cell r="G294">
            <v>0</v>
          </cell>
          <cell r="H294">
            <v>1</v>
          </cell>
          <cell r="I294">
            <v>1</v>
          </cell>
          <cell r="J294">
            <v>0</v>
          </cell>
          <cell r="K294">
            <v>1</v>
          </cell>
          <cell r="L294">
            <v>0</v>
          </cell>
          <cell r="M294">
            <v>1</v>
          </cell>
          <cell r="N294">
            <v>2</v>
          </cell>
          <cell r="O294">
            <v>0</v>
          </cell>
          <cell r="P294">
            <v>0</v>
          </cell>
          <cell r="Q294">
            <v>2</v>
          </cell>
          <cell r="R294">
            <v>0</v>
          </cell>
          <cell r="S294">
            <v>3</v>
          </cell>
          <cell r="T294">
            <v>2</v>
          </cell>
          <cell r="U294">
            <v>8</v>
          </cell>
          <cell r="V294">
            <v>12</v>
          </cell>
          <cell r="W294">
            <v>10</v>
          </cell>
          <cell r="X294">
            <v>13</v>
          </cell>
          <cell r="Y294">
            <v>9</v>
          </cell>
          <cell r="Z294">
            <v>4</v>
          </cell>
          <cell r="AA294">
            <v>5</v>
          </cell>
          <cell r="AC294">
            <v>33</v>
          </cell>
          <cell r="AD294">
            <v>6</v>
          </cell>
          <cell r="AE294">
            <v>0</v>
          </cell>
          <cell r="AF294">
            <v>2</v>
          </cell>
          <cell r="AG294">
            <v>5</v>
          </cell>
          <cell r="AH294">
            <v>20</v>
          </cell>
          <cell r="AI294">
            <v>23</v>
          </cell>
          <cell r="AJ294">
            <v>9</v>
          </cell>
        </row>
        <row r="295">
          <cell r="A295" t="str">
            <v>F</v>
          </cell>
          <cell r="B295">
            <v>0</v>
          </cell>
          <cell r="C295">
            <v>0</v>
          </cell>
          <cell r="D295" t="str">
            <v>F</v>
          </cell>
          <cell r="E295">
            <v>36</v>
          </cell>
          <cell r="F295">
            <v>16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1</v>
          </cell>
          <cell r="P295">
            <v>0</v>
          </cell>
          <cell r="Q295">
            <v>2</v>
          </cell>
          <cell r="R295">
            <v>0</v>
          </cell>
          <cell r="S295">
            <v>1</v>
          </cell>
          <cell r="T295">
            <v>1</v>
          </cell>
          <cell r="U295">
            <v>5</v>
          </cell>
          <cell r="V295">
            <v>6</v>
          </cell>
          <cell r="W295">
            <v>1</v>
          </cell>
          <cell r="X295">
            <v>7</v>
          </cell>
          <cell r="Y295">
            <v>12</v>
          </cell>
          <cell r="Z295">
            <v>6</v>
          </cell>
          <cell r="AA295">
            <v>6</v>
          </cell>
          <cell r="AC295">
            <v>16</v>
          </cell>
          <cell r="AD295">
            <v>0</v>
          </cell>
          <cell r="AE295">
            <v>1</v>
          </cell>
          <cell r="AF295">
            <v>2</v>
          </cell>
          <cell r="AG295">
            <v>2</v>
          </cell>
          <cell r="AH295">
            <v>11</v>
          </cell>
          <cell r="AI295">
            <v>8</v>
          </cell>
          <cell r="AJ295">
            <v>12</v>
          </cell>
        </row>
        <row r="296">
          <cell r="A296" t="str">
            <v>C92M</v>
          </cell>
          <cell r="B296" t="str">
            <v>C92</v>
          </cell>
          <cell r="C296" t="str">
            <v>Myeloid leukaemia</v>
          </cell>
          <cell r="D296" t="str">
            <v>M</v>
          </cell>
          <cell r="E296">
            <v>154</v>
          </cell>
          <cell r="F296">
            <v>72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1</v>
          </cell>
          <cell r="P296">
            <v>0</v>
          </cell>
          <cell r="Q296">
            <v>0</v>
          </cell>
          <cell r="R296">
            <v>4</v>
          </cell>
          <cell r="S296">
            <v>2</v>
          </cell>
          <cell r="T296">
            <v>9</v>
          </cell>
          <cell r="U296">
            <v>22</v>
          </cell>
          <cell r="V296">
            <v>34</v>
          </cell>
          <cell r="W296">
            <v>36</v>
          </cell>
          <cell r="X296">
            <v>25</v>
          </cell>
          <cell r="Y296">
            <v>21</v>
          </cell>
          <cell r="Z296">
            <v>14</v>
          </cell>
          <cell r="AA296">
            <v>7</v>
          </cell>
          <cell r="AB296">
            <v>0</v>
          </cell>
          <cell r="AC296">
            <v>72</v>
          </cell>
          <cell r="AD296">
            <v>0</v>
          </cell>
          <cell r="AE296">
            <v>1</v>
          </cell>
          <cell r="AF296">
            <v>4</v>
          </cell>
          <cell r="AG296">
            <v>11</v>
          </cell>
          <cell r="AH296">
            <v>56</v>
          </cell>
          <cell r="AI296">
            <v>61</v>
          </cell>
          <cell r="AJ296">
            <v>21</v>
          </cell>
        </row>
        <row r="297">
          <cell r="A297" t="str">
            <v>F</v>
          </cell>
          <cell r="B297">
            <v>0</v>
          </cell>
          <cell r="C297">
            <v>0</v>
          </cell>
          <cell r="D297" t="str">
            <v>F</v>
          </cell>
          <cell r="E297">
            <v>120</v>
          </cell>
          <cell r="F297">
            <v>45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1</v>
          </cell>
          <cell r="M297">
            <v>0</v>
          </cell>
          <cell r="N297">
            <v>0</v>
          </cell>
          <cell r="O297">
            <v>2</v>
          </cell>
          <cell r="P297">
            <v>1</v>
          </cell>
          <cell r="Q297">
            <v>0</v>
          </cell>
          <cell r="R297">
            <v>2</v>
          </cell>
          <cell r="S297">
            <v>7</v>
          </cell>
          <cell r="T297">
            <v>10</v>
          </cell>
          <cell r="U297">
            <v>6</v>
          </cell>
          <cell r="V297">
            <v>16</v>
          </cell>
          <cell r="W297">
            <v>20</v>
          </cell>
          <cell r="X297">
            <v>24</v>
          </cell>
          <cell r="Y297">
            <v>31</v>
          </cell>
          <cell r="Z297">
            <v>20</v>
          </cell>
          <cell r="AA297">
            <v>11</v>
          </cell>
          <cell r="AB297">
            <v>0</v>
          </cell>
          <cell r="AC297">
            <v>45</v>
          </cell>
          <cell r="AD297">
            <v>1</v>
          </cell>
          <cell r="AE297">
            <v>3</v>
          </cell>
          <cell r="AF297">
            <v>2</v>
          </cell>
          <cell r="AG297">
            <v>17</v>
          </cell>
          <cell r="AH297">
            <v>22</v>
          </cell>
          <cell r="AI297">
            <v>44</v>
          </cell>
          <cell r="AJ297">
            <v>31</v>
          </cell>
        </row>
        <row r="298">
          <cell r="A298" t="str">
            <v>C93M</v>
          </cell>
          <cell r="B298" t="str">
            <v>C93</v>
          </cell>
          <cell r="C298" t="str">
            <v>Monocytic leukaemia</v>
          </cell>
          <cell r="D298" t="str">
            <v>M</v>
          </cell>
          <cell r="E298">
            <v>5</v>
          </cell>
          <cell r="F298">
            <v>3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1</v>
          </cell>
          <cell r="U298">
            <v>0</v>
          </cell>
          <cell r="V298">
            <v>2</v>
          </cell>
          <cell r="W298">
            <v>0</v>
          </cell>
          <cell r="X298">
            <v>2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3</v>
          </cell>
          <cell r="AD298">
            <v>0</v>
          </cell>
          <cell r="AE298">
            <v>0</v>
          </cell>
          <cell r="AF298">
            <v>0</v>
          </cell>
          <cell r="AG298">
            <v>1</v>
          </cell>
          <cell r="AH298">
            <v>2</v>
          </cell>
          <cell r="AI298">
            <v>2</v>
          </cell>
          <cell r="AJ298">
            <v>0</v>
          </cell>
        </row>
        <row r="299">
          <cell r="A299" t="str">
            <v>F</v>
          </cell>
          <cell r="B299">
            <v>0</v>
          </cell>
          <cell r="C299">
            <v>0</v>
          </cell>
          <cell r="D299" t="str">
            <v>F</v>
          </cell>
          <cell r="E299">
            <v>6</v>
          </cell>
          <cell r="F299">
            <v>2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1</v>
          </cell>
          <cell r="U299">
            <v>0</v>
          </cell>
          <cell r="V299">
            <v>1</v>
          </cell>
          <cell r="W299">
            <v>1</v>
          </cell>
          <cell r="X299">
            <v>1</v>
          </cell>
          <cell r="Y299">
            <v>2</v>
          </cell>
          <cell r="Z299">
            <v>1</v>
          </cell>
          <cell r="AA299">
            <v>1</v>
          </cell>
          <cell r="AC299">
            <v>2</v>
          </cell>
          <cell r="AD299">
            <v>0</v>
          </cell>
          <cell r="AE299">
            <v>0</v>
          </cell>
          <cell r="AF299">
            <v>0</v>
          </cell>
          <cell r="AG299">
            <v>1</v>
          </cell>
          <cell r="AH299">
            <v>1</v>
          </cell>
          <cell r="AI299">
            <v>2</v>
          </cell>
          <cell r="AJ299">
            <v>2</v>
          </cell>
        </row>
        <row r="300">
          <cell r="A300" t="str">
            <v>C95M</v>
          </cell>
          <cell r="B300" t="str">
            <v>C95</v>
          </cell>
          <cell r="C300" t="str">
            <v>Leukaemia of unspecified cell type</v>
          </cell>
          <cell r="D300" t="str">
            <v>M</v>
          </cell>
          <cell r="E300">
            <v>9</v>
          </cell>
          <cell r="F300">
            <v>4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1</v>
          </cell>
          <cell r="V300">
            <v>2</v>
          </cell>
          <cell r="W300">
            <v>1</v>
          </cell>
          <cell r="X300">
            <v>2</v>
          </cell>
          <cell r="Y300">
            <v>2</v>
          </cell>
          <cell r="Z300">
            <v>0</v>
          </cell>
          <cell r="AA300">
            <v>2</v>
          </cell>
          <cell r="AC300">
            <v>4</v>
          </cell>
          <cell r="AD300">
            <v>0</v>
          </cell>
          <cell r="AE300">
            <v>1</v>
          </cell>
          <cell r="AF300">
            <v>0</v>
          </cell>
          <cell r="AG300">
            <v>0</v>
          </cell>
          <cell r="AH300">
            <v>3</v>
          </cell>
          <cell r="AI300">
            <v>3</v>
          </cell>
          <cell r="AJ300">
            <v>2</v>
          </cell>
        </row>
        <row r="301">
          <cell r="A301" t="str">
            <v>F</v>
          </cell>
          <cell r="B301">
            <v>0</v>
          </cell>
          <cell r="C301">
            <v>0</v>
          </cell>
          <cell r="D301" t="str">
            <v>F</v>
          </cell>
          <cell r="E301">
            <v>9</v>
          </cell>
          <cell r="F301">
            <v>1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1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3</v>
          </cell>
          <cell r="Y301">
            <v>5</v>
          </cell>
          <cell r="Z301">
            <v>2</v>
          </cell>
          <cell r="AA301">
            <v>3</v>
          </cell>
          <cell r="AC301">
            <v>1</v>
          </cell>
          <cell r="AD301">
            <v>1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3</v>
          </cell>
          <cell r="AJ301">
            <v>5</v>
          </cell>
        </row>
        <row r="302">
          <cell r="A302" t="str">
            <v>C96M</v>
          </cell>
          <cell r="B302" t="str">
            <v>C96</v>
          </cell>
          <cell r="C302" t="str">
            <v>Other and unspecified malignant neoplasms of lymphoid, haematopoietic and related tissue</v>
          </cell>
          <cell r="D302" t="str">
            <v>M</v>
          </cell>
          <cell r="E302">
            <v>1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1</v>
          </cell>
          <cell r="Z302">
            <v>1</v>
          </cell>
          <cell r="AA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1</v>
          </cell>
        </row>
        <row r="303">
          <cell r="A303" t="str">
            <v>F</v>
          </cell>
          <cell r="B303">
            <v>0</v>
          </cell>
          <cell r="C303">
            <v>0</v>
          </cell>
          <cell r="D303" t="str">
            <v>F</v>
          </cell>
          <cell r="E303">
            <v>1</v>
          </cell>
          <cell r="F303">
            <v>1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1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C303">
            <v>1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1</v>
          </cell>
          <cell r="AI303">
            <v>0</v>
          </cell>
          <cell r="AJ303">
            <v>0</v>
          </cell>
        </row>
        <row r="304">
          <cell r="A304" t="str">
            <v>C97-C97M</v>
          </cell>
          <cell r="B304" t="str">
            <v>C97-C97</v>
          </cell>
          <cell r="C304" t="str">
            <v>Malignant neoplasms of independent (primary) multiple sites</v>
          </cell>
          <cell r="D304" t="str">
            <v>M</v>
          </cell>
          <cell r="E304">
            <v>53</v>
          </cell>
          <cell r="F304">
            <v>22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1</v>
          </cell>
          <cell r="R304">
            <v>1</v>
          </cell>
          <cell r="S304">
            <v>1</v>
          </cell>
          <cell r="T304">
            <v>5</v>
          </cell>
          <cell r="U304">
            <v>8</v>
          </cell>
          <cell r="V304">
            <v>6</v>
          </cell>
          <cell r="W304">
            <v>9</v>
          </cell>
          <cell r="X304">
            <v>9</v>
          </cell>
          <cell r="Y304">
            <v>13</v>
          </cell>
          <cell r="Z304">
            <v>10</v>
          </cell>
          <cell r="AA304">
            <v>3</v>
          </cell>
          <cell r="AC304">
            <v>22</v>
          </cell>
          <cell r="AD304">
            <v>0</v>
          </cell>
          <cell r="AE304">
            <v>0</v>
          </cell>
          <cell r="AF304">
            <v>2</v>
          </cell>
          <cell r="AG304">
            <v>6</v>
          </cell>
          <cell r="AH304">
            <v>14</v>
          </cell>
          <cell r="AI304">
            <v>18</v>
          </cell>
          <cell r="AJ304">
            <v>13</v>
          </cell>
        </row>
        <row r="305">
          <cell r="A305" t="str">
            <v>F</v>
          </cell>
          <cell r="B305">
            <v>0</v>
          </cell>
          <cell r="C305">
            <v>0</v>
          </cell>
          <cell r="D305" t="str">
            <v>F</v>
          </cell>
          <cell r="E305">
            <v>47</v>
          </cell>
          <cell r="F305">
            <v>25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1</v>
          </cell>
          <cell r="O305">
            <v>0</v>
          </cell>
          <cell r="P305">
            <v>1</v>
          </cell>
          <cell r="Q305">
            <v>0</v>
          </cell>
          <cell r="R305">
            <v>3</v>
          </cell>
          <cell r="S305">
            <v>3</v>
          </cell>
          <cell r="T305">
            <v>2</v>
          </cell>
          <cell r="U305">
            <v>5</v>
          </cell>
          <cell r="V305">
            <v>10</v>
          </cell>
          <cell r="W305">
            <v>7</v>
          </cell>
          <cell r="X305">
            <v>5</v>
          </cell>
          <cell r="Y305">
            <v>10</v>
          </cell>
          <cell r="Z305">
            <v>7</v>
          </cell>
          <cell r="AA305">
            <v>3</v>
          </cell>
          <cell r="AC305">
            <v>25</v>
          </cell>
          <cell r="AD305">
            <v>1</v>
          </cell>
          <cell r="AE305">
            <v>1</v>
          </cell>
          <cell r="AF305">
            <v>3</v>
          </cell>
          <cell r="AG305">
            <v>5</v>
          </cell>
          <cell r="AH305">
            <v>15</v>
          </cell>
          <cell r="AI305">
            <v>12</v>
          </cell>
          <cell r="AJ305">
            <v>10</v>
          </cell>
        </row>
        <row r="306">
          <cell r="A306" t="str">
            <v>C97M</v>
          </cell>
          <cell r="B306" t="str">
            <v>C97</v>
          </cell>
          <cell r="C306" t="str">
            <v>Malignant neoplasms of independent (primary) multiple sites</v>
          </cell>
          <cell r="D306" t="str">
            <v>M</v>
          </cell>
          <cell r="E306">
            <v>53</v>
          </cell>
          <cell r="F306">
            <v>22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1</v>
          </cell>
          <cell r="R306">
            <v>1</v>
          </cell>
          <cell r="S306">
            <v>1</v>
          </cell>
          <cell r="T306">
            <v>5</v>
          </cell>
          <cell r="U306">
            <v>8</v>
          </cell>
          <cell r="V306">
            <v>6</v>
          </cell>
          <cell r="W306">
            <v>9</v>
          </cell>
          <cell r="X306">
            <v>9</v>
          </cell>
          <cell r="Y306">
            <v>13</v>
          </cell>
          <cell r="Z306">
            <v>10</v>
          </cell>
          <cell r="AA306">
            <v>3</v>
          </cell>
          <cell r="AC306">
            <v>22</v>
          </cell>
          <cell r="AD306">
            <v>0</v>
          </cell>
          <cell r="AE306">
            <v>0</v>
          </cell>
          <cell r="AF306">
            <v>2</v>
          </cell>
          <cell r="AG306">
            <v>6</v>
          </cell>
          <cell r="AH306">
            <v>14</v>
          </cell>
          <cell r="AI306">
            <v>18</v>
          </cell>
          <cell r="AJ306">
            <v>13</v>
          </cell>
        </row>
        <row r="307">
          <cell r="A307" t="str">
            <v>F</v>
          </cell>
          <cell r="B307">
            <v>0</v>
          </cell>
          <cell r="C307">
            <v>0</v>
          </cell>
          <cell r="D307" t="str">
            <v>F</v>
          </cell>
          <cell r="E307">
            <v>47</v>
          </cell>
          <cell r="F307">
            <v>25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1</v>
          </cell>
          <cell r="O307">
            <v>0</v>
          </cell>
          <cell r="P307">
            <v>1</v>
          </cell>
          <cell r="Q307">
            <v>0</v>
          </cell>
          <cell r="R307">
            <v>3</v>
          </cell>
          <cell r="S307">
            <v>3</v>
          </cell>
          <cell r="T307">
            <v>2</v>
          </cell>
          <cell r="U307">
            <v>5</v>
          </cell>
          <cell r="V307">
            <v>10</v>
          </cell>
          <cell r="W307">
            <v>7</v>
          </cell>
          <cell r="X307">
            <v>5</v>
          </cell>
          <cell r="Y307">
            <v>10</v>
          </cell>
          <cell r="Z307">
            <v>7</v>
          </cell>
          <cell r="AA307">
            <v>3</v>
          </cell>
          <cell r="AC307">
            <v>25</v>
          </cell>
          <cell r="AD307">
            <v>1</v>
          </cell>
          <cell r="AE307">
            <v>1</v>
          </cell>
          <cell r="AF307">
            <v>3</v>
          </cell>
          <cell r="AG307">
            <v>5</v>
          </cell>
          <cell r="AH307">
            <v>15</v>
          </cell>
          <cell r="AI307">
            <v>12</v>
          </cell>
          <cell r="AJ307">
            <v>10</v>
          </cell>
        </row>
        <row r="308">
          <cell r="A308" t="str">
            <v>D00-09M</v>
          </cell>
          <cell r="B308" t="str">
            <v>D00-09</v>
          </cell>
          <cell r="C308" t="str">
            <v>In situ neoplasms</v>
          </cell>
          <cell r="D308" t="str">
            <v>M</v>
          </cell>
          <cell r="E308">
            <v>1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1</v>
          </cell>
          <cell r="Z308">
            <v>0</v>
          </cell>
          <cell r="AA308">
            <v>1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1</v>
          </cell>
        </row>
        <row r="309">
          <cell r="A309" t="str">
            <v>F</v>
          </cell>
          <cell r="B309">
            <v>0</v>
          </cell>
          <cell r="C309">
            <v>0</v>
          </cell>
          <cell r="D309" t="str">
            <v>F</v>
          </cell>
          <cell r="E309" t="str">
            <v>-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</row>
        <row r="310">
          <cell r="A310" t="str">
            <v>D00M</v>
          </cell>
          <cell r="B310" t="str">
            <v>D00</v>
          </cell>
          <cell r="C310" t="str">
            <v>Carcinoma in situ of oral cavity, oesophagus and stomach</v>
          </cell>
          <cell r="D310" t="str">
            <v>M</v>
          </cell>
          <cell r="E310">
            <v>1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1</v>
          </cell>
          <cell r="Z310">
            <v>0</v>
          </cell>
          <cell r="AA310">
            <v>1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1</v>
          </cell>
        </row>
        <row r="311">
          <cell r="A311" t="str">
            <v>F</v>
          </cell>
          <cell r="B311">
            <v>0</v>
          </cell>
          <cell r="C311">
            <v>0</v>
          </cell>
          <cell r="D311" t="str">
            <v>F</v>
          </cell>
          <cell r="E311" t="str">
            <v>-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</row>
        <row r="312">
          <cell r="A312" t="str">
            <v>D10-36M</v>
          </cell>
          <cell r="B312" t="str">
            <v>D10-36</v>
          </cell>
          <cell r="C312" t="str">
            <v>Benign neoplasms</v>
          </cell>
          <cell r="D312" t="str">
            <v>M</v>
          </cell>
          <cell r="E312">
            <v>26</v>
          </cell>
          <cell r="F312">
            <v>11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2</v>
          </cell>
          <cell r="R312">
            <v>1</v>
          </cell>
          <cell r="S312">
            <v>0</v>
          </cell>
          <cell r="T312">
            <v>2</v>
          </cell>
          <cell r="U312">
            <v>2</v>
          </cell>
          <cell r="V312">
            <v>4</v>
          </cell>
          <cell r="W312">
            <v>5</v>
          </cell>
          <cell r="X312">
            <v>3</v>
          </cell>
          <cell r="Y312">
            <v>7</v>
          </cell>
          <cell r="Z312">
            <v>5</v>
          </cell>
          <cell r="AA312">
            <v>2</v>
          </cell>
          <cell r="AC312">
            <v>11</v>
          </cell>
          <cell r="AD312">
            <v>0</v>
          </cell>
          <cell r="AE312">
            <v>0</v>
          </cell>
          <cell r="AF312">
            <v>3</v>
          </cell>
          <cell r="AG312">
            <v>2</v>
          </cell>
          <cell r="AH312">
            <v>6</v>
          </cell>
          <cell r="AI312">
            <v>8</v>
          </cell>
          <cell r="AJ312">
            <v>7</v>
          </cell>
        </row>
        <row r="313">
          <cell r="A313" t="str">
            <v>F</v>
          </cell>
          <cell r="B313">
            <v>0</v>
          </cell>
          <cell r="C313">
            <v>0</v>
          </cell>
          <cell r="D313" t="str">
            <v>F</v>
          </cell>
          <cell r="E313">
            <v>31</v>
          </cell>
          <cell r="F313">
            <v>9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1</v>
          </cell>
          <cell r="R313">
            <v>1</v>
          </cell>
          <cell r="S313">
            <v>1</v>
          </cell>
          <cell r="T313">
            <v>1</v>
          </cell>
          <cell r="U313">
            <v>2</v>
          </cell>
          <cell r="V313">
            <v>3</v>
          </cell>
          <cell r="W313">
            <v>7</v>
          </cell>
          <cell r="X313">
            <v>7</v>
          </cell>
          <cell r="Y313">
            <v>8</v>
          </cell>
          <cell r="Z313">
            <v>2</v>
          </cell>
          <cell r="AA313">
            <v>6</v>
          </cell>
          <cell r="AC313">
            <v>9</v>
          </cell>
          <cell r="AD313">
            <v>0</v>
          </cell>
          <cell r="AE313">
            <v>0</v>
          </cell>
          <cell r="AF313">
            <v>2</v>
          </cell>
          <cell r="AG313">
            <v>2</v>
          </cell>
          <cell r="AH313">
            <v>5</v>
          </cell>
          <cell r="AI313">
            <v>14</v>
          </cell>
          <cell r="AJ313">
            <v>8</v>
          </cell>
        </row>
        <row r="314">
          <cell r="A314" t="str">
            <v>D13M</v>
          </cell>
          <cell r="B314" t="str">
            <v>D13</v>
          </cell>
          <cell r="C314" t="str">
            <v>Benign neoplasm of other and ill-defined parts of digestive system</v>
          </cell>
          <cell r="D314" t="str">
            <v>M</v>
          </cell>
          <cell r="E314">
            <v>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1</v>
          </cell>
          <cell r="X314">
            <v>0</v>
          </cell>
          <cell r="Y314">
            <v>1</v>
          </cell>
          <cell r="Z314">
            <v>0</v>
          </cell>
          <cell r="AA314">
            <v>1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1</v>
          </cell>
          <cell r="AJ314">
            <v>1</v>
          </cell>
        </row>
        <row r="315">
          <cell r="A315" t="str">
            <v>F</v>
          </cell>
          <cell r="B315">
            <v>0</v>
          </cell>
          <cell r="C315">
            <v>0</v>
          </cell>
          <cell r="D315" t="str">
            <v>F</v>
          </cell>
          <cell r="E315" t="str">
            <v>-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</row>
        <row r="316">
          <cell r="A316" t="str">
            <v>D15M</v>
          </cell>
          <cell r="B316" t="str">
            <v>D15</v>
          </cell>
          <cell r="C316" t="str">
            <v>Benign neoplasm of other and unspecified intrathoracic organs</v>
          </cell>
          <cell r="D316" t="str">
            <v>M</v>
          </cell>
          <cell r="E316">
            <v>4</v>
          </cell>
          <cell r="F316">
            <v>1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1</v>
          </cell>
          <cell r="W316">
            <v>1</v>
          </cell>
          <cell r="X316">
            <v>0</v>
          </cell>
          <cell r="Y316">
            <v>2</v>
          </cell>
          <cell r="Z316">
            <v>1</v>
          </cell>
          <cell r="AA316">
            <v>1</v>
          </cell>
          <cell r="AC316">
            <v>1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1</v>
          </cell>
          <cell r="AI316">
            <v>1</v>
          </cell>
          <cell r="AJ316">
            <v>2</v>
          </cell>
        </row>
        <row r="317">
          <cell r="A317" t="str">
            <v>F</v>
          </cell>
          <cell r="B317">
            <v>0</v>
          </cell>
          <cell r="C317">
            <v>0</v>
          </cell>
          <cell r="D317" t="str">
            <v>F</v>
          </cell>
          <cell r="E317">
            <v>2</v>
          </cell>
          <cell r="F317">
            <v>2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1</v>
          </cell>
          <cell r="R317">
            <v>1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C317">
            <v>2</v>
          </cell>
          <cell r="AD317">
            <v>0</v>
          </cell>
          <cell r="AE317">
            <v>0</v>
          </cell>
          <cell r="AF317">
            <v>2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A318" t="str">
            <v>D17M</v>
          </cell>
          <cell r="B318" t="str">
            <v>D17</v>
          </cell>
          <cell r="C318" t="str">
            <v>Benign lipomatous neoplasm</v>
          </cell>
          <cell r="D318" t="str">
            <v>M</v>
          </cell>
          <cell r="E318">
            <v>2</v>
          </cell>
          <cell r="F318">
            <v>1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1</v>
          </cell>
          <cell r="W318">
            <v>1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C318">
            <v>1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1</v>
          </cell>
          <cell r="AI318">
            <v>1</v>
          </cell>
          <cell r="AJ318">
            <v>0</v>
          </cell>
        </row>
        <row r="319">
          <cell r="A319" t="str">
            <v>F</v>
          </cell>
          <cell r="B319">
            <v>0</v>
          </cell>
          <cell r="C319">
            <v>0</v>
          </cell>
          <cell r="D319" t="str">
            <v>F</v>
          </cell>
          <cell r="E319" t="str">
            <v>-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</row>
        <row r="320">
          <cell r="A320" t="str">
            <v>D18M</v>
          </cell>
          <cell r="B320" t="str">
            <v>D18</v>
          </cell>
          <cell r="C320" t="str">
            <v>Haemangioma and lymphangioma, any site</v>
          </cell>
          <cell r="D320" t="str">
            <v>M</v>
          </cell>
          <cell r="E320">
            <v>1</v>
          </cell>
          <cell r="F320">
            <v>1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1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C320">
            <v>1</v>
          </cell>
          <cell r="AD320">
            <v>0</v>
          </cell>
          <cell r="AE320">
            <v>0</v>
          </cell>
          <cell r="AF320">
            <v>1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</row>
        <row r="321">
          <cell r="A321" t="str">
            <v>F</v>
          </cell>
          <cell r="B321">
            <v>0</v>
          </cell>
          <cell r="C321">
            <v>0</v>
          </cell>
          <cell r="D321" t="str">
            <v>F</v>
          </cell>
          <cell r="E321">
            <v>1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1</v>
          </cell>
          <cell r="Z321">
            <v>1</v>
          </cell>
          <cell r="AA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1</v>
          </cell>
        </row>
        <row r="322">
          <cell r="A322" t="str">
            <v>D27F</v>
          </cell>
          <cell r="B322" t="str">
            <v>D27</v>
          </cell>
          <cell r="C322" t="str">
            <v>Benign neoplasm of ovary</v>
          </cell>
          <cell r="D322" t="str">
            <v>F</v>
          </cell>
          <cell r="E322">
            <v>1</v>
          </cell>
          <cell r="F322">
            <v>1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1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C322">
            <v>1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1</v>
          </cell>
          <cell r="AI322">
            <v>0</v>
          </cell>
          <cell r="AJ322">
            <v>0</v>
          </cell>
        </row>
        <row r="323">
          <cell r="A323" t="str">
            <v>D30M</v>
          </cell>
          <cell r="B323" t="str">
            <v>D30</v>
          </cell>
          <cell r="C323" t="str">
            <v>Benign neoplasm of urinary organs</v>
          </cell>
          <cell r="D323" t="str">
            <v>M</v>
          </cell>
          <cell r="E323">
            <v>1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1</v>
          </cell>
          <cell r="AJ323">
            <v>0</v>
          </cell>
        </row>
        <row r="324">
          <cell r="A324" t="str">
            <v>F</v>
          </cell>
          <cell r="B324">
            <v>0</v>
          </cell>
          <cell r="C324">
            <v>0</v>
          </cell>
          <cell r="D324" t="str">
            <v>F</v>
          </cell>
          <cell r="E324" t="str">
            <v>-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</row>
        <row r="325">
          <cell r="A325" t="str">
            <v>D32M</v>
          </cell>
          <cell r="B325" t="str">
            <v>D32</v>
          </cell>
          <cell r="C325" t="str">
            <v>Benign neoplasm of meninges</v>
          </cell>
          <cell r="D325" t="str">
            <v>M</v>
          </cell>
          <cell r="E325">
            <v>13</v>
          </cell>
          <cell r="F325">
            <v>6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1</v>
          </cell>
          <cell r="S325">
            <v>0</v>
          </cell>
          <cell r="T325">
            <v>1</v>
          </cell>
          <cell r="U325">
            <v>2</v>
          </cell>
          <cell r="V325">
            <v>2</v>
          </cell>
          <cell r="W325">
            <v>1</v>
          </cell>
          <cell r="X325">
            <v>2</v>
          </cell>
          <cell r="Y325">
            <v>4</v>
          </cell>
          <cell r="Z325">
            <v>4</v>
          </cell>
          <cell r="AA325">
            <v>0</v>
          </cell>
          <cell r="AC325">
            <v>6</v>
          </cell>
          <cell r="AD325">
            <v>0</v>
          </cell>
          <cell r="AE325">
            <v>0</v>
          </cell>
          <cell r="AF325">
            <v>1</v>
          </cell>
          <cell r="AG325">
            <v>1</v>
          </cell>
          <cell r="AH325">
            <v>4</v>
          </cell>
          <cell r="AI325">
            <v>3</v>
          </cell>
          <cell r="AJ325">
            <v>4</v>
          </cell>
        </row>
        <row r="326">
          <cell r="A326" t="str">
            <v>F</v>
          </cell>
          <cell r="B326">
            <v>0</v>
          </cell>
          <cell r="C326">
            <v>0</v>
          </cell>
          <cell r="D326" t="str">
            <v>F</v>
          </cell>
          <cell r="E326">
            <v>23</v>
          </cell>
          <cell r="F326">
            <v>6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1</v>
          </cell>
          <cell r="T326">
            <v>1</v>
          </cell>
          <cell r="U326">
            <v>1</v>
          </cell>
          <cell r="V326">
            <v>3</v>
          </cell>
          <cell r="W326">
            <v>4</v>
          </cell>
          <cell r="X326">
            <v>7</v>
          </cell>
          <cell r="Y326">
            <v>6</v>
          </cell>
          <cell r="Z326">
            <v>1</v>
          </cell>
          <cell r="AA326">
            <v>5</v>
          </cell>
          <cell r="AC326">
            <v>6</v>
          </cell>
          <cell r="AD326">
            <v>0</v>
          </cell>
          <cell r="AE326">
            <v>0</v>
          </cell>
          <cell r="AF326">
            <v>0</v>
          </cell>
          <cell r="AG326">
            <v>2</v>
          </cell>
          <cell r="AH326">
            <v>4</v>
          </cell>
          <cell r="AI326">
            <v>11</v>
          </cell>
          <cell r="AJ326">
            <v>6</v>
          </cell>
        </row>
        <row r="327">
          <cell r="A327" t="str">
            <v>D33M</v>
          </cell>
          <cell r="B327" t="str">
            <v>D33</v>
          </cell>
          <cell r="C327" t="str">
            <v>Benign neoplasm of brain and other parts of central nervous system</v>
          </cell>
          <cell r="D327" t="str">
            <v>M</v>
          </cell>
          <cell r="E327" t="str">
            <v>-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</row>
        <row r="328">
          <cell r="A328" t="str">
            <v>F</v>
          </cell>
          <cell r="B328">
            <v>0</v>
          </cell>
          <cell r="C328">
            <v>0</v>
          </cell>
          <cell r="D328" t="str">
            <v>F</v>
          </cell>
          <cell r="E328">
            <v>1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1</v>
          </cell>
          <cell r="Z328">
            <v>0</v>
          </cell>
          <cell r="AA328">
            <v>1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1</v>
          </cell>
        </row>
        <row r="329">
          <cell r="A329" t="str">
            <v>D35M</v>
          </cell>
          <cell r="B329" t="str">
            <v>D35</v>
          </cell>
          <cell r="C329" t="str">
            <v>Benign neoplasm of other and unspecified endocrine glands</v>
          </cell>
          <cell r="D329" t="str">
            <v>M</v>
          </cell>
          <cell r="E329">
            <v>1</v>
          </cell>
          <cell r="F329">
            <v>1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1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C329">
            <v>1</v>
          </cell>
          <cell r="AD329">
            <v>0</v>
          </cell>
          <cell r="AE329">
            <v>0</v>
          </cell>
          <cell r="AF329">
            <v>1</v>
          </cell>
          <cell r="AG329">
            <v>0</v>
          </cell>
          <cell r="AH329">
            <v>0</v>
          </cell>
          <cell r="AI329">
            <v>0</v>
          </cell>
          <cell r="AJ329">
            <v>0</v>
          </cell>
        </row>
        <row r="330">
          <cell r="A330" t="str">
            <v>F</v>
          </cell>
          <cell r="B330">
            <v>0</v>
          </cell>
          <cell r="C330">
            <v>0</v>
          </cell>
          <cell r="D330" t="str">
            <v>F</v>
          </cell>
          <cell r="E330">
            <v>3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3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3</v>
          </cell>
          <cell r="AJ330">
            <v>0</v>
          </cell>
        </row>
        <row r="331">
          <cell r="A331" t="str">
            <v>D36M</v>
          </cell>
          <cell r="B331" t="str">
            <v>D36</v>
          </cell>
          <cell r="C331" t="str">
            <v>Benign neoplasm of other and unspecified sites</v>
          </cell>
          <cell r="D331" t="str">
            <v>M</v>
          </cell>
          <cell r="E331">
            <v>2</v>
          </cell>
          <cell r="F331">
            <v>1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1</v>
          </cell>
          <cell r="U331">
            <v>0</v>
          </cell>
          <cell r="V331">
            <v>0</v>
          </cell>
          <cell r="W331">
            <v>1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1</v>
          </cell>
          <cell r="AD331">
            <v>0</v>
          </cell>
          <cell r="AE331">
            <v>0</v>
          </cell>
          <cell r="AF331">
            <v>0</v>
          </cell>
          <cell r="AG331">
            <v>1</v>
          </cell>
          <cell r="AH331">
            <v>0</v>
          </cell>
          <cell r="AI331">
            <v>1</v>
          </cell>
          <cell r="AJ331">
            <v>0</v>
          </cell>
        </row>
        <row r="332">
          <cell r="A332" t="str">
            <v>F</v>
          </cell>
          <cell r="B332">
            <v>0</v>
          </cell>
          <cell r="C332">
            <v>0</v>
          </cell>
          <cell r="D332" t="str">
            <v>F</v>
          </cell>
          <cell r="E332" t="str">
            <v>-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A333" t="str">
            <v>D37-48M</v>
          </cell>
          <cell r="B333" t="str">
            <v>D37-48</v>
          </cell>
          <cell r="C333" t="str">
            <v>Neoplasms of uncertain or unknown behaviour</v>
          </cell>
          <cell r="D333" t="str">
            <v>M</v>
          </cell>
          <cell r="E333">
            <v>137</v>
          </cell>
          <cell r="F333">
            <v>44</v>
          </cell>
          <cell r="G333">
            <v>0</v>
          </cell>
          <cell r="H333">
            <v>1</v>
          </cell>
          <cell r="I333">
            <v>0</v>
          </cell>
          <cell r="J333">
            <v>0</v>
          </cell>
          <cell r="K333">
            <v>0</v>
          </cell>
          <cell r="L333">
            <v>1</v>
          </cell>
          <cell r="M333">
            <v>0</v>
          </cell>
          <cell r="N333">
            <v>0</v>
          </cell>
          <cell r="O333">
            <v>1</v>
          </cell>
          <cell r="P333">
            <v>0</v>
          </cell>
          <cell r="Q333">
            <v>1</v>
          </cell>
          <cell r="R333">
            <v>2</v>
          </cell>
          <cell r="S333">
            <v>6</v>
          </cell>
          <cell r="T333">
            <v>6</v>
          </cell>
          <cell r="U333">
            <v>10</v>
          </cell>
          <cell r="V333">
            <v>16</v>
          </cell>
          <cell r="W333">
            <v>18</v>
          </cell>
          <cell r="X333">
            <v>30</v>
          </cell>
          <cell r="Y333">
            <v>45</v>
          </cell>
          <cell r="Z333">
            <v>26</v>
          </cell>
          <cell r="AA333">
            <v>19</v>
          </cell>
          <cell r="AC333">
            <v>44</v>
          </cell>
          <cell r="AD333">
            <v>2</v>
          </cell>
          <cell r="AE333">
            <v>1</v>
          </cell>
          <cell r="AF333">
            <v>3</v>
          </cell>
          <cell r="AG333">
            <v>12</v>
          </cell>
          <cell r="AH333">
            <v>26</v>
          </cell>
          <cell r="AI333">
            <v>48</v>
          </cell>
          <cell r="AJ333">
            <v>45</v>
          </cell>
        </row>
        <row r="334">
          <cell r="A334" t="str">
            <v>F</v>
          </cell>
          <cell r="B334">
            <v>0</v>
          </cell>
          <cell r="C334">
            <v>0</v>
          </cell>
          <cell r="D334" t="str">
            <v>F</v>
          </cell>
          <cell r="E334">
            <v>149</v>
          </cell>
          <cell r="F334">
            <v>33</v>
          </cell>
          <cell r="G334">
            <v>1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1</v>
          </cell>
          <cell r="O334">
            <v>0</v>
          </cell>
          <cell r="P334">
            <v>3</v>
          </cell>
          <cell r="Q334">
            <v>0</v>
          </cell>
          <cell r="R334">
            <v>2</v>
          </cell>
          <cell r="S334">
            <v>4</v>
          </cell>
          <cell r="T334">
            <v>1</v>
          </cell>
          <cell r="U334">
            <v>4</v>
          </cell>
          <cell r="V334">
            <v>17</v>
          </cell>
          <cell r="W334">
            <v>14</v>
          </cell>
          <cell r="X334">
            <v>26</v>
          </cell>
          <cell r="Y334">
            <v>76</v>
          </cell>
          <cell r="Z334">
            <v>28</v>
          </cell>
          <cell r="AA334">
            <v>48</v>
          </cell>
          <cell r="AC334">
            <v>33</v>
          </cell>
          <cell r="AD334">
            <v>2</v>
          </cell>
          <cell r="AE334">
            <v>3</v>
          </cell>
          <cell r="AF334">
            <v>2</v>
          </cell>
          <cell r="AG334">
            <v>5</v>
          </cell>
          <cell r="AH334">
            <v>21</v>
          </cell>
          <cell r="AI334">
            <v>40</v>
          </cell>
          <cell r="AJ334">
            <v>76</v>
          </cell>
        </row>
        <row r="335">
          <cell r="A335" t="str">
            <v>D37M</v>
          </cell>
          <cell r="B335" t="str">
            <v>D37</v>
          </cell>
          <cell r="C335" t="str">
            <v>Neoplasm of uncertain or unknown behaviour of oral cavity and digestive organs</v>
          </cell>
          <cell r="D335" t="str">
            <v>M</v>
          </cell>
          <cell r="E335">
            <v>10</v>
          </cell>
          <cell r="F335">
            <v>5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1</v>
          </cell>
          <cell r="T335">
            <v>2</v>
          </cell>
          <cell r="U335">
            <v>2</v>
          </cell>
          <cell r="V335">
            <v>0</v>
          </cell>
          <cell r="W335">
            <v>0</v>
          </cell>
          <cell r="X335">
            <v>1</v>
          </cell>
          <cell r="Y335">
            <v>4</v>
          </cell>
          <cell r="Z335">
            <v>3</v>
          </cell>
          <cell r="AA335">
            <v>1</v>
          </cell>
          <cell r="AB335">
            <v>0</v>
          </cell>
          <cell r="AC335">
            <v>5</v>
          </cell>
          <cell r="AD335">
            <v>0</v>
          </cell>
          <cell r="AE335">
            <v>0</v>
          </cell>
          <cell r="AF335">
            <v>0</v>
          </cell>
          <cell r="AG335">
            <v>3</v>
          </cell>
          <cell r="AH335">
            <v>2</v>
          </cell>
          <cell r="AI335">
            <v>1</v>
          </cell>
          <cell r="AJ335">
            <v>4</v>
          </cell>
        </row>
        <row r="336">
          <cell r="A336" t="str">
            <v>F</v>
          </cell>
          <cell r="B336">
            <v>0</v>
          </cell>
          <cell r="C336">
            <v>0</v>
          </cell>
          <cell r="D336" t="str">
            <v>F</v>
          </cell>
          <cell r="E336">
            <v>7</v>
          </cell>
          <cell r="F336">
            <v>1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1</v>
          </cell>
          <cell r="W336">
            <v>0</v>
          </cell>
          <cell r="X336">
            <v>1</v>
          </cell>
          <cell r="Y336">
            <v>5</v>
          </cell>
          <cell r="Z336">
            <v>1</v>
          </cell>
          <cell r="AA336">
            <v>4</v>
          </cell>
          <cell r="AB336">
            <v>0</v>
          </cell>
          <cell r="AC336">
            <v>1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1</v>
          </cell>
          <cell r="AI336">
            <v>1</v>
          </cell>
          <cell r="AJ336">
            <v>5</v>
          </cell>
        </row>
        <row r="337">
          <cell r="A337" t="str">
            <v>D38M</v>
          </cell>
          <cell r="B337" t="str">
            <v>D38</v>
          </cell>
          <cell r="C337" t="str">
            <v>Neoplasm of uncertain or unknown behaviour of middle ear and respiratory and intrathoracic organs</v>
          </cell>
          <cell r="D337" t="str">
            <v>M</v>
          </cell>
          <cell r="E337">
            <v>8</v>
          </cell>
          <cell r="F337">
            <v>1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1</v>
          </cell>
          <cell r="V337">
            <v>0</v>
          </cell>
          <cell r="W337">
            <v>1</v>
          </cell>
          <cell r="X337">
            <v>1</v>
          </cell>
          <cell r="Y337">
            <v>5</v>
          </cell>
          <cell r="Z337">
            <v>2</v>
          </cell>
          <cell r="AA337">
            <v>3</v>
          </cell>
          <cell r="AB337">
            <v>0</v>
          </cell>
          <cell r="AC337">
            <v>1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1</v>
          </cell>
          <cell r="AI337">
            <v>2</v>
          </cell>
          <cell r="AJ337">
            <v>5</v>
          </cell>
        </row>
        <row r="338">
          <cell r="A338" t="str">
            <v>F</v>
          </cell>
          <cell r="B338">
            <v>0</v>
          </cell>
          <cell r="C338">
            <v>0</v>
          </cell>
          <cell r="D338" t="str">
            <v>F</v>
          </cell>
          <cell r="E338">
            <v>3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1</v>
          </cell>
          <cell r="X338">
            <v>1</v>
          </cell>
          <cell r="Y338">
            <v>1</v>
          </cell>
          <cell r="Z338">
            <v>1</v>
          </cell>
          <cell r="AA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2</v>
          </cell>
          <cell r="AJ338">
            <v>1</v>
          </cell>
        </row>
        <row r="339">
          <cell r="A339" t="str">
            <v>D39F</v>
          </cell>
          <cell r="B339" t="str">
            <v>D39</v>
          </cell>
          <cell r="C339" t="str">
            <v>Neoplasm of uncertain or unknown behaviour of female genital organs</v>
          </cell>
          <cell r="D339" t="str">
            <v>F</v>
          </cell>
          <cell r="E339">
            <v>2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1</v>
          </cell>
          <cell r="X339">
            <v>0</v>
          </cell>
          <cell r="Y339">
            <v>1</v>
          </cell>
          <cell r="Z339">
            <v>0</v>
          </cell>
          <cell r="AA339">
            <v>1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1</v>
          </cell>
          <cell r="AJ339">
            <v>1</v>
          </cell>
        </row>
        <row r="340">
          <cell r="A340" t="str">
            <v>D41M</v>
          </cell>
          <cell r="B340" t="str">
            <v>D41</v>
          </cell>
          <cell r="C340" t="str">
            <v>Neoplasm of uncertain or unknown behaviour of urinary organs</v>
          </cell>
          <cell r="D340" t="str">
            <v>M</v>
          </cell>
          <cell r="E340">
            <v>3</v>
          </cell>
          <cell r="F340">
            <v>1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1</v>
          </cell>
          <cell r="W340">
            <v>0</v>
          </cell>
          <cell r="X340">
            <v>1</v>
          </cell>
          <cell r="Y340">
            <v>1</v>
          </cell>
          <cell r="Z340">
            <v>1</v>
          </cell>
          <cell r="AA340">
            <v>0</v>
          </cell>
          <cell r="AB340">
            <v>0</v>
          </cell>
          <cell r="AC340">
            <v>1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1</v>
          </cell>
          <cell r="AI340">
            <v>1</v>
          </cell>
          <cell r="AJ340">
            <v>1</v>
          </cell>
        </row>
        <row r="341">
          <cell r="A341" t="str">
            <v>F</v>
          </cell>
          <cell r="B341">
            <v>0</v>
          </cell>
          <cell r="C341">
            <v>0</v>
          </cell>
          <cell r="D341" t="str">
            <v>F</v>
          </cell>
          <cell r="E341">
            <v>7</v>
          </cell>
          <cell r="F341">
            <v>1</v>
          </cell>
          <cell r="G341">
            <v>1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6</v>
          </cell>
          <cell r="Z341">
            <v>1</v>
          </cell>
          <cell r="AA341">
            <v>5</v>
          </cell>
          <cell r="AB341">
            <v>0</v>
          </cell>
          <cell r="AC341">
            <v>1</v>
          </cell>
          <cell r="AD341">
            <v>1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6</v>
          </cell>
        </row>
        <row r="342">
          <cell r="A342" t="str">
            <v>D42M</v>
          </cell>
          <cell r="B342" t="str">
            <v>D42</v>
          </cell>
          <cell r="C342" t="str">
            <v>Neoplasm of uncertain or unknown behaviour of meninges</v>
          </cell>
          <cell r="D342" t="str">
            <v>M</v>
          </cell>
          <cell r="E342" t="str">
            <v>-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</row>
        <row r="343">
          <cell r="A343" t="str">
            <v>F</v>
          </cell>
          <cell r="B343">
            <v>0</v>
          </cell>
          <cell r="C343">
            <v>0</v>
          </cell>
          <cell r="D343" t="str">
            <v>F</v>
          </cell>
          <cell r="E343">
            <v>3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3</v>
          </cell>
          <cell r="Z343">
            <v>1</v>
          </cell>
          <cell r="AA343">
            <v>2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3</v>
          </cell>
        </row>
        <row r="344">
          <cell r="A344" t="str">
            <v>D43M</v>
          </cell>
          <cell r="B344" t="str">
            <v>D43</v>
          </cell>
          <cell r="C344" t="str">
            <v>Neoplasm of uncertain or unknown behaviour of brain and central nervous system</v>
          </cell>
          <cell r="D344" t="str">
            <v>M</v>
          </cell>
          <cell r="E344">
            <v>10</v>
          </cell>
          <cell r="F344">
            <v>7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1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1</v>
          </cell>
          <cell r="R344">
            <v>1</v>
          </cell>
          <cell r="S344">
            <v>0</v>
          </cell>
          <cell r="T344">
            <v>0</v>
          </cell>
          <cell r="U344">
            <v>2</v>
          </cell>
          <cell r="V344">
            <v>2</v>
          </cell>
          <cell r="W344">
            <v>2</v>
          </cell>
          <cell r="X344">
            <v>1</v>
          </cell>
          <cell r="Y344">
            <v>0</v>
          </cell>
          <cell r="Z344">
            <v>0</v>
          </cell>
          <cell r="AA344">
            <v>0</v>
          </cell>
          <cell r="AC344">
            <v>7</v>
          </cell>
          <cell r="AD344">
            <v>1</v>
          </cell>
          <cell r="AE344">
            <v>0</v>
          </cell>
          <cell r="AF344">
            <v>2</v>
          </cell>
          <cell r="AG344">
            <v>0</v>
          </cell>
          <cell r="AH344">
            <v>4</v>
          </cell>
          <cell r="AI344">
            <v>3</v>
          </cell>
          <cell r="AJ344">
            <v>0</v>
          </cell>
        </row>
        <row r="345">
          <cell r="A345" t="str">
            <v>F</v>
          </cell>
          <cell r="B345">
            <v>0</v>
          </cell>
          <cell r="C345">
            <v>0</v>
          </cell>
          <cell r="D345" t="str">
            <v>F</v>
          </cell>
          <cell r="E345">
            <v>18</v>
          </cell>
          <cell r="F345">
            <v>8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1</v>
          </cell>
          <cell r="O345">
            <v>0</v>
          </cell>
          <cell r="P345">
            <v>0</v>
          </cell>
          <cell r="Q345">
            <v>0</v>
          </cell>
          <cell r="R345">
            <v>2</v>
          </cell>
          <cell r="S345">
            <v>2</v>
          </cell>
          <cell r="T345">
            <v>0</v>
          </cell>
          <cell r="U345">
            <v>1</v>
          </cell>
          <cell r="V345">
            <v>2</v>
          </cell>
          <cell r="W345">
            <v>2</v>
          </cell>
          <cell r="X345">
            <v>6</v>
          </cell>
          <cell r="Y345">
            <v>2</v>
          </cell>
          <cell r="Z345">
            <v>1</v>
          </cell>
          <cell r="AA345">
            <v>1</v>
          </cell>
          <cell r="AC345">
            <v>8</v>
          </cell>
          <cell r="AD345">
            <v>1</v>
          </cell>
          <cell r="AE345">
            <v>0</v>
          </cell>
          <cell r="AF345">
            <v>2</v>
          </cell>
          <cell r="AG345">
            <v>2</v>
          </cell>
          <cell r="AH345">
            <v>3</v>
          </cell>
          <cell r="AI345">
            <v>8</v>
          </cell>
          <cell r="AJ345">
            <v>2</v>
          </cell>
        </row>
        <row r="346">
          <cell r="A346" t="str">
            <v>D44M</v>
          </cell>
          <cell r="B346" t="str">
            <v>D44</v>
          </cell>
          <cell r="C346" t="str">
            <v>Neoplasm of uncertain or unknown behaviour of endocrine glands</v>
          </cell>
          <cell r="D346" t="str">
            <v>M</v>
          </cell>
          <cell r="E346">
            <v>1</v>
          </cell>
          <cell r="F346">
            <v>1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1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C346">
            <v>1</v>
          </cell>
          <cell r="AD346">
            <v>0</v>
          </cell>
          <cell r="AE346">
            <v>1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</row>
        <row r="347">
          <cell r="A347" t="str">
            <v>F</v>
          </cell>
          <cell r="B347">
            <v>0</v>
          </cell>
          <cell r="C347">
            <v>0</v>
          </cell>
          <cell r="D347" t="str">
            <v>F</v>
          </cell>
          <cell r="E347">
            <v>4</v>
          </cell>
          <cell r="F347">
            <v>1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1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2</v>
          </cell>
          <cell r="X347">
            <v>0</v>
          </cell>
          <cell r="Y347">
            <v>1</v>
          </cell>
          <cell r="Z347">
            <v>0</v>
          </cell>
          <cell r="AA347">
            <v>1</v>
          </cell>
          <cell r="AC347">
            <v>1</v>
          </cell>
          <cell r="AD347">
            <v>0</v>
          </cell>
          <cell r="AE347">
            <v>1</v>
          </cell>
          <cell r="AF347">
            <v>0</v>
          </cell>
          <cell r="AG347">
            <v>0</v>
          </cell>
          <cell r="AH347">
            <v>0</v>
          </cell>
          <cell r="AI347">
            <v>2</v>
          </cell>
          <cell r="AJ347">
            <v>1</v>
          </cell>
        </row>
        <row r="348">
          <cell r="A348" t="str">
            <v>D45M</v>
          </cell>
          <cell r="B348" t="str">
            <v>D45</v>
          </cell>
          <cell r="C348" t="str">
            <v>Polycythaemia vera</v>
          </cell>
          <cell r="D348" t="str">
            <v>M</v>
          </cell>
          <cell r="E348">
            <v>6</v>
          </cell>
          <cell r="F348">
            <v>3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3</v>
          </cell>
          <cell r="W348">
            <v>0</v>
          </cell>
          <cell r="X348">
            <v>1</v>
          </cell>
          <cell r="Y348">
            <v>2</v>
          </cell>
          <cell r="Z348">
            <v>2</v>
          </cell>
          <cell r="AA348">
            <v>0</v>
          </cell>
          <cell r="AC348">
            <v>3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3</v>
          </cell>
          <cell r="AI348">
            <v>1</v>
          </cell>
          <cell r="AJ348">
            <v>2</v>
          </cell>
        </row>
        <row r="349">
          <cell r="A349" t="str">
            <v>F</v>
          </cell>
          <cell r="B349">
            <v>0</v>
          </cell>
          <cell r="C349">
            <v>0</v>
          </cell>
          <cell r="D349" t="str">
            <v>F</v>
          </cell>
          <cell r="E349">
            <v>3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3</v>
          </cell>
          <cell r="Z349">
            <v>0</v>
          </cell>
          <cell r="AA349">
            <v>3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3</v>
          </cell>
        </row>
        <row r="350">
          <cell r="A350" t="str">
            <v>D46M</v>
          </cell>
          <cell r="B350" t="str">
            <v>D46</v>
          </cell>
          <cell r="C350" t="str">
            <v>Myelodysplastic syndromes</v>
          </cell>
          <cell r="D350" t="str">
            <v>M</v>
          </cell>
          <cell r="E350">
            <v>69</v>
          </cell>
          <cell r="F350">
            <v>11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3</v>
          </cell>
          <cell r="T350">
            <v>2</v>
          </cell>
          <cell r="U350">
            <v>1</v>
          </cell>
          <cell r="V350">
            <v>5</v>
          </cell>
          <cell r="W350">
            <v>9</v>
          </cell>
          <cell r="X350">
            <v>23</v>
          </cell>
          <cell r="Y350">
            <v>26</v>
          </cell>
          <cell r="Z350">
            <v>13</v>
          </cell>
          <cell r="AA350">
            <v>13</v>
          </cell>
          <cell r="AC350">
            <v>11</v>
          </cell>
          <cell r="AD350">
            <v>0</v>
          </cell>
          <cell r="AE350">
            <v>0</v>
          </cell>
          <cell r="AF350">
            <v>0</v>
          </cell>
          <cell r="AG350">
            <v>5</v>
          </cell>
          <cell r="AH350">
            <v>6</v>
          </cell>
          <cell r="AI350">
            <v>32</v>
          </cell>
          <cell r="AJ350">
            <v>26</v>
          </cell>
        </row>
        <row r="351">
          <cell r="A351" t="str">
            <v>F</v>
          </cell>
          <cell r="B351">
            <v>0</v>
          </cell>
          <cell r="C351">
            <v>0</v>
          </cell>
          <cell r="D351" t="str">
            <v>F</v>
          </cell>
          <cell r="E351">
            <v>63</v>
          </cell>
          <cell r="F351">
            <v>12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2</v>
          </cell>
          <cell r="Q351">
            <v>0</v>
          </cell>
          <cell r="R351">
            <v>0</v>
          </cell>
          <cell r="S351">
            <v>0</v>
          </cell>
          <cell r="T351">
            <v>1</v>
          </cell>
          <cell r="U351">
            <v>0</v>
          </cell>
          <cell r="V351">
            <v>9</v>
          </cell>
          <cell r="W351">
            <v>4</v>
          </cell>
          <cell r="X351">
            <v>13</v>
          </cell>
          <cell r="Y351">
            <v>34</v>
          </cell>
          <cell r="Z351">
            <v>13</v>
          </cell>
          <cell r="AA351">
            <v>21</v>
          </cell>
          <cell r="AB351">
            <v>0</v>
          </cell>
          <cell r="AC351">
            <v>12</v>
          </cell>
          <cell r="AD351">
            <v>0</v>
          </cell>
          <cell r="AE351">
            <v>2</v>
          </cell>
          <cell r="AF351">
            <v>0</v>
          </cell>
          <cell r="AG351">
            <v>1</v>
          </cell>
          <cell r="AH351">
            <v>9</v>
          </cell>
          <cell r="AI351">
            <v>17</v>
          </cell>
          <cell r="AJ351">
            <v>34</v>
          </cell>
        </row>
        <row r="352">
          <cell r="A352" t="str">
            <v>D47M</v>
          </cell>
          <cell r="B352" t="str">
            <v>D47</v>
          </cell>
          <cell r="C352" t="str">
            <v>Other neoplasms of uncertain or unknown behaviour of lymphoid, haematopoietic and related tissue</v>
          </cell>
          <cell r="D352" t="str">
            <v>M</v>
          </cell>
          <cell r="E352">
            <v>26</v>
          </cell>
          <cell r="F352">
            <v>13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1</v>
          </cell>
          <cell r="S352">
            <v>2</v>
          </cell>
          <cell r="T352">
            <v>2</v>
          </cell>
          <cell r="U352">
            <v>4</v>
          </cell>
          <cell r="V352">
            <v>4</v>
          </cell>
          <cell r="W352">
            <v>4</v>
          </cell>
          <cell r="X352">
            <v>2</v>
          </cell>
          <cell r="Y352">
            <v>7</v>
          </cell>
          <cell r="Z352">
            <v>5</v>
          </cell>
          <cell r="AA352">
            <v>2</v>
          </cell>
          <cell r="AB352">
            <v>0</v>
          </cell>
          <cell r="AC352">
            <v>13</v>
          </cell>
          <cell r="AD352">
            <v>0</v>
          </cell>
          <cell r="AE352">
            <v>0</v>
          </cell>
          <cell r="AF352">
            <v>1</v>
          </cell>
          <cell r="AG352">
            <v>4</v>
          </cell>
          <cell r="AH352">
            <v>8</v>
          </cell>
          <cell r="AI352">
            <v>6</v>
          </cell>
          <cell r="AJ352">
            <v>7</v>
          </cell>
        </row>
        <row r="353">
          <cell r="A353" t="str">
            <v>F</v>
          </cell>
          <cell r="B353">
            <v>0</v>
          </cell>
          <cell r="C353">
            <v>0</v>
          </cell>
          <cell r="D353" t="str">
            <v>F</v>
          </cell>
          <cell r="E353">
            <v>33</v>
          </cell>
          <cell r="F353">
            <v>9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2</v>
          </cell>
          <cell r="T353">
            <v>0</v>
          </cell>
          <cell r="U353">
            <v>3</v>
          </cell>
          <cell r="V353">
            <v>4</v>
          </cell>
          <cell r="W353">
            <v>3</v>
          </cell>
          <cell r="X353">
            <v>4</v>
          </cell>
          <cell r="Y353">
            <v>17</v>
          </cell>
          <cell r="Z353">
            <v>9</v>
          </cell>
          <cell r="AA353">
            <v>8</v>
          </cell>
          <cell r="AC353">
            <v>9</v>
          </cell>
          <cell r="AD353">
            <v>0</v>
          </cell>
          <cell r="AE353">
            <v>0</v>
          </cell>
          <cell r="AF353">
            <v>0</v>
          </cell>
          <cell r="AG353">
            <v>2</v>
          </cell>
          <cell r="AH353">
            <v>7</v>
          </cell>
          <cell r="AI353">
            <v>7</v>
          </cell>
          <cell r="AJ353">
            <v>17</v>
          </cell>
        </row>
        <row r="354">
          <cell r="A354" t="str">
            <v>D48M</v>
          </cell>
          <cell r="B354" t="str">
            <v>D48</v>
          </cell>
          <cell r="C354" t="str">
            <v>Neoplasm of uncertain or unknown behaviour of other and unspecified sites</v>
          </cell>
          <cell r="D354" t="str">
            <v>M</v>
          </cell>
          <cell r="E354">
            <v>4</v>
          </cell>
          <cell r="F354">
            <v>2</v>
          </cell>
          <cell r="G354">
            <v>0</v>
          </cell>
          <cell r="H354">
            <v>1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1</v>
          </cell>
          <cell r="W354">
            <v>2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C354">
            <v>2</v>
          </cell>
          <cell r="AD354">
            <v>1</v>
          </cell>
          <cell r="AE354">
            <v>0</v>
          </cell>
          <cell r="AF354">
            <v>0</v>
          </cell>
          <cell r="AG354">
            <v>0</v>
          </cell>
          <cell r="AH354">
            <v>1</v>
          </cell>
          <cell r="AI354">
            <v>2</v>
          </cell>
          <cell r="AJ354">
            <v>0</v>
          </cell>
        </row>
        <row r="355">
          <cell r="A355" t="str">
            <v>F</v>
          </cell>
          <cell r="B355">
            <v>0</v>
          </cell>
          <cell r="C355">
            <v>0</v>
          </cell>
          <cell r="D355" t="str">
            <v>F</v>
          </cell>
          <cell r="E355">
            <v>6</v>
          </cell>
          <cell r="F355">
            <v>1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1</v>
          </cell>
          <cell r="W355">
            <v>1</v>
          </cell>
          <cell r="X355">
            <v>1</v>
          </cell>
          <cell r="Y355">
            <v>3</v>
          </cell>
          <cell r="Z355">
            <v>1</v>
          </cell>
          <cell r="AA355">
            <v>2</v>
          </cell>
          <cell r="AC355">
            <v>1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1</v>
          </cell>
          <cell r="AI355">
            <v>2</v>
          </cell>
          <cell r="AJ355">
            <v>3</v>
          </cell>
        </row>
        <row r="356">
          <cell r="A356" t="str">
            <v>D50-D89M</v>
          </cell>
          <cell r="B356" t="str">
            <v>D50-D89</v>
          </cell>
          <cell r="C356" t="str">
            <v>Diseases of the blood and blood-forming organs and certain disorders involving the immune mechanism</v>
          </cell>
          <cell r="D356" t="str">
            <v>M</v>
          </cell>
          <cell r="E356">
            <v>55</v>
          </cell>
          <cell r="F356">
            <v>27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1</v>
          </cell>
          <cell r="N356">
            <v>1</v>
          </cell>
          <cell r="O356">
            <v>0</v>
          </cell>
          <cell r="P356">
            <v>0</v>
          </cell>
          <cell r="Q356">
            <v>0</v>
          </cell>
          <cell r="R356">
            <v>6</v>
          </cell>
          <cell r="S356">
            <v>4</v>
          </cell>
          <cell r="T356">
            <v>6</v>
          </cell>
          <cell r="U356">
            <v>6</v>
          </cell>
          <cell r="V356">
            <v>3</v>
          </cell>
          <cell r="W356">
            <v>8</v>
          </cell>
          <cell r="X356">
            <v>10</v>
          </cell>
          <cell r="Y356">
            <v>10</v>
          </cell>
          <cell r="Z356">
            <v>4</v>
          </cell>
          <cell r="AA356">
            <v>6</v>
          </cell>
          <cell r="AC356">
            <v>27</v>
          </cell>
          <cell r="AD356">
            <v>2</v>
          </cell>
          <cell r="AE356">
            <v>0</v>
          </cell>
          <cell r="AF356">
            <v>6</v>
          </cell>
          <cell r="AG356">
            <v>10</v>
          </cell>
          <cell r="AH356">
            <v>9</v>
          </cell>
          <cell r="AI356">
            <v>18</v>
          </cell>
          <cell r="AJ356">
            <v>10</v>
          </cell>
        </row>
        <row r="357">
          <cell r="A357" t="str">
            <v>F</v>
          </cell>
          <cell r="B357">
            <v>0</v>
          </cell>
          <cell r="C357">
            <v>0</v>
          </cell>
          <cell r="D357" t="str">
            <v>F</v>
          </cell>
          <cell r="E357">
            <v>59</v>
          </cell>
          <cell r="F357">
            <v>18</v>
          </cell>
          <cell r="G357">
            <v>0</v>
          </cell>
          <cell r="H357">
            <v>0</v>
          </cell>
          <cell r="I357">
            <v>0</v>
          </cell>
          <cell r="J357">
            <v>1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1</v>
          </cell>
          <cell r="Q357">
            <v>1</v>
          </cell>
          <cell r="R357">
            <v>1</v>
          </cell>
          <cell r="S357">
            <v>3</v>
          </cell>
          <cell r="T357">
            <v>1</v>
          </cell>
          <cell r="U357">
            <v>5</v>
          </cell>
          <cell r="V357">
            <v>5</v>
          </cell>
          <cell r="W357">
            <v>5</v>
          </cell>
          <cell r="X357">
            <v>11</v>
          </cell>
          <cell r="Y357">
            <v>25</v>
          </cell>
          <cell r="Z357">
            <v>9</v>
          </cell>
          <cell r="AA357">
            <v>16</v>
          </cell>
          <cell r="AC357">
            <v>18</v>
          </cell>
          <cell r="AD357">
            <v>1</v>
          </cell>
          <cell r="AE357">
            <v>1</v>
          </cell>
          <cell r="AF357">
            <v>2</v>
          </cell>
          <cell r="AG357">
            <v>4</v>
          </cell>
          <cell r="AH357">
            <v>10</v>
          </cell>
          <cell r="AI357">
            <v>16</v>
          </cell>
          <cell r="AJ357">
            <v>25</v>
          </cell>
        </row>
        <row r="358">
          <cell r="A358" t="str">
            <v>D50-53M</v>
          </cell>
          <cell r="B358" t="str">
            <v>D50-53</v>
          </cell>
          <cell r="C358" t="str">
            <v>Nutritional anaemias</v>
          </cell>
          <cell r="D358" t="str">
            <v>M</v>
          </cell>
          <cell r="E358">
            <v>4</v>
          </cell>
          <cell r="F358">
            <v>1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1</v>
          </cell>
          <cell r="Y358">
            <v>2</v>
          </cell>
          <cell r="Z358">
            <v>1</v>
          </cell>
          <cell r="AA358">
            <v>1</v>
          </cell>
          <cell r="AC358">
            <v>1</v>
          </cell>
          <cell r="AD358">
            <v>0</v>
          </cell>
          <cell r="AE358">
            <v>0</v>
          </cell>
          <cell r="AF358">
            <v>0</v>
          </cell>
          <cell r="AG358">
            <v>1</v>
          </cell>
          <cell r="AH358">
            <v>0</v>
          </cell>
          <cell r="AI358">
            <v>1</v>
          </cell>
          <cell r="AJ358">
            <v>2</v>
          </cell>
        </row>
        <row r="359">
          <cell r="A359" t="str">
            <v>F</v>
          </cell>
          <cell r="B359">
            <v>0</v>
          </cell>
          <cell r="C359">
            <v>0</v>
          </cell>
          <cell r="D359" t="str">
            <v>F</v>
          </cell>
          <cell r="E359">
            <v>9</v>
          </cell>
          <cell r="F359">
            <v>1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1</v>
          </cell>
          <cell r="W359">
            <v>1</v>
          </cell>
          <cell r="X359">
            <v>2</v>
          </cell>
          <cell r="Y359">
            <v>5</v>
          </cell>
          <cell r="Z359">
            <v>1</v>
          </cell>
          <cell r="AA359">
            <v>4</v>
          </cell>
          <cell r="AC359">
            <v>1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1</v>
          </cell>
          <cell r="AI359">
            <v>3</v>
          </cell>
          <cell r="AJ359">
            <v>5</v>
          </cell>
        </row>
        <row r="360">
          <cell r="A360" t="str">
            <v>D50M</v>
          </cell>
          <cell r="B360" t="str">
            <v>D50</v>
          </cell>
          <cell r="C360" t="str">
            <v>Iron deficiency anaemia</v>
          </cell>
          <cell r="D360" t="str">
            <v>M</v>
          </cell>
          <cell r="E360">
            <v>4</v>
          </cell>
          <cell r="F360">
            <v>1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1</v>
          </cell>
          <cell r="U360">
            <v>0</v>
          </cell>
          <cell r="V360">
            <v>0</v>
          </cell>
          <cell r="W360">
            <v>0</v>
          </cell>
          <cell r="X360">
            <v>1</v>
          </cell>
          <cell r="Y360">
            <v>2</v>
          </cell>
          <cell r="Z360">
            <v>1</v>
          </cell>
          <cell r="AA360">
            <v>1</v>
          </cell>
          <cell r="AC360">
            <v>1</v>
          </cell>
          <cell r="AD360">
            <v>0</v>
          </cell>
          <cell r="AE360">
            <v>0</v>
          </cell>
          <cell r="AF360">
            <v>0</v>
          </cell>
          <cell r="AG360">
            <v>1</v>
          </cell>
          <cell r="AH360">
            <v>0</v>
          </cell>
          <cell r="AI360">
            <v>1</v>
          </cell>
          <cell r="AJ360">
            <v>2</v>
          </cell>
        </row>
        <row r="361">
          <cell r="A361" t="str">
            <v>F</v>
          </cell>
          <cell r="B361">
            <v>0</v>
          </cell>
          <cell r="C361">
            <v>0</v>
          </cell>
          <cell r="D361" t="str">
            <v>F</v>
          </cell>
          <cell r="E361">
            <v>7</v>
          </cell>
          <cell r="F361">
            <v>1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1</v>
          </cell>
          <cell r="W361">
            <v>0</v>
          </cell>
          <cell r="X361">
            <v>1</v>
          </cell>
          <cell r="Y361">
            <v>5</v>
          </cell>
          <cell r="Z361">
            <v>1</v>
          </cell>
          <cell r="AA361">
            <v>4</v>
          </cell>
          <cell r="AC361">
            <v>1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1</v>
          </cell>
          <cell r="AI361">
            <v>1</v>
          </cell>
          <cell r="AJ361">
            <v>5</v>
          </cell>
        </row>
        <row r="362">
          <cell r="A362" t="str">
            <v>D51M</v>
          </cell>
          <cell r="B362" t="str">
            <v>D51</v>
          </cell>
          <cell r="C362" t="str">
            <v>Vitamin B12 deficiency anaemia</v>
          </cell>
          <cell r="D362" t="str">
            <v>M</v>
          </cell>
          <cell r="E362" t="str">
            <v>-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3">
          <cell r="A363" t="str">
            <v>F</v>
          </cell>
          <cell r="B363">
            <v>0</v>
          </cell>
          <cell r="C363">
            <v>0</v>
          </cell>
          <cell r="D363" t="str">
            <v>F</v>
          </cell>
          <cell r="E363">
            <v>2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1</v>
          </cell>
          <cell r="X363">
            <v>1</v>
          </cell>
          <cell r="Y363">
            <v>0</v>
          </cell>
          <cell r="Z363">
            <v>0</v>
          </cell>
          <cell r="AA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2</v>
          </cell>
          <cell r="AJ363">
            <v>0</v>
          </cell>
        </row>
        <row r="364">
          <cell r="A364" t="str">
            <v>D55-59M</v>
          </cell>
          <cell r="B364" t="str">
            <v>D55-59</v>
          </cell>
          <cell r="C364" t="str">
            <v>Haemolytic anaemias</v>
          </cell>
          <cell r="D364" t="str">
            <v>M</v>
          </cell>
          <cell r="E364">
            <v>7</v>
          </cell>
          <cell r="F364">
            <v>4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1</v>
          </cell>
          <cell r="S364">
            <v>0</v>
          </cell>
          <cell r="T364">
            <v>2</v>
          </cell>
          <cell r="U364">
            <v>1</v>
          </cell>
          <cell r="V364">
            <v>0</v>
          </cell>
          <cell r="W364">
            <v>0</v>
          </cell>
          <cell r="X364">
            <v>1</v>
          </cell>
          <cell r="Y364">
            <v>2</v>
          </cell>
          <cell r="Z364">
            <v>0</v>
          </cell>
          <cell r="AA364">
            <v>2</v>
          </cell>
          <cell r="AC364">
            <v>4</v>
          </cell>
          <cell r="AD364">
            <v>0</v>
          </cell>
          <cell r="AE364">
            <v>0</v>
          </cell>
          <cell r="AF364">
            <v>1</v>
          </cell>
          <cell r="AG364">
            <v>2</v>
          </cell>
          <cell r="AH364">
            <v>1</v>
          </cell>
          <cell r="AI364">
            <v>1</v>
          </cell>
          <cell r="AJ364">
            <v>2</v>
          </cell>
        </row>
        <row r="365">
          <cell r="A365" t="str">
            <v>F</v>
          </cell>
          <cell r="B365">
            <v>0</v>
          </cell>
          <cell r="C365">
            <v>0</v>
          </cell>
          <cell r="D365" t="str">
            <v>F</v>
          </cell>
          <cell r="E365">
            <v>4</v>
          </cell>
          <cell r="F365">
            <v>1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1</v>
          </cell>
          <cell r="W365">
            <v>1</v>
          </cell>
          <cell r="X365">
            <v>1</v>
          </cell>
          <cell r="Y365">
            <v>1</v>
          </cell>
          <cell r="Z365">
            <v>0</v>
          </cell>
          <cell r="AA365">
            <v>1</v>
          </cell>
          <cell r="AC365">
            <v>1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1</v>
          </cell>
          <cell r="AI365">
            <v>2</v>
          </cell>
          <cell r="AJ365">
            <v>1</v>
          </cell>
        </row>
        <row r="366">
          <cell r="A366" t="str">
            <v>D58M</v>
          </cell>
          <cell r="B366" t="str">
            <v>D58</v>
          </cell>
          <cell r="C366" t="str">
            <v>Other hereditary haemolytic anaemias</v>
          </cell>
          <cell r="D366" t="str">
            <v>M</v>
          </cell>
          <cell r="E366">
            <v>1</v>
          </cell>
          <cell r="F366">
            <v>1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1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1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1</v>
          </cell>
          <cell r="AI366">
            <v>0</v>
          </cell>
          <cell r="AJ366">
            <v>0</v>
          </cell>
        </row>
        <row r="367">
          <cell r="A367" t="str">
            <v>F</v>
          </cell>
          <cell r="B367">
            <v>0</v>
          </cell>
          <cell r="C367">
            <v>0</v>
          </cell>
          <cell r="D367" t="str">
            <v>F</v>
          </cell>
          <cell r="E367" t="str">
            <v>-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</row>
        <row r="368">
          <cell r="A368" t="str">
            <v>D59M</v>
          </cell>
          <cell r="B368" t="str">
            <v>D59</v>
          </cell>
          <cell r="C368" t="str">
            <v>Acquired haemolytic anaemia</v>
          </cell>
          <cell r="D368" t="str">
            <v>M</v>
          </cell>
          <cell r="E368">
            <v>6</v>
          </cell>
          <cell r="F368">
            <v>3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1</v>
          </cell>
          <cell r="S368">
            <v>0</v>
          </cell>
          <cell r="T368">
            <v>2</v>
          </cell>
          <cell r="U368">
            <v>0</v>
          </cell>
          <cell r="V368">
            <v>0</v>
          </cell>
          <cell r="W368">
            <v>0</v>
          </cell>
          <cell r="X368">
            <v>1</v>
          </cell>
          <cell r="Y368">
            <v>2</v>
          </cell>
          <cell r="Z368">
            <v>0</v>
          </cell>
          <cell r="AA368">
            <v>2</v>
          </cell>
          <cell r="AC368">
            <v>3</v>
          </cell>
          <cell r="AD368">
            <v>0</v>
          </cell>
          <cell r="AE368">
            <v>0</v>
          </cell>
          <cell r="AF368">
            <v>1</v>
          </cell>
          <cell r="AG368">
            <v>2</v>
          </cell>
          <cell r="AH368">
            <v>0</v>
          </cell>
          <cell r="AI368">
            <v>1</v>
          </cell>
          <cell r="AJ368">
            <v>2</v>
          </cell>
        </row>
        <row r="369">
          <cell r="A369" t="str">
            <v>F</v>
          </cell>
          <cell r="B369">
            <v>0</v>
          </cell>
          <cell r="C369">
            <v>0</v>
          </cell>
          <cell r="D369" t="str">
            <v>F</v>
          </cell>
          <cell r="E369">
            <v>4</v>
          </cell>
          <cell r="F369">
            <v>1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1</v>
          </cell>
          <cell r="W369">
            <v>1</v>
          </cell>
          <cell r="X369">
            <v>1</v>
          </cell>
          <cell r="Y369">
            <v>1</v>
          </cell>
          <cell r="Z369">
            <v>0</v>
          </cell>
          <cell r="AA369">
            <v>1</v>
          </cell>
          <cell r="AC369">
            <v>1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2</v>
          </cell>
          <cell r="AJ369">
            <v>1</v>
          </cell>
        </row>
        <row r="370">
          <cell r="A370" t="str">
            <v>D60-64M</v>
          </cell>
          <cell r="B370" t="str">
            <v>D60-64</v>
          </cell>
          <cell r="C370" t="str">
            <v>Aplastic and other anaemias</v>
          </cell>
          <cell r="D370" t="str">
            <v>M</v>
          </cell>
          <cell r="E370">
            <v>9</v>
          </cell>
          <cell r="F370">
            <v>3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1</v>
          </cell>
          <cell r="S370">
            <v>0</v>
          </cell>
          <cell r="T370">
            <v>0</v>
          </cell>
          <cell r="U370">
            <v>2</v>
          </cell>
          <cell r="V370">
            <v>0</v>
          </cell>
          <cell r="W370">
            <v>1</v>
          </cell>
          <cell r="X370">
            <v>2</v>
          </cell>
          <cell r="Y370">
            <v>3</v>
          </cell>
          <cell r="Z370">
            <v>2</v>
          </cell>
          <cell r="AA370">
            <v>1</v>
          </cell>
          <cell r="AC370">
            <v>3</v>
          </cell>
          <cell r="AD370">
            <v>0</v>
          </cell>
          <cell r="AE370">
            <v>0</v>
          </cell>
          <cell r="AF370">
            <v>1</v>
          </cell>
          <cell r="AG370">
            <v>0</v>
          </cell>
          <cell r="AH370">
            <v>2</v>
          </cell>
          <cell r="AI370">
            <v>3</v>
          </cell>
          <cell r="AJ370">
            <v>3</v>
          </cell>
        </row>
        <row r="371">
          <cell r="A371" t="str">
            <v>F</v>
          </cell>
          <cell r="B371">
            <v>0</v>
          </cell>
          <cell r="C371">
            <v>0</v>
          </cell>
          <cell r="D371" t="str">
            <v>F</v>
          </cell>
          <cell r="E371">
            <v>18</v>
          </cell>
          <cell r="F371">
            <v>4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2</v>
          </cell>
          <cell r="V371">
            <v>2</v>
          </cell>
          <cell r="W371">
            <v>1</v>
          </cell>
          <cell r="X371">
            <v>3</v>
          </cell>
          <cell r="Y371">
            <v>10</v>
          </cell>
          <cell r="Z371">
            <v>2</v>
          </cell>
          <cell r="AA371">
            <v>8</v>
          </cell>
          <cell r="AC371">
            <v>4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4</v>
          </cell>
          <cell r="AI371">
            <v>4</v>
          </cell>
          <cell r="AJ371">
            <v>10</v>
          </cell>
        </row>
        <row r="372">
          <cell r="A372" t="str">
            <v>D60M</v>
          </cell>
          <cell r="B372" t="str">
            <v>D60</v>
          </cell>
          <cell r="C372" t="str">
            <v>Acquired pure red cell aplasia [erythroblastopenia]</v>
          </cell>
          <cell r="D372" t="str">
            <v>M</v>
          </cell>
          <cell r="E372">
            <v>2</v>
          </cell>
          <cell r="F372">
            <v>1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1</v>
          </cell>
          <cell r="V372">
            <v>0</v>
          </cell>
          <cell r="W372">
            <v>1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C372">
            <v>1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1</v>
          </cell>
          <cell r="AI372">
            <v>1</v>
          </cell>
          <cell r="AJ372">
            <v>0</v>
          </cell>
        </row>
        <row r="373">
          <cell r="A373" t="str">
            <v>F</v>
          </cell>
          <cell r="B373">
            <v>0</v>
          </cell>
          <cell r="C373">
            <v>0</v>
          </cell>
          <cell r="D373" t="str">
            <v>F</v>
          </cell>
          <cell r="E373" t="str">
            <v>-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</row>
        <row r="374">
          <cell r="A374" t="str">
            <v>D61M</v>
          </cell>
          <cell r="B374" t="str">
            <v>D61</v>
          </cell>
          <cell r="C374" t="str">
            <v>Other aplastic anaemias</v>
          </cell>
          <cell r="D374" t="str">
            <v>M</v>
          </cell>
          <cell r="E374">
            <v>4</v>
          </cell>
          <cell r="F374">
            <v>2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1</v>
          </cell>
          <cell r="S374">
            <v>0</v>
          </cell>
          <cell r="T374">
            <v>0</v>
          </cell>
          <cell r="U374">
            <v>1</v>
          </cell>
          <cell r="V374">
            <v>0</v>
          </cell>
          <cell r="W374">
            <v>0</v>
          </cell>
          <cell r="X374">
            <v>1</v>
          </cell>
          <cell r="Y374">
            <v>1</v>
          </cell>
          <cell r="Z374">
            <v>1</v>
          </cell>
          <cell r="AA374">
            <v>0</v>
          </cell>
          <cell r="AB374">
            <v>0</v>
          </cell>
          <cell r="AC374">
            <v>2</v>
          </cell>
          <cell r="AD374">
            <v>0</v>
          </cell>
          <cell r="AE374">
            <v>0</v>
          </cell>
          <cell r="AF374">
            <v>1</v>
          </cell>
          <cell r="AG374">
            <v>0</v>
          </cell>
          <cell r="AH374">
            <v>1</v>
          </cell>
          <cell r="AI374">
            <v>1</v>
          </cell>
          <cell r="AJ374">
            <v>1</v>
          </cell>
        </row>
        <row r="375">
          <cell r="A375" t="str">
            <v>F</v>
          </cell>
          <cell r="B375">
            <v>0</v>
          </cell>
          <cell r="C375">
            <v>0</v>
          </cell>
          <cell r="D375" t="str">
            <v>F</v>
          </cell>
          <cell r="E375">
            <v>3</v>
          </cell>
          <cell r="F375">
            <v>2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1</v>
          </cell>
          <cell r="V375">
            <v>1</v>
          </cell>
          <cell r="W375">
            <v>1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C375">
            <v>2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2</v>
          </cell>
          <cell r="AI375">
            <v>1</v>
          </cell>
          <cell r="AJ375">
            <v>0</v>
          </cell>
        </row>
        <row r="376">
          <cell r="A376" t="str">
            <v>D64M</v>
          </cell>
          <cell r="B376" t="str">
            <v>D64</v>
          </cell>
          <cell r="C376" t="str">
            <v>Other anaemias</v>
          </cell>
          <cell r="D376" t="str">
            <v>M</v>
          </cell>
          <cell r="E376">
            <v>3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1</v>
          </cell>
          <cell r="Y376">
            <v>2</v>
          </cell>
          <cell r="Z376">
            <v>1</v>
          </cell>
          <cell r="AA376">
            <v>1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1</v>
          </cell>
          <cell r="AJ376">
            <v>2</v>
          </cell>
        </row>
        <row r="377">
          <cell r="A377" t="str">
            <v>F</v>
          </cell>
          <cell r="B377">
            <v>0</v>
          </cell>
          <cell r="C377">
            <v>0</v>
          </cell>
          <cell r="D377" t="str">
            <v>F</v>
          </cell>
          <cell r="E377">
            <v>15</v>
          </cell>
          <cell r="F377">
            <v>2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1</v>
          </cell>
          <cell r="V377">
            <v>1</v>
          </cell>
          <cell r="W377">
            <v>0</v>
          </cell>
          <cell r="X377">
            <v>3</v>
          </cell>
          <cell r="Y377">
            <v>10</v>
          </cell>
          <cell r="Z377">
            <v>2</v>
          </cell>
          <cell r="AA377">
            <v>8</v>
          </cell>
          <cell r="AC377">
            <v>2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2</v>
          </cell>
          <cell r="AI377">
            <v>3</v>
          </cell>
          <cell r="AJ377">
            <v>10</v>
          </cell>
        </row>
        <row r="378">
          <cell r="A378" t="str">
            <v>D65-69M</v>
          </cell>
          <cell r="B378" t="str">
            <v>D65-69</v>
          </cell>
          <cell r="C378" t="str">
            <v>Coagulation defects, purpura and other haemorrhagic conditions</v>
          </cell>
          <cell r="D378" t="str">
            <v>M</v>
          </cell>
          <cell r="E378">
            <v>10</v>
          </cell>
          <cell r="F378">
            <v>5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1</v>
          </cell>
          <cell r="S378">
            <v>1</v>
          </cell>
          <cell r="T378">
            <v>1</v>
          </cell>
          <cell r="U378">
            <v>0</v>
          </cell>
          <cell r="V378">
            <v>2</v>
          </cell>
          <cell r="W378">
            <v>3</v>
          </cell>
          <cell r="X378">
            <v>1</v>
          </cell>
          <cell r="Y378">
            <v>1</v>
          </cell>
          <cell r="Z378">
            <v>1</v>
          </cell>
          <cell r="AA378">
            <v>0</v>
          </cell>
          <cell r="AC378">
            <v>5</v>
          </cell>
          <cell r="AD378">
            <v>0</v>
          </cell>
          <cell r="AE378">
            <v>0</v>
          </cell>
          <cell r="AF378">
            <v>1</v>
          </cell>
          <cell r="AG378">
            <v>2</v>
          </cell>
          <cell r="AH378">
            <v>2</v>
          </cell>
          <cell r="AI378">
            <v>4</v>
          </cell>
          <cell r="AJ378">
            <v>1</v>
          </cell>
        </row>
        <row r="379">
          <cell r="A379" t="str">
            <v>F</v>
          </cell>
          <cell r="B379">
            <v>0</v>
          </cell>
          <cell r="C379">
            <v>0</v>
          </cell>
          <cell r="D379" t="str">
            <v>F</v>
          </cell>
          <cell r="E379">
            <v>10</v>
          </cell>
          <cell r="F379">
            <v>2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1</v>
          </cell>
          <cell r="Q379">
            <v>1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1</v>
          </cell>
          <cell r="X379">
            <v>2</v>
          </cell>
          <cell r="Y379">
            <v>5</v>
          </cell>
          <cell r="Z379">
            <v>4</v>
          </cell>
          <cell r="AA379">
            <v>1</v>
          </cell>
          <cell r="AC379">
            <v>2</v>
          </cell>
          <cell r="AD379">
            <v>0</v>
          </cell>
          <cell r="AE379">
            <v>1</v>
          </cell>
          <cell r="AF379">
            <v>1</v>
          </cell>
          <cell r="AG379">
            <v>0</v>
          </cell>
          <cell r="AH379">
            <v>0</v>
          </cell>
          <cell r="AI379">
            <v>3</v>
          </cell>
          <cell r="AJ379">
            <v>5</v>
          </cell>
        </row>
        <row r="380">
          <cell r="A380" t="str">
            <v>D65M</v>
          </cell>
          <cell r="B380" t="str">
            <v>D65</v>
          </cell>
          <cell r="C380" t="str">
            <v>Disseminated intravascular coagulation [defibrination syndrome]</v>
          </cell>
          <cell r="D380" t="str">
            <v>M</v>
          </cell>
          <cell r="E380">
            <v>2</v>
          </cell>
          <cell r="F380">
            <v>1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1</v>
          </cell>
          <cell r="W380">
            <v>1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C380">
            <v>1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1</v>
          </cell>
          <cell r="AI380">
            <v>1</v>
          </cell>
          <cell r="AJ380">
            <v>0</v>
          </cell>
        </row>
        <row r="381">
          <cell r="A381" t="str">
            <v>F</v>
          </cell>
          <cell r="B381">
            <v>0</v>
          </cell>
          <cell r="C381">
            <v>0</v>
          </cell>
          <cell r="D381" t="str">
            <v>F</v>
          </cell>
          <cell r="E381">
            <v>3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3</v>
          </cell>
          <cell r="Z381">
            <v>2</v>
          </cell>
          <cell r="AA381">
            <v>1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3</v>
          </cell>
        </row>
        <row r="382">
          <cell r="A382" t="str">
            <v>D67M</v>
          </cell>
          <cell r="B382" t="str">
            <v>D67</v>
          </cell>
          <cell r="C382" t="str">
            <v>Hereditary factor IX deficiency</v>
          </cell>
          <cell r="D382" t="str">
            <v>M</v>
          </cell>
          <cell r="E382">
            <v>1</v>
          </cell>
          <cell r="F382">
            <v>1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1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C382">
            <v>1</v>
          </cell>
          <cell r="AD382">
            <v>0</v>
          </cell>
          <cell r="AE382">
            <v>0</v>
          </cell>
          <cell r="AF382">
            <v>0</v>
          </cell>
          <cell r="AG382">
            <v>1</v>
          </cell>
          <cell r="AH382">
            <v>0</v>
          </cell>
          <cell r="AI382">
            <v>0</v>
          </cell>
          <cell r="AJ382">
            <v>0</v>
          </cell>
        </row>
        <row r="383">
          <cell r="A383" t="str">
            <v>F</v>
          </cell>
          <cell r="B383">
            <v>0</v>
          </cell>
          <cell r="C383">
            <v>0</v>
          </cell>
          <cell r="D383" t="str">
            <v>F</v>
          </cell>
          <cell r="E383" t="str">
            <v>-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</row>
        <row r="384">
          <cell r="A384" t="str">
            <v>D68M</v>
          </cell>
          <cell r="B384" t="str">
            <v>D68</v>
          </cell>
          <cell r="C384" t="str">
            <v>Other coagulation defects</v>
          </cell>
          <cell r="D384" t="str">
            <v>M</v>
          </cell>
          <cell r="E384">
            <v>4</v>
          </cell>
          <cell r="F384">
            <v>1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1</v>
          </cell>
          <cell r="T384">
            <v>0</v>
          </cell>
          <cell r="U384">
            <v>0</v>
          </cell>
          <cell r="V384">
            <v>0</v>
          </cell>
          <cell r="W384">
            <v>1</v>
          </cell>
          <cell r="X384">
            <v>1</v>
          </cell>
          <cell r="Y384">
            <v>1</v>
          </cell>
          <cell r="Z384">
            <v>1</v>
          </cell>
          <cell r="AA384">
            <v>0</v>
          </cell>
          <cell r="AB384">
            <v>0</v>
          </cell>
          <cell r="AC384">
            <v>1</v>
          </cell>
          <cell r="AD384">
            <v>0</v>
          </cell>
          <cell r="AE384">
            <v>0</v>
          </cell>
          <cell r="AF384">
            <v>0</v>
          </cell>
          <cell r="AG384">
            <v>1</v>
          </cell>
          <cell r="AH384">
            <v>0</v>
          </cell>
          <cell r="AI384">
            <v>2</v>
          </cell>
          <cell r="AJ384">
            <v>1</v>
          </cell>
        </row>
        <row r="385">
          <cell r="A385" t="str">
            <v>F</v>
          </cell>
          <cell r="B385">
            <v>0</v>
          </cell>
          <cell r="C385">
            <v>0</v>
          </cell>
          <cell r="D385" t="str">
            <v>F</v>
          </cell>
          <cell r="E385">
            <v>5</v>
          </cell>
          <cell r="F385">
            <v>2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1</v>
          </cell>
          <cell r="Q385">
            <v>1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1</v>
          </cell>
          <cell r="X385">
            <v>2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2</v>
          </cell>
          <cell r="AD385">
            <v>0</v>
          </cell>
          <cell r="AE385">
            <v>1</v>
          </cell>
          <cell r="AF385">
            <v>1</v>
          </cell>
          <cell r="AG385">
            <v>0</v>
          </cell>
          <cell r="AH385">
            <v>0</v>
          </cell>
          <cell r="AI385">
            <v>3</v>
          </cell>
          <cell r="AJ385">
            <v>0</v>
          </cell>
        </row>
        <row r="386">
          <cell r="A386" t="str">
            <v>D69M</v>
          </cell>
          <cell r="B386" t="str">
            <v>D69</v>
          </cell>
          <cell r="C386" t="str">
            <v>Purpura and other haemorrhagic conditions</v>
          </cell>
          <cell r="D386" t="str">
            <v>M</v>
          </cell>
          <cell r="E386">
            <v>3</v>
          </cell>
          <cell r="F386">
            <v>2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1</v>
          </cell>
          <cell r="S386">
            <v>0</v>
          </cell>
          <cell r="T386">
            <v>0</v>
          </cell>
          <cell r="U386">
            <v>0</v>
          </cell>
          <cell r="V386">
            <v>1</v>
          </cell>
          <cell r="W386">
            <v>1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2</v>
          </cell>
          <cell r="AD386">
            <v>0</v>
          </cell>
          <cell r="AE386">
            <v>0</v>
          </cell>
          <cell r="AF386">
            <v>1</v>
          </cell>
          <cell r="AG386">
            <v>0</v>
          </cell>
          <cell r="AH386">
            <v>1</v>
          </cell>
          <cell r="AI386">
            <v>1</v>
          </cell>
          <cell r="AJ386">
            <v>0</v>
          </cell>
        </row>
        <row r="387">
          <cell r="A387" t="str">
            <v>F</v>
          </cell>
          <cell r="B387">
            <v>0</v>
          </cell>
          <cell r="C387">
            <v>0</v>
          </cell>
          <cell r="D387" t="str">
            <v>F</v>
          </cell>
          <cell r="E387">
            <v>2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2</v>
          </cell>
          <cell r="Z387">
            <v>2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2</v>
          </cell>
        </row>
        <row r="388">
          <cell r="A388" t="str">
            <v>D70-77M</v>
          </cell>
          <cell r="B388" t="str">
            <v>D70-77</v>
          </cell>
          <cell r="C388" t="str">
            <v>Other diseases of blood and blood-forming organs</v>
          </cell>
          <cell r="D388" t="str">
            <v>M</v>
          </cell>
          <cell r="E388">
            <v>5</v>
          </cell>
          <cell r="F388">
            <v>3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1</v>
          </cell>
          <cell r="S388">
            <v>0</v>
          </cell>
          <cell r="T388">
            <v>2</v>
          </cell>
          <cell r="U388">
            <v>0</v>
          </cell>
          <cell r="V388">
            <v>0</v>
          </cell>
          <cell r="W388">
            <v>0</v>
          </cell>
          <cell r="X388">
            <v>1</v>
          </cell>
          <cell r="Y388">
            <v>1</v>
          </cell>
          <cell r="Z388">
            <v>0</v>
          </cell>
          <cell r="AA388">
            <v>1</v>
          </cell>
          <cell r="AC388">
            <v>3</v>
          </cell>
          <cell r="AD388">
            <v>0</v>
          </cell>
          <cell r="AE388">
            <v>0</v>
          </cell>
          <cell r="AF388">
            <v>1</v>
          </cell>
          <cell r="AG388">
            <v>2</v>
          </cell>
          <cell r="AH388">
            <v>0</v>
          </cell>
          <cell r="AI388">
            <v>1</v>
          </cell>
          <cell r="AJ388">
            <v>1</v>
          </cell>
        </row>
        <row r="389">
          <cell r="A389" t="str">
            <v>F</v>
          </cell>
          <cell r="B389">
            <v>0</v>
          </cell>
          <cell r="C389">
            <v>0</v>
          </cell>
          <cell r="D389" t="str">
            <v>F</v>
          </cell>
          <cell r="E389">
            <v>8</v>
          </cell>
          <cell r="F389">
            <v>4</v>
          </cell>
          <cell r="G389">
            <v>0</v>
          </cell>
          <cell r="H389">
            <v>0</v>
          </cell>
          <cell r="I389">
            <v>0</v>
          </cell>
          <cell r="J389">
            <v>1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1</v>
          </cell>
          <cell r="S389">
            <v>1</v>
          </cell>
          <cell r="T389">
            <v>0</v>
          </cell>
          <cell r="U389">
            <v>1</v>
          </cell>
          <cell r="V389">
            <v>0</v>
          </cell>
          <cell r="W389">
            <v>0</v>
          </cell>
          <cell r="X389">
            <v>0</v>
          </cell>
          <cell r="Y389">
            <v>4</v>
          </cell>
          <cell r="Z389">
            <v>2</v>
          </cell>
          <cell r="AA389">
            <v>2</v>
          </cell>
          <cell r="AC389">
            <v>4</v>
          </cell>
          <cell r="AD389">
            <v>1</v>
          </cell>
          <cell r="AE389">
            <v>0</v>
          </cell>
          <cell r="AF389">
            <v>1</v>
          </cell>
          <cell r="AG389">
            <v>1</v>
          </cell>
          <cell r="AH389">
            <v>1</v>
          </cell>
          <cell r="AI389">
            <v>0</v>
          </cell>
          <cell r="AJ389">
            <v>4</v>
          </cell>
        </row>
        <row r="390">
          <cell r="A390" t="str">
            <v>D70M</v>
          </cell>
          <cell r="B390" t="str">
            <v>D70</v>
          </cell>
          <cell r="C390" t="str">
            <v>Agranulocytosis</v>
          </cell>
          <cell r="D390" t="str">
            <v>M</v>
          </cell>
          <cell r="E390">
            <v>4</v>
          </cell>
          <cell r="F390">
            <v>2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1</v>
          </cell>
          <cell r="S390">
            <v>0</v>
          </cell>
          <cell r="T390">
            <v>1</v>
          </cell>
          <cell r="U390">
            <v>0</v>
          </cell>
          <cell r="V390">
            <v>0</v>
          </cell>
          <cell r="W390">
            <v>0</v>
          </cell>
          <cell r="X390">
            <v>1</v>
          </cell>
          <cell r="Y390">
            <v>1</v>
          </cell>
          <cell r="Z390">
            <v>0</v>
          </cell>
          <cell r="AA390">
            <v>1</v>
          </cell>
          <cell r="AB390">
            <v>0</v>
          </cell>
          <cell r="AC390">
            <v>2</v>
          </cell>
          <cell r="AD390">
            <v>0</v>
          </cell>
          <cell r="AE390">
            <v>0</v>
          </cell>
          <cell r="AF390">
            <v>1</v>
          </cell>
          <cell r="AG390">
            <v>1</v>
          </cell>
          <cell r="AH390">
            <v>0</v>
          </cell>
          <cell r="AI390">
            <v>1</v>
          </cell>
          <cell r="AJ390">
            <v>1</v>
          </cell>
        </row>
        <row r="391">
          <cell r="A391" t="str">
            <v>F</v>
          </cell>
          <cell r="B391">
            <v>0</v>
          </cell>
          <cell r="C391">
            <v>0</v>
          </cell>
          <cell r="D391" t="str">
            <v>F</v>
          </cell>
          <cell r="E391">
            <v>5</v>
          </cell>
          <cell r="F391">
            <v>1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1</v>
          </cell>
          <cell r="V391">
            <v>0</v>
          </cell>
          <cell r="W391">
            <v>0</v>
          </cell>
          <cell r="X391">
            <v>0</v>
          </cell>
          <cell r="Y391">
            <v>4</v>
          </cell>
          <cell r="Z391">
            <v>2</v>
          </cell>
          <cell r="AA391">
            <v>2</v>
          </cell>
          <cell r="AB391">
            <v>0</v>
          </cell>
          <cell r="AC391">
            <v>1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1</v>
          </cell>
          <cell r="AI391">
            <v>0</v>
          </cell>
          <cell r="AJ391">
            <v>4</v>
          </cell>
        </row>
        <row r="392">
          <cell r="A392" t="str">
            <v>D73M</v>
          </cell>
          <cell r="B392" t="str">
            <v>D73</v>
          </cell>
          <cell r="C392" t="str">
            <v>Diseases of spleen</v>
          </cell>
          <cell r="D392" t="str">
            <v>M</v>
          </cell>
          <cell r="E392">
            <v>1</v>
          </cell>
          <cell r="F392">
            <v>1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1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1</v>
          </cell>
          <cell r="AD392">
            <v>0</v>
          </cell>
          <cell r="AE392">
            <v>0</v>
          </cell>
          <cell r="AF392">
            <v>0</v>
          </cell>
          <cell r="AG392">
            <v>1</v>
          </cell>
          <cell r="AH392">
            <v>0</v>
          </cell>
          <cell r="AI392">
            <v>0</v>
          </cell>
          <cell r="AJ392">
            <v>0</v>
          </cell>
        </row>
        <row r="393">
          <cell r="A393" t="str">
            <v>F</v>
          </cell>
          <cell r="B393">
            <v>0</v>
          </cell>
          <cell r="C393">
            <v>0</v>
          </cell>
          <cell r="D393" t="str">
            <v>F</v>
          </cell>
          <cell r="E393">
            <v>2</v>
          </cell>
          <cell r="F393">
            <v>2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1</v>
          </cell>
          <cell r="S393">
            <v>1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2</v>
          </cell>
          <cell r="AD393">
            <v>0</v>
          </cell>
          <cell r="AE393">
            <v>0</v>
          </cell>
          <cell r="AF393">
            <v>1</v>
          </cell>
          <cell r="AG393">
            <v>1</v>
          </cell>
          <cell r="AH393">
            <v>0</v>
          </cell>
          <cell r="AI393">
            <v>0</v>
          </cell>
          <cell r="AJ393">
            <v>0</v>
          </cell>
        </row>
        <row r="394">
          <cell r="A394" t="str">
            <v>D76M</v>
          </cell>
          <cell r="B394" t="str">
            <v>D76</v>
          </cell>
          <cell r="C394" t="str">
            <v>Other specified diseases with participation of  lymphoreticular and reticulohistiocytic tissue</v>
          </cell>
          <cell r="D394" t="str">
            <v>M</v>
          </cell>
          <cell r="E394" t="str">
            <v>-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</row>
        <row r="395">
          <cell r="A395" t="str">
            <v>F</v>
          </cell>
          <cell r="B395">
            <v>0</v>
          </cell>
          <cell r="C395">
            <v>0</v>
          </cell>
          <cell r="D395" t="str">
            <v>F</v>
          </cell>
          <cell r="E395">
            <v>1</v>
          </cell>
          <cell r="F395">
            <v>1</v>
          </cell>
          <cell r="G395">
            <v>0</v>
          </cell>
          <cell r="H395">
            <v>0</v>
          </cell>
          <cell r="I395">
            <v>0</v>
          </cell>
          <cell r="J395">
            <v>1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1</v>
          </cell>
          <cell r="AD395">
            <v>1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</row>
        <row r="396">
          <cell r="A396" t="str">
            <v>D80-89M</v>
          </cell>
          <cell r="B396" t="str">
            <v>D80-89</v>
          </cell>
          <cell r="C396" t="str">
            <v>Certain disorders involving the immune mechanism</v>
          </cell>
          <cell r="D396" t="str">
            <v>M</v>
          </cell>
          <cell r="E396">
            <v>20</v>
          </cell>
          <cell r="F396">
            <v>11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1</v>
          </cell>
          <cell r="N396">
            <v>1</v>
          </cell>
          <cell r="O396">
            <v>0</v>
          </cell>
          <cell r="P396">
            <v>0</v>
          </cell>
          <cell r="Q396">
            <v>0</v>
          </cell>
          <cell r="R396">
            <v>2</v>
          </cell>
          <cell r="S396">
            <v>3</v>
          </cell>
          <cell r="T396">
            <v>0</v>
          </cell>
          <cell r="U396">
            <v>3</v>
          </cell>
          <cell r="V396">
            <v>1</v>
          </cell>
          <cell r="W396">
            <v>4</v>
          </cell>
          <cell r="X396">
            <v>4</v>
          </cell>
          <cell r="Y396">
            <v>1</v>
          </cell>
          <cell r="Z396">
            <v>0</v>
          </cell>
          <cell r="AA396">
            <v>1</v>
          </cell>
          <cell r="AC396">
            <v>11</v>
          </cell>
          <cell r="AD396">
            <v>2</v>
          </cell>
          <cell r="AE396">
            <v>0</v>
          </cell>
          <cell r="AF396">
            <v>2</v>
          </cell>
          <cell r="AG396">
            <v>3</v>
          </cell>
          <cell r="AH396">
            <v>4</v>
          </cell>
          <cell r="AI396">
            <v>8</v>
          </cell>
          <cell r="AJ396">
            <v>1</v>
          </cell>
        </row>
        <row r="397">
          <cell r="A397" t="str">
            <v>F</v>
          </cell>
          <cell r="B397">
            <v>0</v>
          </cell>
          <cell r="C397">
            <v>0</v>
          </cell>
          <cell r="D397" t="str">
            <v>F</v>
          </cell>
          <cell r="E397">
            <v>10</v>
          </cell>
          <cell r="F397">
            <v>6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2</v>
          </cell>
          <cell r="T397">
            <v>1</v>
          </cell>
          <cell r="U397">
            <v>2</v>
          </cell>
          <cell r="V397">
            <v>1</v>
          </cell>
          <cell r="W397">
            <v>1</v>
          </cell>
          <cell r="X397">
            <v>3</v>
          </cell>
          <cell r="Y397">
            <v>0</v>
          </cell>
          <cell r="Z397">
            <v>0</v>
          </cell>
          <cell r="AA397">
            <v>0</v>
          </cell>
          <cell r="AC397">
            <v>6</v>
          </cell>
          <cell r="AD397">
            <v>0</v>
          </cell>
          <cell r="AE397">
            <v>0</v>
          </cell>
          <cell r="AF397">
            <v>0</v>
          </cell>
          <cell r="AG397">
            <v>3</v>
          </cell>
          <cell r="AH397">
            <v>3</v>
          </cell>
          <cell r="AI397">
            <v>4</v>
          </cell>
          <cell r="AJ397">
            <v>0</v>
          </cell>
        </row>
        <row r="398">
          <cell r="A398" t="str">
            <v>D80M</v>
          </cell>
          <cell r="B398" t="str">
            <v>D80</v>
          </cell>
          <cell r="C398" t="str">
            <v>Immunodeficiency with predominantly antibody defects</v>
          </cell>
          <cell r="D398" t="str">
            <v>M</v>
          </cell>
          <cell r="E398">
            <v>2</v>
          </cell>
          <cell r="F398">
            <v>1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1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1</v>
          </cell>
          <cell r="Y398">
            <v>0</v>
          </cell>
          <cell r="Z398">
            <v>0</v>
          </cell>
          <cell r="AA398">
            <v>0</v>
          </cell>
          <cell r="AC398">
            <v>1</v>
          </cell>
          <cell r="AD398">
            <v>1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1</v>
          </cell>
          <cell r="AJ398">
            <v>0</v>
          </cell>
        </row>
        <row r="399">
          <cell r="A399" t="str">
            <v>F</v>
          </cell>
          <cell r="B399">
            <v>0</v>
          </cell>
          <cell r="C399">
            <v>0</v>
          </cell>
          <cell r="D399" t="str">
            <v>F</v>
          </cell>
          <cell r="E399" t="str">
            <v>-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</row>
        <row r="400">
          <cell r="A400" t="str">
            <v>D82M</v>
          </cell>
          <cell r="B400" t="str">
            <v>D82</v>
          </cell>
          <cell r="C400" t="str">
            <v>Immunodeficiency associated with other major defects</v>
          </cell>
          <cell r="D400" t="str">
            <v>M</v>
          </cell>
          <cell r="E400">
            <v>1</v>
          </cell>
          <cell r="F400">
            <v>1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1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C400">
            <v>1</v>
          </cell>
          <cell r="AD400">
            <v>1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</row>
        <row r="401">
          <cell r="A401" t="str">
            <v>F</v>
          </cell>
          <cell r="B401">
            <v>0</v>
          </cell>
          <cell r="C401">
            <v>0</v>
          </cell>
          <cell r="D401" t="str">
            <v>F</v>
          </cell>
          <cell r="E401" t="str">
            <v>-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</row>
        <row r="402">
          <cell r="A402" t="str">
            <v>D83M</v>
          </cell>
          <cell r="B402" t="str">
            <v>D83</v>
          </cell>
          <cell r="C402" t="str">
            <v>Common variable immunodeficiency</v>
          </cell>
          <cell r="D402" t="str">
            <v>M</v>
          </cell>
          <cell r="E402">
            <v>1</v>
          </cell>
          <cell r="F402">
            <v>1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1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1</v>
          </cell>
          <cell r="AD402">
            <v>0</v>
          </cell>
          <cell r="AE402">
            <v>0</v>
          </cell>
          <cell r="AF402">
            <v>1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</row>
        <row r="403">
          <cell r="A403" t="str">
            <v>F</v>
          </cell>
          <cell r="B403">
            <v>0</v>
          </cell>
          <cell r="C403">
            <v>0</v>
          </cell>
          <cell r="D403" t="str">
            <v>F</v>
          </cell>
          <cell r="E403" t="str">
            <v>-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</row>
        <row r="404">
          <cell r="A404" t="str">
            <v>D84M</v>
          </cell>
          <cell r="B404" t="str">
            <v>D84</v>
          </cell>
          <cell r="C404" t="str">
            <v>Other immunodeficiencies</v>
          </cell>
          <cell r="D404" t="str">
            <v>M</v>
          </cell>
          <cell r="E404" t="str">
            <v>-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</row>
        <row r="405">
          <cell r="A405" t="str">
            <v>F</v>
          </cell>
          <cell r="B405">
            <v>0</v>
          </cell>
          <cell r="C405">
            <v>0</v>
          </cell>
          <cell r="D405" t="str">
            <v>F</v>
          </cell>
          <cell r="E405">
            <v>1</v>
          </cell>
          <cell r="F405">
            <v>1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1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1</v>
          </cell>
          <cell r="AD405">
            <v>0</v>
          </cell>
          <cell r="AE405">
            <v>0</v>
          </cell>
          <cell r="AF405">
            <v>0</v>
          </cell>
          <cell r="AG405">
            <v>1</v>
          </cell>
          <cell r="AH405">
            <v>0</v>
          </cell>
          <cell r="AI405">
            <v>0</v>
          </cell>
          <cell r="AJ405">
            <v>0</v>
          </cell>
        </row>
        <row r="406">
          <cell r="A406" t="str">
            <v>D86M</v>
          </cell>
          <cell r="B406" t="str">
            <v>D86</v>
          </cell>
          <cell r="C406" t="str">
            <v>Sarcoidosis</v>
          </cell>
          <cell r="D406" t="str">
            <v>M</v>
          </cell>
          <cell r="E406">
            <v>10</v>
          </cell>
          <cell r="F406">
            <v>4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2</v>
          </cell>
          <cell r="T406">
            <v>0</v>
          </cell>
          <cell r="U406">
            <v>2</v>
          </cell>
          <cell r="V406">
            <v>0</v>
          </cell>
          <cell r="W406">
            <v>4</v>
          </cell>
          <cell r="X406">
            <v>1</v>
          </cell>
          <cell r="Y406">
            <v>1</v>
          </cell>
          <cell r="Z406">
            <v>0</v>
          </cell>
          <cell r="AA406">
            <v>1</v>
          </cell>
          <cell r="AB406">
            <v>0</v>
          </cell>
          <cell r="AC406">
            <v>4</v>
          </cell>
          <cell r="AD406">
            <v>0</v>
          </cell>
          <cell r="AE406">
            <v>0</v>
          </cell>
          <cell r="AF406">
            <v>0</v>
          </cell>
          <cell r="AG406">
            <v>2</v>
          </cell>
          <cell r="AH406">
            <v>2</v>
          </cell>
          <cell r="AI406">
            <v>5</v>
          </cell>
          <cell r="AJ406">
            <v>1</v>
          </cell>
        </row>
        <row r="407">
          <cell r="A407" t="str">
            <v>F</v>
          </cell>
          <cell r="B407">
            <v>0</v>
          </cell>
          <cell r="C407">
            <v>0</v>
          </cell>
          <cell r="D407" t="str">
            <v>F</v>
          </cell>
          <cell r="E407">
            <v>6</v>
          </cell>
          <cell r="F407">
            <v>3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1</v>
          </cell>
          <cell r="U407">
            <v>2</v>
          </cell>
          <cell r="V407">
            <v>0</v>
          </cell>
          <cell r="W407">
            <v>1</v>
          </cell>
          <cell r="X407">
            <v>2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3</v>
          </cell>
          <cell r="AD407">
            <v>0</v>
          </cell>
          <cell r="AE407">
            <v>0</v>
          </cell>
          <cell r="AF407">
            <v>0</v>
          </cell>
          <cell r="AG407">
            <v>1</v>
          </cell>
          <cell r="AH407">
            <v>2</v>
          </cell>
          <cell r="AI407">
            <v>3</v>
          </cell>
          <cell r="AJ407">
            <v>0</v>
          </cell>
        </row>
        <row r="408">
          <cell r="A408" t="str">
            <v>D89M</v>
          </cell>
          <cell r="B408" t="str">
            <v>D89</v>
          </cell>
          <cell r="C408" t="str">
            <v>Other disorders involving the immune mechanism, not elsewhere classified</v>
          </cell>
          <cell r="D408" t="str">
            <v>M</v>
          </cell>
          <cell r="E408">
            <v>6</v>
          </cell>
          <cell r="F408">
            <v>4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1</v>
          </cell>
          <cell r="S408">
            <v>1</v>
          </cell>
          <cell r="T408">
            <v>0</v>
          </cell>
          <cell r="U408">
            <v>1</v>
          </cell>
          <cell r="V408">
            <v>1</v>
          </cell>
          <cell r="W408">
            <v>0</v>
          </cell>
          <cell r="X408">
            <v>2</v>
          </cell>
          <cell r="Y408">
            <v>0</v>
          </cell>
          <cell r="Z408">
            <v>0</v>
          </cell>
          <cell r="AA408">
            <v>0</v>
          </cell>
          <cell r="AC408">
            <v>4</v>
          </cell>
          <cell r="AD408">
            <v>0</v>
          </cell>
          <cell r="AE408">
            <v>0</v>
          </cell>
          <cell r="AF408">
            <v>1</v>
          </cell>
          <cell r="AG408">
            <v>1</v>
          </cell>
          <cell r="AH408">
            <v>2</v>
          </cell>
          <cell r="AI408">
            <v>2</v>
          </cell>
          <cell r="AJ408">
            <v>0</v>
          </cell>
        </row>
        <row r="409">
          <cell r="A409" t="str">
            <v>F</v>
          </cell>
          <cell r="B409">
            <v>0</v>
          </cell>
          <cell r="C409">
            <v>0</v>
          </cell>
          <cell r="D409" t="str">
            <v>F</v>
          </cell>
          <cell r="E409">
            <v>3</v>
          </cell>
          <cell r="F409">
            <v>2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1</v>
          </cell>
          <cell r="T409">
            <v>0</v>
          </cell>
          <cell r="U409">
            <v>0</v>
          </cell>
          <cell r="V409">
            <v>1</v>
          </cell>
          <cell r="W409">
            <v>0</v>
          </cell>
          <cell r="X409">
            <v>1</v>
          </cell>
          <cell r="Y409">
            <v>0</v>
          </cell>
          <cell r="Z409">
            <v>0</v>
          </cell>
          <cell r="AA409">
            <v>0</v>
          </cell>
          <cell r="AC409">
            <v>2</v>
          </cell>
          <cell r="AD409">
            <v>0</v>
          </cell>
          <cell r="AE409">
            <v>0</v>
          </cell>
          <cell r="AF409">
            <v>0</v>
          </cell>
          <cell r="AG409">
            <v>1</v>
          </cell>
          <cell r="AH409">
            <v>1</v>
          </cell>
          <cell r="AI409">
            <v>1</v>
          </cell>
          <cell r="AJ409">
            <v>0</v>
          </cell>
        </row>
        <row r="410">
          <cell r="A410" t="str">
            <v>E00-E99M</v>
          </cell>
          <cell r="B410" t="str">
            <v>E00-E99</v>
          </cell>
          <cell r="C410" t="str">
            <v>IV. ENDOCRINE, NUTRITIONAL AND METABOLIC DISEASES</v>
          </cell>
          <cell r="D410" t="str">
            <v>M</v>
          </cell>
          <cell r="E410">
            <v>569</v>
          </cell>
          <cell r="F410">
            <v>309</v>
          </cell>
          <cell r="G410">
            <v>0</v>
          </cell>
          <cell r="H410">
            <v>1</v>
          </cell>
          <cell r="I410">
            <v>0</v>
          </cell>
          <cell r="J410">
            <v>1</v>
          </cell>
          <cell r="K410">
            <v>1</v>
          </cell>
          <cell r="L410">
            <v>4</v>
          </cell>
          <cell r="M410">
            <v>5</v>
          </cell>
          <cell r="N410">
            <v>8</v>
          </cell>
          <cell r="O410">
            <v>9</v>
          </cell>
          <cell r="P410">
            <v>20</v>
          </cell>
          <cell r="Q410">
            <v>23</v>
          </cell>
          <cell r="R410">
            <v>29</v>
          </cell>
          <cell r="S410">
            <v>38</v>
          </cell>
          <cell r="T410">
            <v>39</v>
          </cell>
          <cell r="U410">
            <v>57</v>
          </cell>
          <cell r="V410">
            <v>74</v>
          </cell>
          <cell r="W410">
            <v>72</v>
          </cell>
          <cell r="X410">
            <v>85</v>
          </cell>
          <cell r="Y410">
            <v>103</v>
          </cell>
          <cell r="Z410">
            <v>67</v>
          </cell>
          <cell r="AA410">
            <v>36</v>
          </cell>
          <cell r="AC410">
            <v>309</v>
          </cell>
          <cell r="AD410">
            <v>20</v>
          </cell>
          <cell r="AE410">
            <v>29</v>
          </cell>
          <cell r="AF410">
            <v>52</v>
          </cell>
          <cell r="AG410">
            <v>77</v>
          </cell>
          <cell r="AH410">
            <v>131</v>
          </cell>
          <cell r="AI410">
            <v>157</v>
          </cell>
          <cell r="AJ410">
            <v>103</v>
          </cell>
        </row>
        <row r="411">
          <cell r="A411" t="str">
            <v>F</v>
          </cell>
          <cell r="B411">
            <v>0</v>
          </cell>
          <cell r="C411">
            <v>0</v>
          </cell>
          <cell r="D411" t="str">
            <v>F</v>
          </cell>
          <cell r="E411">
            <v>580</v>
          </cell>
          <cell r="F411">
            <v>229</v>
          </cell>
          <cell r="G411">
            <v>1</v>
          </cell>
          <cell r="H411">
            <v>2</v>
          </cell>
          <cell r="I411">
            <v>0</v>
          </cell>
          <cell r="J411">
            <v>0</v>
          </cell>
          <cell r="K411">
            <v>1</v>
          </cell>
          <cell r="L411">
            <v>1</v>
          </cell>
          <cell r="M411">
            <v>5</v>
          </cell>
          <cell r="N411">
            <v>5</v>
          </cell>
          <cell r="O411">
            <v>6</v>
          </cell>
          <cell r="P411">
            <v>8</v>
          </cell>
          <cell r="Q411">
            <v>19</v>
          </cell>
          <cell r="R411">
            <v>19</v>
          </cell>
          <cell r="S411">
            <v>26</v>
          </cell>
          <cell r="T411">
            <v>41</v>
          </cell>
          <cell r="U411">
            <v>39</v>
          </cell>
          <cell r="V411">
            <v>56</v>
          </cell>
          <cell r="W411">
            <v>79</v>
          </cell>
          <cell r="X411">
            <v>110</v>
          </cell>
          <cell r="Y411">
            <v>162</v>
          </cell>
          <cell r="Z411">
            <v>79</v>
          </cell>
          <cell r="AA411">
            <v>83</v>
          </cell>
          <cell r="AC411">
            <v>229</v>
          </cell>
          <cell r="AD411">
            <v>15</v>
          </cell>
          <cell r="AE411">
            <v>14</v>
          </cell>
          <cell r="AF411">
            <v>38</v>
          </cell>
          <cell r="AG411">
            <v>67</v>
          </cell>
          <cell r="AH411">
            <v>95</v>
          </cell>
          <cell r="AI411">
            <v>189</v>
          </cell>
          <cell r="AJ411">
            <v>162</v>
          </cell>
        </row>
        <row r="412">
          <cell r="A412" t="str">
            <v>E00-07M</v>
          </cell>
          <cell r="B412" t="str">
            <v>E00-07</v>
          </cell>
          <cell r="C412" t="str">
            <v>Disorders of thyroid gland</v>
          </cell>
          <cell r="D412" t="str">
            <v>M</v>
          </cell>
          <cell r="E412">
            <v>2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2</v>
          </cell>
          <cell r="Y412">
            <v>0</v>
          </cell>
          <cell r="Z412">
            <v>0</v>
          </cell>
          <cell r="AA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2</v>
          </cell>
          <cell r="AJ412">
            <v>0</v>
          </cell>
        </row>
        <row r="413">
          <cell r="A413" t="str">
            <v>F</v>
          </cell>
          <cell r="B413">
            <v>0</v>
          </cell>
          <cell r="C413">
            <v>0</v>
          </cell>
          <cell r="D413" t="str">
            <v>F</v>
          </cell>
          <cell r="E413">
            <v>6</v>
          </cell>
          <cell r="F413">
            <v>2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1</v>
          </cell>
          <cell r="Q413">
            <v>0</v>
          </cell>
          <cell r="R413">
            <v>0</v>
          </cell>
          <cell r="S413">
            <v>1</v>
          </cell>
          <cell r="T413">
            <v>0</v>
          </cell>
          <cell r="U413">
            <v>0</v>
          </cell>
          <cell r="V413">
            <v>0</v>
          </cell>
          <cell r="W413">
            <v>1</v>
          </cell>
          <cell r="X413">
            <v>0</v>
          </cell>
          <cell r="Y413">
            <v>3</v>
          </cell>
          <cell r="Z413">
            <v>2</v>
          </cell>
          <cell r="AA413">
            <v>1</v>
          </cell>
          <cell r="AC413">
            <v>2</v>
          </cell>
          <cell r="AD413">
            <v>0</v>
          </cell>
          <cell r="AE413">
            <v>1</v>
          </cell>
          <cell r="AF413">
            <v>0</v>
          </cell>
          <cell r="AG413">
            <v>1</v>
          </cell>
          <cell r="AH413">
            <v>0</v>
          </cell>
          <cell r="AI413">
            <v>1</v>
          </cell>
          <cell r="AJ413">
            <v>3</v>
          </cell>
        </row>
        <row r="414">
          <cell r="A414" t="str">
            <v>E03M</v>
          </cell>
          <cell r="B414" t="str">
            <v>E03</v>
          </cell>
          <cell r="C414" t="str">
            <v>Other hypothyroidism</v>
          </cell>
          <cell r="D414" t="str">
            <v>M</v>
          </cell>
          <cell r="E414" t="str">
            <v>-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</row>
        <row r="415">
          <cell r="A415" t="str">
            <v>F</v>
          </cell>
          <cell r="B415">
            <v>0</v>
          </cell>
          <cell r="C415">
            <v>0</v>
          </cell>
          <cell r="D415" t="str">
            <v>F</v>
          </cell>
          <cell r="E415">
            <v>3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1</v>
          </cell>
          <cell r="X415">
            <v>0</v>
          </cell>
          <cell r="Y415">
            <v>2</v>
          </cell>
          <cell r="Z415">
            <v>1</v>
          </cell>
          <cell r="AA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1</v>
          </cell>
          <cell r="AJ415">
            <v>2</v>
          </cell>
        </row>
        <row r="416">
          <cell r="A416" t="str">
            <v>E05M</v>
          </cell>
          <cell r="B416" t="str">
            <v>E05</v>
          </cell>
          <cell r="C416" t="str">
            <v>Thyrotoxicosis [hyperthyroidism]</v>
          </cell>
          <cell r="D416" t="str">
            <v>M</v>
          </cell>
          <cell r="E416">
            <v>2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2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2</v>
          </cell>
          <cell r="AJ416">
            <v>0</v>
          </cell>
        </row>
        <row r="417">
          <cell r="A417" t="str">
            <v>F</v>
          </cell>
          <cell r="B417">
            <v>0</v>
          </cell>
          <cell r="C417">
            <v>0</v>
          </cell>
          <cell r="D417" t="str">
            <v>F</v>
          </cell>
          <cell r="E417">
            <v>2</v>
          </cell>
          <cell r="F417">
            <v>1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1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1</v>
          </cell>
          <cell r="Z417">
            <v>1</v>
          </cell>
          <cell r="AA417">
            <v>0</v>
          </cell>
          <cell r="AC417">
            <v>1</v>
          </cell>
          <cell r="AD417">
            <v>0</v>
          </cell>
          <cell r="AE417">
            <v>1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1</v>
          </cell>
        </row>
        <row r="418">
          <cell r="A418" t="str">
            <v>E06M</v>
          </cell>
          <cell r="B418" t="str">
            <v>E06</v>
          </cell>
          <cell r="C418" t="str">
            <v>Thyroiditis</v>
          </cell>
          <cell r="D418" t="str">
            <v>M</v>
          </cell>
          <cell r="E418" t="str">
            <v>-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19">
          <cell r="A419" t="str">
            <v>F</v>
          </cell>
          <cell r="B419">
            <v>0</v>
          </cell>
          <cell r="C419">
            <v>0</v>
          </cell>
          <cell r="D419" t="str">
            <v>F</v>
          </cell>
          <cell r="E419">
            <v>1</v>
          </cell>
          <cell r="F419">
            <v>1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1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C419">
            <v>1</v>
          </cell>
          <cell r="AD419">
            <v>0</v>
          </cell>
          <cell r="AE419">
            <v>0</v>
          </cell>
          <cell r="AF419">
            <v>0</v>
          </cell>
          <cell r="AG419">
            <v>1</v>
          </cell>
          <cell r="AH419">
            <v>0</v>
          </cell>
          <cell r="AI419">
            <v>0</v>
          </cell>
          <cell r="AJ419">
            <v>0</v>
          </cell>
        </row>
        <row r="420">
          <cell r="A420" t="str">
            <v>E10-E14M</v>
          </cell>
          <cell r="B420" t="str">
            <v>E10-E14</v>
          </cell>
          <cell r="C420" t="str">
            <v>Diabetes mellitus</v>
          </cell>
          <cell r="D420" t="str">
            <v>M</v>
          </cell>
          <cell r="E420">
            <v>456</v>
          </cell>
          <cell r="F420">
            <v>233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1</v>
          </cell>
          <cell r="M420">
            <v>4</v>
          </cell>
          <cell r="N420">
            <v>5</v>
          </cell>
          <cell r="O420">
            <v>7</v>
          </cell>
          <cell r="P420">
            <v>15</v>
          </cell>
          <cell r="Q420">
            <v>19</v>
          </cell>
          <cell r="R420">
            <v>22</v>
          </cell>
          <cell r="S420">
            <v>32</v>
          </cell>
          <cell r="T420">
            <v>25</v>
          </cell>
          <cell r="U420">
            <v>39</v>
          </cell>
          <cell r="V420">
            <v>64</v>
          </cell>
          <cell r="W420">
            <v>59</v>
          </cell>
          <cell r="X420">
            <v>70</v>
          </cell>
          <cell r="Y420">
            <v>94</v>
          </cell>
          <cell r="Z420">
            <v>64</v>
          </cell>
          <cell r="AA420">
            <v>30</v>
          </cell>
          <cell r="AC420">
            <v>233</v>
          </cell>
          <cell r="AD420">
            <v>10</v>
          </cell>
          <cell r="AE420">
            <v>22</v>
          </cell>
          <cell r="AF420">
            <v>41</v>
          </cell>
          <cell r="AG420">
            <v>57</v>
          </cell>
          <cell r="AH420">
            <v>103</v>
          </cell>
          <cell r="AI420">
            <v>129</v>
          </cell>
          <cell r="AJ420">
            <v>94</v>
          </cell>
        </row>
        <row r="421">
          <cell r="A421" t="str">
            <v>E10-E14F</v>
          </cell>
          <cell r="B421">
            <v>0</v>
          </cell>
          <cell r="C421">
            <v>0</v>
          </cell>
          <cell r="D421" t="str">
            <v>F</v>
          </cell>
          <cell r="E421">
            <v>423</v>
          </cell>
          <cell r="F421">
            <v>140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3</v>
          </cell>
          <cell r="N421">
            <v>1</v>
          </cell>
          <cell r="O421">
            <v>4</v>
          </cell>
          <cell r="P421">
            <v>6</v>
          </cell>
          <cell r="Q421">
            <v>10</v>
          </cell>
          <cell r="R421">
            <v>10</v>
          </cell>
          <cell r="S421">
            <v>20</v>
          </cell>
          <cell r="T421">
            <v>23</v>
          </cell>
          <cell r="U421">
            <v>24</v>
          </cell>
          <cell r="V421">
            <v>39</v>
          </cell>
          <cell r="W421">
            <v>62</v>
          </cell>
          <cell r="X421">
            <v>97</v>
          </cell>
          <cell r="Y421">
            <v>124</v>
          </cell>
          <cell r="Z421">
            <v>63</v>
          </cell>
          <cell r="AA421">
            <v>61</v>
          </cell>
          <cell r="AC421">
            <v>140</v>
          </cell>
          <cell r="AD421">
            <v>4</v>
          </cell>
          <cell r="AE421">
            <v>10</v>
          </cell>
          <cell r="AF421">
            <v>20</v>
          </cell>
          <cell r="AG421">
            <v>43</v>
          </cell>
          <cell r="AH421">
            <v>63</v>
          </cell>
          <cell r="AI421">
            <v>159</v>
          </cell>
          <cell r="AJ421">
            <v>124</v>
          </cell>
        </row>
        <row r="422">
          <cell r="A422" t="str">
            <v>E10M</v>
          </cell>
          <cell r="B422" t="str">
            <v>E10</v>
          </cell>
          <cell r="C422" t="str">
            <v>Insulin-dependent diabetes mellitus</v>
          </cell>
          <cell r="D422" t="str">
            <v>M</v>
          </cell>
          <cell r="E422">
            <v>68</v>
          </cell>
          <cell r="F422">
            <v>60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1</v>
          </cell>
          <cell r="M422">
            <v>4</v>
          </cell>
          <cell r="N422">
            <v>2</v>
          </cell>
          <cell r="O422">
            <v>4</v>
          </cell>
          <cell r="P422">
            <v>7</v>
          </cell>
          <cell r="Q422">
            <v>9</v>
          </cell>
          <cell r="R422">
            <v>10</v>
          </cell>
          <cell r="S422">
            <v>11</v>
          </cell>
          <cell r="T422">
            <v>4</v>
          </cell>
          <cell r="U422">
            <v>4</v>
          </cell>
          <cell r="V422">
            <v>4</v>
          </cell>
          <cell r="W422">
            <v>1</v>
          </cell>
          <cell r="X422">
            <v>5</v>
          </cell>
          <cell r="Y422">
            <v>2</v>
          </cell>
          <cell r="Z422">
            <v>2</v>
          </cell>
          <cell r="AA422">
            <v>0</v>
          </cell>
          <cell r="AB422">
            <v>0</v>
          </cell>
          <cell r="AC422">
            <v>60</v>
          </cell>
          <cell r="AD422">
            <v>7</v>
          </cell>
          <cell r="AE422">
            <v>11</v>
          </cell>
          <cell r="AF422">
            <v>19</v>
          </cell>
          <cell r="AG422">
            <v>15</v>
          </cell>
          <cell r="AH422">
            <v>8</v>
          </cell>
          <cell r="AI422">
            <v>6</v>
          </cell>
          <cell r="AJ422">
            <v>2</v>
          </cell>
        </row>
        <row r="423">
          <cell r="A423" t="str">
            <v>F</v>
          </cell>
          <cell r="B423">
            <v>0</v>
          </cell>
          <cell r="C423">
            <v>0</v>
          </cell>
          <cell r="D423" t="str">
            <v>F</v>
          </cell>
          <cell r="E423">
            <v>47</v>
          </cell>
          <cell r="F423">
            <v>34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2</v>
          </cell>
          <cell r="N423">
            <v>1</v>
          </cell>
          <cell r="O423">
            <v>2</v>
          </cell>
          <cell r="P423">
            <v>3</v>
          </cell>
          <cell r="Q423">
            <v>4</v>
          </cell>
          <cell r="R423">
            <v>7</v>
          </cell>
          <cell r="S423">
            <v>6</v>
          </cell>
          <cell r="T423">
            <v>3</v>
          </cell>
          <cell r="U423">
            <v>3</v>
          </cell>
          <cell r="V423">
            <v>3</v>
          </cell>
          <cell r="W423">
            <v>4</v>
          </cell>
          <cell r="X423">
            <v>5</v>
          </cell>
          <cell r="Y423">
            <v>4</v>
          </cell>
          <cell r="Z423">
            <v>3</v>
          </cell>
          <cell r="AA423">
            <v>1</v>
          </cell>
          <cell r="AB423">
            <v>0</v>
          </cell>
          <cell r="AC423">
            <v>34</v>
          </cell>
          <cell r="AD423">
            <v>3</v>
          </cell>
          <cell r="AE423">
            <v>5</v>
          </cell>
          <cell r="AF423">
            <v>11</v>
          </cell>
          <cell r="AG423">
            <v>9</v>
          </cell>
          <cell r="AH423">
            <v>6</v>
          </cell>
          <cell r="AI423">
            <v>9</v>
          </cell>
          <cell r="AJ423">
            <v>4</v>
          </cell>
        </row>
        <row r="424">
          <cell r="A424" t="str">
            <v>E11M</v>
          </cell>
          <cell r="B424" t="str">
            <v>E11</v>
          </cell>
          <cell r="C424" t="str">
            <v>Non-insulin-dependent diabetes mellitus</v>
          </cell>
          <cell r="D424" t="str">
            <v>M</v>
          </cell>
          <cell r="E424">
            <v>291</v>
          </cell>
          <cell r="F424">
            <v>115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1</v>
          </cell>
          <cell r="Q424">
            <v>2</v>
          </cell>
          <cell r="R424">
            <v>7</v>
          </cell>
          <cell r="S424">
            <v>12</v>
          </cell>
          <cell r="T424">
            <v>17</v>
          </cell>
          <cell r="U424">
            <v>29</v>
          </cell>
          <cell r="V424">
            <v>47</v>
          </cell>
          <cell r="W424">
            <v>44</v>
          </cell>
          <cell r="X424">
            <v>58</v>
          </cell>
          <cell r="Y424">
            <v>74</v>
          </cell>
          <cell r="Z424">
            <v>49</v>
          </cell>
          <cell r="AA424">
            <v>25</v>
          </cell>
          <cell r="AB424">
            <v>0</v>
          </cell>
          <cell r="AC424">
            <v>115</v>
          </cell>
          <cell r="AD424">
            <v>0</v>
          </cell>
          <cell r="AE424">
            <v>1</v>
          </cell>
          <cell r="AF424">
            <v>9</v>
          </cell>
          <cell r="AG424">
            <v>29</v>
          </cell>
          <cell r="AH424">
            <v>76</v>
          </cell>
          <cell r="AI424">
            <v>102</v>
          </cell>
          <cell r="AJ424">
            <v>74</v>
          </cell>
        </row>
        <row r="425">
          <cell r="A425" t="str">
            <v>F</v>
          </cell>
          <cell r="B425">
            <v>0</v>
          </cell>
          <cell r="C425">
            <v>0</v>
          </cell>
          <cell r="D425" t="str">
            <v>F</v>
          </cell>
          <cell r="E425">
            <v>301</v>
          </cell>
          <cell r="F425">
            <v>74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1</v>
          </cell>
          <cell r="P425">
            <v>0</v>
          </cell>
          <cell r="Q425">
            <v>3</v>
          </cell>
          <cell r="R425">
            <v>0</v>
          </cell>
          <cell r="S425">
            <v>11</v>
          </cell>
          <cell r="T425">
            <v>13</v>
          </cell>
          <cell r="U425">
            <v>17</v>
          </cell>
          <cell r="V425">
            <v>29</v>
          </cell>
          <cell r="W425">
            <v>49</v>
          </cell>
          <cell r="X425">
            <v>77</v>
          </cell>
          <cell r="Y425">
            <v>101</v>
          </cell>
          <cell r="Z425">
            <v>50</v>
          </cell>
          <cell r="AA425">
            <v>51</v>
          </cell>
          <cell r="AB425">
            <v>0</v>
          </cell>
          <cell r="AC425">
            <v>74</v>
          </cell>
          <cell r="AD425">
            <v>0</v>
          </cell>
          <cell r="AE425">
            <v>1</v>
          </cell>
          <cell r="AF425">
            <v>3</v>
          </cell>
          <cell r="AG425">
            <v>24</v>
          </cell>
          <cell r="AH425">
            <v>46</v>
          </cell>
          <cell r="AI425">
            <v>126</v>
          </cell>
          <cell r="AJ425">
            <v>101</v>
          </cell>
        </row>
        <row r="426">
          <cell r="A426" t="str">
            <v>E14M</v>
          </cell>
          <cell r="B426" t="str">
            <v>E14</v>
          </cell>
          <cell r="C426" t="str">
            <v>Unspecified diabetes mellitus</v>
          </cell>
          <cell r="D426" t="str">
            <v>M</v>
          </cell>
          <cell r="E426">
            <v>97</v>
          </cell>
          <cell r="F426">
            <v>58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3</v>
          </cell>
          <cell r="O426">
            <v>3</v>
          </cell>
          <cell r="P426">
            <v>7</v>
          </cell>
          <cell r="Q426">
            <v>8</v>
          </cell>
          <cell r="R426">
            <v>5</v>
          </cell>
          <cell r="S426">
            <v>9</v>
          </cell>
          <cell r="T426">
            <v>4</v>
          </cell>
          <cell r="U426">
            <v>6</v>
          </cell>
          <cell r="V426">
            <v>13</v>
          </cell>
          <cell r="W426">
            <v>14</v>
          </cell>
          <cell r="X426">
            <v>7</v>
          </cell>
          <cell r="Y426">
            <v>18</v>
          </cell>
          <cell r="Z426">
            <v>13</v>
          </cell>
          <cell r="AA426">
            <v>5</v>
          </cell>
          <cell r="AB426">
            <v>0</v>
          </cell>
          <cell r="AC426">
            <v>58</v>
          </cell>
          <cell r="AD426">
            <v>3</v>
          </cell>
          <cell r="AE426">
            <v>10</v>
          </cell>
          <cell r="AF426">
            <v>13</v>
          </cell>
          <cell r="AG426">
            <v>13</v>
          </cell>
          <cell r="AH426">
            <v>19</v>
          </cell>
          <cell r="AI426">
            <v>21</v>
          </cell>
          <cell r="AJ426">
            <v>18</v>
          </cell>
        </row>
        <row r="427">
          <cell r="A427" t="str">
            <v>F</v>
          </cell>
          <cell r="B427">
            <v>0</v>
          </cell>
          <cell r="C427">
            <v>0</v>
          </cell>
          <cell r="D427" t="str">
            <v>F</v>
          </cell>
          <cell r="E427">
            <v>75</v>
          </cell>
          <cell r="F427">
            <v>32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1</v>
          </cell>
          <cell r="N427">
            <v>0</v>
          </cell>
          <cell r="O427">
            <v>1</v>
          </cell>
          <cell r="P427">
            <v>3</v>
          </cell>
          <cell r="Q427">
            <v>3</v>
          </cell>
          <cell r="R427">
            <v>3</v>
          </cell>
          <cell r="S427">
            <v>3</v>
          </cell>
          <cell r="T427">
            <v>7</v>
          </cell>
          <cell r="U427">
            <v>4</v>
          </cell>
          <cell r="V427">
            <v>7</v>
          </cell>
          <cell r="W427">
            <v>9</v>
          </cell>
          <cell r="X427">
            <v>15</v>
          </cell>
          <cell r="Y427">
            <v>19</v>
          </cell>
          <cell r="Z427">
            <v>10</v>
          </cell>
          <cell r="AA427">
            <v>9</v>
          </cell>
          <cell r="AB427">
            <v>0</v>
          </cell>
          <cell r="AC427">
            <v>32</v>
          </cell>
          <cell r="AD427">
            <v>1</v>
          </cell>
          <cell r="AE427">
            <v>4</v>
          </cell>
          <cell r="AF427">
            <v>6</v>
          </cell>
          <cell r="AG427">
            <v>10</v>
          </cell>
          <cell r="AH427">
            <v>11</v>
          </cell>
          <cell r="AI427">
            <v>24</v>
          </cell>
          <cell r="AJ427">
            <v>19</v>
          </cell>
        </row>
        <row r="428">
          <cell r="A428" t="str">
            <v>E15-16M</v>
          </cell>
          <cell r="B428" t="str">
            <v>E15-16</v>
          </cell>
          <cell r="C428" t="str">
            <v>Other disorders of glucose regulation and pancreatic internal secretion</v>
          </cell>
          <cell r="D428" t="str">
            <v>M</v>
          </cell>
          <cell r="E428">
            <v>2</v>
          </cell>
          <cell r="F428">
            <v>1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1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1</v>
          </cell>
          <cell r="Y428">
            <v>0</v>
          </cell>
          <cell r="Z428">
            <v>0</v>
          </cell>
          <cell r="AA428">
            <v>0</v>
          </cell>
          <cell r="AC428">
            <v>1</v>
          </cell>
          <cell r="AD428">
            <v>0</v>
          </cell>
          <cell r="AE428">
            <v>1</v>
          </cell>
          <cell r="AF428">
            <v>0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</row>
        <row r="429">
          <cell r="A429" t="str">
            <v>F</v>
          </cell>
          <cell r="B429">
            <v>0</v>
          </cell>
          <cell r="C429">
            <v>0</v>
          </cell>
          <cell r="D429" t="str">
            <v>F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1</v>
          </cell>
          <cell r="Z429">
            <v>1</v>
          </cell>
          <cell r="AA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1</v>
          </cell>
        </row>
        <row r="430">
          <cell r="A430" t="str">
            <v>E15M</v>
          </cell>
          <cell r="B430" t="str">
            <v>E15</v>
          </cell>
          <cell r="C430" t="str">
            <v>Nondiabetic hypoglycaemic coma</v>
          </cell>
          <cell r="D430" t="str">
            <v>M</v>
          </cell>
          <cell r="E430">
            <v>1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1</v>
          </cell>
          <cell r="Y430">
            <v>0</v>
          </cell>
          <cell r="Z430">
            <v>0</v>
          </cell>
          <cell r="AA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1</v>
          </cell>
          <cell r="AJ430">
            <v>0</v>
          </cell>
        </row>
        <row r="431">
          <cell r="A431" t="str">
            <v>F</v>
          </cell>
          <cell r="B431">
            <v>0</v>
          </cell>
          <cell r="C431">
            <v>0</v>
          </cell>
          <cell r="D431" t="str">
            <v>F</v>
          </cell>
          <cell r="E431" t="str">
            <v>-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</row>
        <row r="432">
          <cell r="A432" t="str">
            <v>E16M</v>
          </cell>
          <cell r="B432" t="str">
            <v>E16</v>
          </cell>
          <cell r="C432" t="str">
            <v>Other disorders of pancreatic internal secretion</v>
          </cell>
          <cell r="D432" t="str">
            <v>M</v>
          </cell>
          <cell r="E432">
            <v>1</v>
          </cell>
          <cell r="F432">
            <v>1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1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1</v>
          </cell>
          <cell r="AD432">
            <v>0</v>
          </cell>
          <cell r="AE432">
            <v>1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A433" t="str">
            <v>F</v>
          </cell>
          <cell r="B433">
            <v>0</v>
          </cell>
          <cell r="C433">
            <v>0</v>
          </cell>
          <cell r="D433" t="str">
            <v>F</v>
          </cell>
          <cell r="E433">
            <v>1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1</v>
          </cell>
          <cell r="Z433">
            <v>1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1</v>
          </cell>
        </row>
        <row r="434">
          <cell r="A434" t="str">
            <v>E20-35M</v>
          </cell>
          <cell r="B434" t="str">
            <v>E20-35</v>
          </cell>
          <cell r="C434" t="str">
            <v>Disorders of other endocrine glands</v>
          </cell>
          <cell r="D434" t="str">
            <v>M</v>
          </cell>
          <cell r="E434">
            <v>3</v>
          </cell>
          <cell r="F434">
            <v>2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1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1</v>
          </cell>
          <cell r="V434">
            <v>0</v>
          </cell>
          <cell r="W434">
            <v>1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C434">
            <v>2</v>
          </cell>
          <cell r="AD434">
            <v>1</v>
          </cell>
          <cell r="AE434">
            <v>0</v>
          </cell>
          <cell r="AF434">
            <v>0</v>
          </cell>
          <cell r="AG434">
            <v>0</v>
          </cell>
          <cell r="AH434">
            <v>1</v>
          </cell>
          <cell r="AI434">
            <v>1</v>
          </cell>
          <cell r="AJ434">
            <v>0</v>
          </cell>
        </row>
        <row r="435">
          <cell r="A435" t="str">
            <v>F</v>
          </cell>
          <cell r="B435">
            <v>0</v>
          </cell>
          <cell r="C435">
            <v>0</v>
          </cell>
          <cell r="D435" t="str">
            <v>F</v>
          </cell>
          <cell r="E435">
            <v>10</v>
          </cell>
          <cell r="F435">
            <v>1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1</v>
          </cell>
          <cell r="T435">
            <v>0</v>
          </cell>
          <cell r="U435">
            <v>0</v>
          </cell>
          <cell r="V435">
            <v>0</v>
          </cell>
          <cell r="W435">
            <v>1</v>
          </cell>
          <cell r="X435">
            <v>2</v>
          </cell>
          <cell r="Y435">
            <v>6</v>
          </cell>
          <cell r="Z435">
            <v>1</v>
          </cell>
          <cell r="AA435">
            <v>5</v>
          </cell>
          <cell r="AC435">
            <v>1</v>
          </cell>
          <cell r="AD435">
            <v>0</v>
          </cell>
          <cell r="AE435">
            <v>0</v>
          </cell>
          <cell r="AF435">
            <v>0</v>
          </cell>
          <cell r="AG435">
            <v>1</v>
          </cell>
          <cell r="AH435">
            <v>0</v>
          </cell>
          <cell r="AI435">
            <v>3</v>
          </cell>
          <cell r="AJ435">
            <v>6</v>
          </cell>
        </row>
        <row r="436">
          <cell r="A436" t="str">
            <v>E21M</v>
          </cell>
          <cell r="B436" t="str">
            <v>E21</v>
          </cell>
          <cell r="C436" t="str">
            <v>Hyperparathyroidism and other disorders of parathyroid gland</v>
          </cell>
          <cell r="D436" t="str">
            <v>M</v>
          </cell>
          <cell r="E436">
            <v>1</v>
          </cell>
          <cell r="F436">
            <v>1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1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1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1</v>
          </cell>
          <cell r="AI436">
            <v>0</v>
          </cell>
          <cell r="AJ436">
            <v>0</v>
          </cell>
        </row>
        <row r="437">
          <cell r="A437" t="str">
            <v>F</v>
          </cell>
          <cell r="B437">
            <v>0</v>
          </cell>
          <cell r="C437">
            <v>0</v>
          </cell>
          <cell r="D437" t="str">
            <v>F</v>
          </cell>
          <cell r="E437">
            <v>1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1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1</v>
          </cell>
          <cell r="AJ437">
            <v>0</v>
          </cell>
        </row>
        <row r="438">
          <cell r="A438" t="str">
            <v>E22M</v>
          </cell>
          <cell r="B438" t="str">
            <v>E22</v>
          </cell>
          <cell r="C438" t="str">
            <v>Hyperfunction of pituitary gland</v>
          </cell>
          <cell r="D438" t="str">
            <v>M</v>
          </cell>
          <cell r="E438" t="str">
            <v>-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</row>
        <row r="439">
          <cell r="A439" t="str">
            <v>F</v>
          </cell>
          <cell r="B439">
            <v>0</v>
          </cell>
          <cell r="C439">
            <v>0</v>
          </cell>
          <cell r="D439" t="str">
            <v>F</v>
          </cell>
          <cell r="E439">
            <v>4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1</v>
          </cell>
          <cell r="Y439">
            <v>3</v>
          </cell>
          <cell r="Z439">
            <v>0</v>
          </cell>
          <cell r="AA439">
            <v>3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</v>
          </cell>
          <cell r="AJ439">
            <v>3</v>
          </cell>
        </row>
        <row r="440">
          <cell r="A440" t="str">
            <v>E24M</v>
          </cell>
          <cell r="B440" t="str">
            <v>E24</v>
          </cell>
          <cell r="C440" t="str">
            <v>Cushing syndrome</v>
          </cell>
          <cell r="D440" t="str">
            <v>M</v>
          </cell>
          <cell r="E440" t="str">
            <v>-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J440">
            <v>0</v>
          </cell>
        </row>
        <row r="441">
          <cell r="A441" t="str">
            <v>F</v>
          </cell>
          <cell r="B441">
            <v>0</v>
          </cell>
          <cell r="C441">
            <v>0</v>
          </cell>
          <cell r="D441" t="str">
            <v>F</v>
          </cell>
          <cell r="E441">
            <v>1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1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0</v>
          </cell>
        </row>
        <row r="442">
          <cell r="A442" t="str">
            <v>E26M</v>
          </cell>
          <cell r="B442" t="str">
            <v>E26</v>
          </cell>
          <cell r="C442" t="str">
            <v>Hyperaldosteronism</v>
          </cell>
          <cell r="D442" t="str">
            <v>M</v>
          </cell>
          <cell r="E442" t="str">
            <v>-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</row>
        <row r="443">
          <cell r="A443" t="str">
            <v>F</v>
          </cell>
          <cell r="B443">
            <v>0</v>
          </cell>
          <cell r="C443">
            <v>0</v>
          </cell>
          <cell r="D443" t="str">
            <v>F</v>
          </cell>
          <cell r="E443">
            <v>1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1</v>
          </cell>
          <cell r="Z443">
            <v>0</v>
          </cell>
          <cell r="AA443">
            <v>1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1</v>
          </cell>
        </row>
        <row r="444">
          <cell r="A444" t="str">
            <v>E27M</v>
          </cell>
          <cell r="B444" t="str">
            <v>E27</v>
          </cell>
          <cell r="C444" t="str">
            <v>Other disorders of adrenal gland</v>
          </cell>
          <cell r="D444" t="str">
            <v>M</v>
          </cell>
          <cell r="E444" t="str">
            <v>-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</row>
        <row r="445">
          <cell r="A445" t="str">
            <v>F</v>
          </cell>
          <cell r="B445">
            <v>0</v>
          </cell>
          <cell r="C445">
            <v>0</v>
          </cell>
          <cell r="D445" t="str">
            <v>F</v>
          </cell>
          <cell r="E445">
            <v>3</v>
          </cell>
          <cell r="F445">
            <v>1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1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2</v>
          </cell>
          <cell r="Z445">
            <v>1</v>
          </cell>
          <cell r="AA445">
            <v>1</v>
          </cell>
          <cell r="AC445">
            <v>1</v>
          </cell>
          <cell r="AD445">
            <v>0</v>
          </cell>
          <cell r="AE445">
            <v>0</v>
          </cell>
          <cell r="AF445">
            <v>0</v>
          </cell>
          <cell r="AG445">
            <v>1</v>
          </cell>
          <cell r="AH445">
            <v>0</v>
          </cell>
          <cell r="AI445">
            <v>0</v>
          </cell>
          <cell r="AJ445">
            <v>2</v>
          </cell>
        </row>
        <row r="446">
          <cell r="A446" t="str">
            <v>E31M</v>
          </cell>
          <cell r="B446" t="str">
            <v>E31</v>
          </cell>
          <cell r="C446" t="str">
            <v>Polyglandular dysfunction</v>
          </cell>
          <cell r="D446" t="str">
            <v>M</v>
          </cell>
          <cell r="E446">
            <v>1</v>
          </cell>
          <cell r="F446">
            <v>1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1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C446">
            <v>1</v>
          </cell>
          <cell r="AD446">
            <v>1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</row>
        <row r="447">
          <cell r="A447" t="str">
            <v>F</v>
          </cell>
          <cell r="B447">
            <v>0</v>
          </cell>
          <cell r="C447">
            <v>0</v>
          </cell>
          <cell r="D447" t="str">
            <v>F</v>
          </cell>
          <cell r="E447" t="str">
            <v>-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</row>
        <row r="448">
          <cell r="A448" t="str">
            <v>E34M</v>
          </cell>
          <cell r="B448" t="str">
            <v>E34</v>
          </cell>
          <cell r="C448" t="str">
            <v>Other endocrine disorders</v>
          </cell>
          <cell r="D448" t="str">
            <v>M</v>
          </cell>
          <cell r="E448">
            <v>1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1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</row>
        <row r="449">
          <cell r="A449" t="str">
            <v>F</v>
          </cell>
          <cell r="B449">
            <v>0</v>
          </cell>
          <cell r="C449">
            <v>0</v>
          </cell>
          <cell r="D449" t="str">
            <v>F</v>
          </cell>
          <cell r="E449" t="str">
            <v>-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</row>
        <row r="450">
          <cell r="A450" t="str">
            <v>E40-46M</v>
          </cell>
          <cell r="B450" t="str">
            <v>E40-46</v>
          </cell>
          <cell r="C450" t="str">
            <v>Malnutrition</v>
          </cell>
          <cell r="D450" t="str">
            <v>M</v>
          </cell>
          <cell r="E450">
            <v>5</v>
          </cell>
          <cell r="F450">
            <v>2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1</v>
          </cell>
          <cell r="U450">
            <v>1</v>
          </cell>
          <cell r="V450">
            <v>0</v>
          </cell>
          <cell r="W450">
            <v>1</v>
          </cell>
          <cell r="X450">
            <v>2</v>
          </cell>
          <cell r="Y450">
            <v>0</v>
          </cell>
          <cell r="Z450">
            <v>0</v>
          </cell>
          <cell r="AA450">
            <v>0</v>
          </cell>
          <cell r="AC450">
            <v>2</v>
          </cell>
          <cell r="AD450">
            <v>0</v>
          </cell>
          <cell r="AE450">
            <v>0</v>
          </cell>
          <cell r="AF450">
            <v>0</v>
          </cell>
          <cell r="AG450">
            <v>1</v>
          </cell>
          <cell r="AH450">
            <v>1</v>
          </cell>
          <cell r="AI450">
            <v>3</v>
          </cell>
          <cell r="AJ450">
            <v>0</v>
          </cell>
        </row>
        <row r="451">
          <cell r="A451" t="str">
            <v>F</v>
          </cell>
          <cell r="B451">
            <v>0</v>
          </cell>
          <cell r="C451">
            <v>0</v>
          </cell>
          <cell r="D451" t="str">
            <v>F</v>
          </cell>
          <cell r="E451">
            <v>4</v>
          </cell>
          <cell r="F451">
            <v>2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1</v>
          </cell>
          <cell r="S451">
            <v>0</v>
          </cell>
          <cell r="T451">
            <v>0</v>
          </cell>
          <cell r="U451">
            <v>0</v>
          </cell>
          <cell r="V451">
            <v>1</v>
          </cell>
          <cell r="W451">
            <v>0</v>
          </cell>
          <cell r="X451">
            <v>1</v>
          </cell>
          <cell r="Y451">
            <v>1</v>
          </cell>
          <cell r="Z451">
            <v>1</v>
          </cell>
          <cell r="AA451">
            <v>0</v>
          </cell>
          <cell r="AC451">
            <v>2</v>
          </cell>
          <cell r="AD451">
            <v>0</v>
          </cell>
          <cell r="AE451">
            <v>0</v>
          </cell>
          <cell r="AF451">
            <v>1</v>
          </cell>
          <cell r="AG451">
            <v>0</v>
          </cell>
          <cell r="AH451">
            <v>1</v>
          </cell>
          <cell r="AI451">
            <v>1</v>
          </cell>
          <cell r="AJ451">
            <v>1</v>
          </cell>
        </row>
        <row r="452">
          <cell r="A452" t="str">
            <v>E41M</v>
          </cell>
          <cell r="B452" t="str">
            <v>E41</v>
          </cell>
          <cell r="C452" t="str">
            <v>Nutritional marasmus</v>
          </cell>
          <cell r="D452" t="str">
            <v>M</v>
          </cell>
          <cell r="E452" t="str">
            <v>-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</row>
        <row r="453">
          <cell r="A453" t="str">
            <v>F</v>
          </cell>
          <cell r="B453">
            <v>0</v>
          </cell>
          <cell r="C453">
            <v>0</v>
          </cell>
          <cell r="D453" t="str">
            <v>F</v>
          </cell>
          <cell r="E453">
            <v>1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1</v>
          </cell>
          <cell r="Z453">
            <v>1</v>
          </cell>
          <cell r="AA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J453">
            <v>1</v>
          </cell>
        </row>
        <row r="454">
          <cell r="A454" t="str">
            <v>E46M</v>
          </cell>
          <cell r="B454" t="str">
            <v>E46</v>
          </cell>
          <cell r="C454" t="str">
            <v>Unspecified protein-energy malnutrition</v>
          </cell>
          <cell r="D454" t="str">
            <v>M</v>
          </cell>
          <cell r="E454">
            <v>5</v>
          </cell>
          <cell r="F454">
            <v>2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1</v>
          </cell>
          <cell r="U454">
            <v>1</v>
          </cell>
          <cell r="V454">
            <v>0</v>
          </cell>
          <cell r="W454">
            <v>1</v>
          </cell>
          <cell r="X454">
            <v>2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2</v>
          </cell>
          <cell r="AD454">
            <v>0</v>
          </cell>
          <cell r="AE454">
            <v>0</v>
          </cell>
          <cell r="AF454">
            <v>0</v>
          </cell>
          <cell r="AG454">
            <v>1</v>
          </cell>
          <cell r="AH454">
            <v>1</v>
          </cell>
          <cell r="AI454">
            <v>3</v>
          </cell>
          <cell r="AJ454">
            <v>0</v>
          </cell>
        </row>
        <row r="455">
          <cell r="A455" t="str">
            <v>F</v>
          </cell>
          <cell r="B455">
            <v>0</v>
          </cell>
          <cell r="C455">
            <v>0</v>
          </cell>
          <cell r="D455" t="str">
            <v>F</v>
          </cell>
          <cell r="E455">
            <v>3</v>
          </cell>
          <cell r="F455">
            <v>2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1</v>
          </cell>
          <cell r="S455">
            <v>0</v>
          </cell>
          <cell r="T455">
            <v>0</v>
          </cell>
          <cell r="U455">
            <v>0</v>
          </cell>
          <cell r="V455">
            <v>1</v>
          </cell>
          <cell r="W455">
            <v>0</v>
          </cell>
          <cell r="X455">
            <v>1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2</v>
          </cell>
          <cell r="AD455">
            <v>0</v>
          </cell>
          <cell r="AE455">
            <v>0</v>
          </cell>
          <cell r="AF455">
            <v>1</v>
          </cell>
          <cell r="AG455">
            <v>0</v>
          </cell>
          <cell r="AH455">
            <v>1</v>
          </cell>
          <cell r="AI455">
            <v>1</v>
          </cell>
          <cell r="AJ455">
            <v>0</v>
          </cell>
        </row>
        <row r="456">
          <cell r="A456" t="str">
            <v>E50-64M</v>
          </cell>
          <cell r="B456" t="str">
            <v>E50-64</v>
          </cell>
          <cell r="C456" t="str">
            <v>Other nutritional deficiencies</v>
          </cell>
          <cell r="D456" t="str">
            <v>M</v>
          </cell>
          <cell r="E456">
            <v>1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1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</row>
        <row r="457">
          <cell r="A457" t="str">
            <v>F</v>
          </cell>
          <cell r="B457">
            <v>0</v>
          </cell>
          <cell r="C457">
            <v>0</v>
          </cell>
          <cell r="D457" t="str">
            <v>F</v>
          </cell>
          <cell r="E457">
            <v>1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1</v>
          </cell>
          <cell r="Z457">
            <v>1</v>
          </cell>
          <cell r="AA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1</v>
          </cell>
        </row>
        <row r="458">
          <cell r="A458" t="str">
            <v>E51M</v>
          </cell>
          <cell r="B458" t="str">
            <v>E51</v>
          </cell>
          <cell r="C458" t="str">
            <v>Thiamine deficiency</v>
          </cell>
          <cell r="D458" t="str">
            <v>M</v>
          </cell>
          <cell r="E458">
            <v>1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1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</row>
        <row r="459">
          <cell r="A459" t="str">
            <v>F</v>
          </cell>
          <cell r="B459">
            <v>0</v>
          </cell>
          <cell r="C459">
            <v>0</v>
          </cell>
          <cell r="D459" t="str">
            <v>F</v>
          </cell>
          <cell r="E459" t="str">
            <v>-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</row>
        <row r="460">
          <cell r="A460" t="str">
            <v>E61M</v>
          </cell>
          <cell r="B460" t="str">
            <v>E61</v>
          </cell>
          <cell r="C460" t="str">
            <v>Deficiency of other nutrient elements</v>
          </cell>
          <cell r="D460" t="str">
            <v>M</v>
          </cell>
          <cell r="E460" t="str">
            <v>-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</row>
        <row r="461">
          <cell r="A461" t="str">
            <v>F</v>
          </cell>
          <cell r="B461">
            <v>0</v>
          </cell>
          <cell r="C461">
            <v>0</v>
          </cell>
          <cell r="D461" t="str">
            <v>F</v>
          </cell>
          <cell r="E461">
            <v>1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1</v>
          </cell>
          <cell r="Z461">
            <v>1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1</v>
          </cell>
        </row>
        <row r="462">
          <cell r="A462" t="str">
            <v>E65-68M</v>
          </cell>
          <cell r="B462" t="str">
            <v>E65-68</v>
          </cell>
          <cell r="C462" t="str">
            <v>Obesity and other hyperalimentation</v>
          </cell>
          <cell r="D462" t="str">
            <v>M</v>
          </cell>
          <cell r="E462">
            <v>33</v>
          </cell>
          <cell r="F462">
            <v>29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1</v>
          </cell>
          <cell r="P462">
            <v>1</v>
          </cell>
          <cell r="Q462">
            <v>2</v>
          </cell>
          <cell r="R462">
            <v>4</v>
          </cell>
          <cell r="S462">
            <v>5</v>
          </cell>
          <cell r="T462">
            <v>7</v>
          </cell>
          <cell r="U462">
            <v>6</v>
          </cell>
          <cell r="V462">
            <v>3</v>
          </cell>
          <cell r="W462">
            <v>4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C462">
            <v>29</v>
          </cell>
          <cell r="AD462">
            <v>0</v>
          </cell>
          <cell r="AE462">
            <v>2</v>
          </cell>
          <cell r="AF462">
            <v>6</v>
          </cell>
          <cell r="AG462">
            <v>12</v>
          </cell>
          <cell r="AH462">
            <v>9</v>
          </cell>
          <cell r="AI462">
            <v>4</v>
          </cell>
          <cell r="AJ462">
            <v>0</v>
          </cell>
        </row>
        <row r="463">
          <cell r="A463" t="str">
            <v>F</v>
          </cell>
          <cell r="B463">
            <v>0</v>
          </cell>
          <cell r="C463">
            <v>0</v>
          </cell>
          <cell r="D463" t="str">
            <v>F</v>
          </cell>
          <cell r="E463">
            <v>43</v>
          </cell>
          <cell r="F463">
            <v>36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1</v>
          </cell>
          <cell r="P463">
            <v>0</v>
          </cell>
          <cell r="Q463">
            <v>5</v>
          </cell>
          <cell r="R463">
            <v>6</v>
          </cell>
          <cell r="S463">
            <v>1</v>
          </cell>
          <cell r="T463">
            <v>10</v>
          </cell>
          <cell r="U463">
            <v>8</v>
          </cell>
          <cell r="V463">
            <v>5</v>
          </cell>
          <cell r="W463">
            <v>4</v>
          </cell>
          <cell r="X463">
            <v>1</v>
          </cell>
          <cell r="Y463">
            <v>2</v>
          </cell>
          <cell r="Z463">
            <v>2</v>
          </cell>
          <cell r="AA463">
            <v>0</v>
          </cell>
          <cell r="AC463">
            <v>36</v>
          </cell>
          <cell r="AD463">
            <v>0</v>
          </cell>
          <cell r="AE463">
            <v>1</v>
          </cell>
          <cell r="AF463">
            <v>11</v>
          </cell>
          <cell r="AG463">
            <v>11</v>
          </cell>
          <cell r="AH463">
            <v>13</v>
          </cell>
          <cell r="AI463">
            <v>5</v>
          </cell>
          <cell r="AJ463">
            <v>2</v>
          </cell>
        </row>
        <row r="464">
          <cell r="A464" t="str">
            <v>E66M</v>
          </cell>
          <cell r="B464" t="str">
            <v>E66</v>
          </cell>
          <cell r="C464" t="str">
            <v>Obesity</v>
          </cell>
          <cell r="D464" t="str">
            <v>M</v>
          </cell>
          <cell r="E464">
            <v>33</v>
          </cell>
          <cell r="F464">
            <v>29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1</v>
          </cell>
          <cell r="P464">
            <v>1</v>
          </cell>
          <cell r="Q464">
            <v>2</v>
          </cell>
          <cell r="R464">
            <v>4</v>
          </cell>
          <cell r="S464">
            <v>5</v>
          </cell>
          <cell r="T464">
            <v>7</v>
          </cell>
          <cell r="U464">
            <v>6</v>
          </cell>
          <cell r="V464">
            <v>3</v>
          </cell>
          <cell r="W464">
            <v>4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29</v>
          </cell>
          <cell r="AD464">
            <v>0</v>
          </cell>
          <cell r="AE464">
            <v>2</v>
          </cell>
          <cell r="AF464">
            <v>6</v>
          </cell>
          <cell r="AG464">
            <v>12</v>
          </cell>
          <cell r="AH464">
            <v>9</v>
          </cell>
          <cell r="AI464">
            <v>4</v>
          </cell>
          <cell r="AJ464">
            <v>0</v>
          </cell>
        </row>
        <row r="465">
          <cell r="A465" t="str">
            <v>F</v>
          </cell>
          <cell r="B465">
            <v>0</v>
          </cell>
          <cell r="C465">
            <v>0</v>
          </cell>
          <cell r="D465" t="str">
            <v>F</v>
          </cell>
          <cell r="E465">
            <v>43</v>
          </cell>
          <cell r="F465">
            <v>36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1</v>
          </cell>
          <cell r="P465">
            <v>0</v>
          </cell>
          <cell r="Q465">
            <v>5</v>
          </cell>
          <cell r="R465">
            <v>6</v>
          </cell>
          <cell r="S465">
            <v>1</v>
          </cell>
          <cell r="T465">
            <v>10</v>
          </cell>
          <cell r="U465">
            <v>8</v>
          </cell>
          <cell r="V465">
            <v>5</v>
          </cell>
          <cell r="W465">
            <v>4</v>
          </cell>
          <cell r="X465">
            <v>1</v>
          </cell>
          <cell r="Y465">
            <v>2</v>
          </cell>
          <cell r="Z465">
            <v>2</v>
          </cell>
          <cell r="AA465">
            <v>0</v>
          </cell>
          <cell r="AB465">
            <v>0</v>
          </cell>
          <cell r="AC465">
            <v>36</v>
          </cell>
          <cell r="AD465">
            <v>0</v>
          </cell>
          <cell r="AE465">
            <v>1</v>
          </cell>
          <cell r="AF465">
            <v>11</v>
          </cell>
          <cell r="AG465">
            <v>11</v>
          </cell>
          <cell r="AH465">
            <v>13</v>
          </cell>
          <cell r="AI465">
            <v>5</v>
          </cell>
          <cell r="AJ465">
            <v>2</v>
          </cell>
        </row>
        <row r="466">
          <cell r="A466" t="str">
            <v>E70-90M</v>
          </cell>
          <cell r="B466" t="str">
            <v>E70-90</v>
          </cell>
          <cell r="C466" t="str">
            <v>Metabolic disorders</v>
          </cell>
          <cell r="D466" t="str">
            <v>M</v>
          </cell>
          <cell r="E466">
            <v>67</v>
          </cell>
          <cell r="F466">
            <v>42</v>
          </cell>
          <cell r="G466">
            <v>0</v>
          </cell>
          <cell r="H466">
            <v>1</v>
          </cell>
          <cell r="I466">
            <v>0</v>
          </cell>
          <cell r="J466">
            <v>1</v>
          </cell>
          <cell r="K466">
            <v>1</v>
          </cell>
          <cell r="L466">
            <v>3</v>
          </cell>
          <cell r="M466">
            <v>1</v>
          </cell>
          <cell r="N466">
            <v>2</v>
          </cell>
          <cell r="O466">
            <v>1</v>
          </cell>
          <cell r="P466">
            <v>3</v>
          </cell>
          <cell r="Q466">
            <v>2</v>
          </cell>
          <cell r="R466">
            <v>3</v>
          </cell>
          <cell r="S466">
            <v>1</v>
          </cell>
          <cell r="T466">
            <v>6</v>
          </cell>
          <cell r="U466">
            <v>10</v>
          </cell>
          <cell r="V466">
            <v>7</v>
          </cell>
          <cell r="W466">
            <v>6</v>
          </cell>
          <cell r="X466">
            <v>10</v>
          </cell>
          <cell r="Y466">
            <v>9</v>
          </cell>
          <cell r="Z466">
            <v>3</v>
          </cell>
          <cell r="AA466">
            <v>6</v>
          </cell>
          <cell r="AC466">
            <v>42</v>
          </cell>
          <cell r="AD466">
            <v>9</v>
          </cell>
          <cell r="AE466">
            <v>4</v>
          </cell>
          <cell r="AF466">
            <v>5</v>
          </cell>
          <cell r="AG466">
            <v>7</v>
          </cell>
          <cell r="AH466">
            <v>17</v>
          </cell>
          <cell r="AI466">
            <v>16</v>
          </cell>
          <cell r="AJ466">
            <v>9</v>
          </cell>
        </row>
        <row r="467">
          <cell r="A467" t="str">
            <v>F</v>
          </cell>
          <cell r="B467">
            <v>0</v>
          </cell>
          <cell r="C467">
            <v>0</v>
          </cell>
          <cell r="D467" t="str">
            <v>F</v>
          </cell>
          <cell r="E467">
            <v>92</v>
          </cell>
          <cell r="F467">
            <v>48</v>
          </cell>
          <cell r="G467">
            <v>1</v>
          </cell>
          <cell r="H467">
            <v>2</v>
          </cell>
          <cell r="I467">
            <v>0</v>
          </cell>
          <cell r="J467">
            <v>0</v>
          </cell>
          <cell r="K467">
            <v>1</v>
          </cell>
          <cell r="L467">
            <v>1</v>
          </cell>
          <cell r="M467">
            <v>2</v>
          </cell>
          <cell r="N467">
            <v>4</v>
          </cell>
          <cell r="O467">
            <v>1</v>
          </cell>
          <cell r="P467">
            <v>1</v>
          </cell>
          <cell r="Q467">
            <v>4</v>
          </cell>
          <cell r="R467">
            <v>2</v>
          </cell>
          <cell r="S467">
            <v>3</v>
          </cell>
          <cell r="T467">
            <v>8</v>
          </cell>
          <cell r="U467">
            <v>7</v>
          </cell>
          <cell r="V467">
            <v>11</v>
          </cell>
          <cell r="W467">
            <v>11</v>
          </cell>
          <cell r="X467">
            <v>9</v>
          </cell>
          <cell r="Y467">
            <v>24</v>
          </cell>
          <cell r="Z467">
            <v>8</v>
          </cell>
          <cell r="AA467">
            <v>16</v>
          </cell>
          <cell r="AC467">
            <v>48</v>
          </cell>
          <cell r="AD467">
            <v>11</v>
          </cell>
          <cell r="AE467">
            <v>2</v>
          </cell>
          <cell r="AF467">
            <v>6</v>
          </cell>
          <cell r="AG467">
            <v>11</v>
          </cell>
          <cell r="AH467">
            <v>18</v>
          </cell>
          <cell r="AI467">
            <v>20</v>
          </cell>
          <cell r="AJ467">
            <v>24</v>
          </cell>
        </row>
        <row r="468">
          <cell r="A468" t="str">
            <v>E71M</v>
          </cell>
          <cell r="B468" t="str">
            <v>E71</v>
          </cell>
          <cell r="C468" t="str">
            <v>Disorders of branched-chain amino-acid metabolism and fatty-acid metabolism</v>
          </cell>
          <cell r="D468" t="str">
            <v>M</v>
          </cell>
          <cell r="E468">
            <v>1</v>
          </cell>
          <cell r="F468">
            <v>1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1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C468">
            <v>1</v>
          </cell>
          <cell r="AD468">
            <v>0</v>
          </cell>
          <cell r="AE468">
            <v>1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</row>
        <row r="469">
          <cell r="A469" t="str">
            <v>F</v>
          </cell>
          <cell r="B469">
            <v>0</v>
          </cell>
          <cell r="C469">
            <v>0</v>
          </cell>
          <cell r="D469" t="str">
            <v>F</v>
          </cell>
          <cell r="E469" t="str">
            <v>-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</row>
        <row r="470">
          <cell r="A470" t="str">
            <v>E72M</v>
          </cell>
          <cell r="B470" t="str">
            <v>E72</v>
          </cell>
          <cell r="C470" t="str">
            <v>Other disorders of amino-acid metabolism</v>
          </cell>
          <cell r="D470" t="str">
            <v>M</v>
          </cell>
          <cell r="E470">
            <v>1</v>
          </cell>
          <cell r="F470">
            <v>1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1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C470">
            <v>1</v>
          </cell>
          <cell r="AD470">
            <v>0</v>
          </cell>
          <cell r="AE470">
            <v>0</v>
          </cell>
          <cell r="AF470">
            <v>1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</row>
        <row r="471">
          <cell r="A471" t="str">
            <v>F</v>
          </cell>
          <cell r="B471">
            <v>0</v>
          </cell>
          <cell r="C471">
            <v>0</v>
          </cell>
          <cell r="D471" t="str">
            <v>F</v>
          </cell>
          <cell r="E471" t="str">
            <v>-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</row>
        <row r="472">
          <cell r="A472" t="str">
            <v>E75M</v>
          </cell>
          <cell r="B472" t="str">
            <v>E75</v>
          </cell>
          <cell r="C472" t="str">
            <v>Disorders of sphingolipid metabolism and other lipid storage disorders</v>
          </cell>
          <cell r="D472" t="str">
            <v>M</v>
          </cell>
          <cell r="E472">
            <v>1</v>
          </cell>
          <cell r="F472">
            <v>1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1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1</v>
          </cell>
          <cell r="AD472">
            <v>1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</row>
        <row r="473">
          <cell r="A473" t="str">
            <v>F</v>
          </cell>
          <cell r="B473">
            <v>0</v>
          </cell>
          <cell r="C473">
            <v>0</v>
          </cell>
          <cell r="D473" t="str">
            <v>F</v>
          </cell>
          <cell r="E473">
            <v>5</v>
          </cell>
          <cell r="F473">
            <v>4</v>
          </cell>
          <cell r="G473">
            <v>0</v>
          </cell>
          <cell r="H473">
            <v>2</v>
          </cell>
          <cell r="I473">
            <v>0</v>
          </cell>
          <cell r="J473">
            <v>0</v>
          </cell>
          <cell r="K473">
            <v>0</v>
          </cell>
          <cell r="L473">
            <v>1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1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1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4</v>
          </cell>
          <cell r="AD473">
            <v>3</v>
          </cell>
          <cell r="AE473">
            <v>0</v>
          </cell>
          <cell r="AF473">
            <v>1</v>
          </cell>
          <cell r="AG473">
            <v>0</v>
          </cell>
          <cell r="AH473">
            <v>0</v>
          </cell>
          <cell r="AI473">
            <v>1</v>
          </cell>
          <cell r="AJ473">
            <v>0</v>
          </cell>
        </row>
        <row r="474">
          <cell r="A474" t="str">
            <v>E76M</v>
          </cell>
          <cell r="B474" t="str">
            <v>E76</v>
          </cell>
          <cell r="C474" t="str">
            <v>Disorders of glycosaminoglycan metabolism</v>
          </cell>
          <cell r="D474" t="str">
            <v>M</v>
          </cell>
          <cell r="E474">
            <v>2</v>
          </cell>
          <cell r="F474">
            <v>2</v>
          </cell>
          <cell r="G474">
            <v>0</v>
          </cell>
          <cell r="H474">
            <v>0</v>
          </cell>
          <cell r="I474">
            <v>0</v>
          </cell>
          <cell r="J474">
            <v>1</v>
          </cell>
          <cell r="K474">
            <v>1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2</v>
          </cell>
          <cell r="AD474">
            <v>2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</row>
        <row r="475">
          <cell r="A475" t="str">
            <v>F</v>
          </cell>
          <cell r="B475">
            <v>0</v>
          </cell>
          <cell r="C475">
            <v>0</v>
          </cell>
          <cell r="D475" t="str">
            <v>F</v>
          </cell>
          <cell r="E475" t="str">
            <v>-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</row>
        <row r="476">
          <cell r="A476" t="str">
            <v>E78M</v>
          </cell>
          <cell r="B476" t="str">
            <v>E78</v>
          </cell>
          <cell r="C476" t="str">
            <v>Disorders of lipoprotein metabolism and other lipidaemias</v>
          </cell>
          <cell r="D476" t="str">
            <v>M</v>
          </cell>
          <cell r="E476">
            <v>19</v>
          </cell>
          <cell r="F476">
            <v>14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1</v>
          </cell>
          <cell r="Q476">
            <v>0</v>
          </cell>
          <cell r="R476">
            <v>2</v>
          </cell>
          <cell r="S476">
            <v>0</v>
          </cell>
          <cell r="T476">
            <v>3</v>
          </cell>
          <cell r="U476">
            <v>6</v>
          </cell>
          <cell r="V476">
            <v>2</v>
          </cell>
          <cell r="W476">
            <v>1</v>
          </cell>
          <cell r="X476">
            <v>3</v>
          </cell>
          <cell r="Y476">
            <v>1</v>
          </cell>
          <cell r="Z476">
            <v>0</v>
          </cell>
          <cell r="AA476">
            <v>1</v>
          </cell>
          <cell r="AB476">
            <v>0</v>
          </cell>
          <cell r="AC476">
            <v>14</v>
          </cell>
          <cell r="AD476">
            <v>0</v>
          </cell>
          <cell r="AE476">
            <v>1</v>
          </cell>
          <cell r="AF476">
            <v>2</v>
          </cell>
          <cell r="AG476">
            <v>3</v>
          </cell>
          <cell r="AH476">
            <v>8</v>
          </cell>
          <cell r="AI476">
            <v>4</v>
          </cell>
          <cell r="AJ476">
            <v>1</v>
          </cell>
        </row>
        <row r="477">
          <cell r="A477" t="str">
            <v>F</v>
          </cell>
          <cell r="B477">
            <v>0</v>
          </cell>
          <cell r="C477">
            <v>0</v>
          </cell>
          <cell r="D477" t="str">
            <v>F</v>
          </cell>
          <cell r="E477">
            <v>18</v>
          </cell>
          <cell r="F477">
            <v>3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2</v>
          </cell>
          <cell r="U477">
            <v>0</v>
          </cell>
          <cell r="V477">
            <v>1</v>
          </cell>
          <cell r="W477">
            <v>5</v>
          </cell>
          <cell r="X477">
            <v>4</v>
          </cell>
          <cell r="Y477">
            <v>6</v>
          </cell>
          <cell r="Z477">
            <v>4</v>
          </cell>
          <cell r="AA477">
            <v>2</v>
          </cell>
          <cell r="AB477">
            <v>0</v>
          </cell>
          <cell r="AC477">
            <v>3</v>
          </cell>
          <cell r="AD477">
            <v>0</v>
          </cell>
          <cell r="AE477">
            <v>0</v>
          </cell>
          <cell r="AF477">
            <v>0</v>
          </cell>
          <cell r="AG477">
            <v>2</v>
          </cell>
          <cell r="AH477">
            <v>1</v>
          </cell>
          <cell r="AI477">
            <v>9</v>
          </cell>
          <cell r="AJ477">
            <v>6</v>
          </cell>
        </row>
        <row r="478">
          <cell r="A478" t="str">
            <v>E83M</v>
          </cell>
          <cell r="B478" t="str">
            <v>E83</v>
          </cell>
          <cell r="C478" t="str">
            <v>Disorders of mineral metabolism</v>
          </cell>
          <cell r="D478" t="str">
            <v>M</v>
          </cell>
          <cell r="E478">
            <v>1</v>
          </cell>
          <cell r="F478">
            <v>1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1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C478">
            <v>1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1</v>
          </cell>
          <cell r="AI478">
            <v>0</v>
          </cell>
          <cell r="AJ478">
            <v>0</v>
          </cell>
        </row>
        <row r="479">
          <cell r="A479" t="str">
            <v>F</v>
          </cell>
          <cell r="B479">
            <v>0</v>
          </cell>
          <cell r="C479">
            <v>0</v>
          </cell>
          <cell r="D479" t="str">
            <v>F</v>
          </cell>
          <cell r="E479">
            <v>3</v>
          </cell>
          <cell r="F479">
            <v>3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1</v>
          </cell>
          <cell r="S479">
            <v>0</v>
          </cell>
          <cell r="T479">
            <v>1</v>
          </cell>
          <cell r="U479">
            <v>1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C479">
            <v>3</v>
          </cell>
          <cell r="AD479">
            <v>0</v>
          </cell>
          <cell r="AE479">
            <v>0</v>
          </cell>
          <cell r="AF479">
            <v>1</v>
          </cell>
          <cell r="AG479">
            <v>1</v>
          </cell>
          <cell r="AH479">
            <v>1</v>
          </cell>
          <cell r="AI479">
            <v>0</v>
          </cell>
          <cell r="AJ479">
            <v>0</v>
          </cell>
        </row>
        <row r="480">
          <cell r="A480" t="str">
            <v>E84M</v>
          </cell>
          <cell r="B480" t="str">
            <v>E84</v>
          </cell>
          <cell r="C480" t="str">
            <v>Cystic fibrosis</v>
          </cell>
          <cell r="D480" t="str">
            <v>M</v>
          </cell>
          <cell r="E480">
            <v>3</v>
          </cell>
          <cell r="F480">
            <v>3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1</v>
          </cell>
          <cell r="M480">
            <v>1</v>
          </cell>
          <cell r="N480">
            <v>1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3</v>
          </cell>
          <cell r="AD480">
            <v>3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</row>
        <row r="481">
          <cell r="A481" t="str">
            <v>F</v>
          </cell>
          <cell r="B481">
            <v>0</v>
          </cell>
          <cell r="C481">
            <v>0</v>
          </cell>
          <cell r="D481" t="str">
            <v>F</v>
          </cell>
          <cell r="E481">
            <v>12</v>
          </cell>
          <cell r="F481">
            <v>12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1</v>
          </cell>
          <cell r="L481">
            <v>0</v>
          </cell>
          <cell r="M481">
            <v>2</v>
          </cell>
          <cell r="N481">
            <v>4</v>
          </cell>
          <cell r="O481">
            <v>1</v>
          </cell>
          <cell r="P481">
            <v>1</v>
          </cell>
          <cell r="Q481">
            <v>1</v>
          </cell>
          <cell r="R481">
            <v>0</v>
          </cell>
          <cell r="S481">
            <v>0</v>
          </cell>
          <cell r="T481">
            <v>1</v>
          </cell>
          <cell r="U481">
            <v>0</v>
          </cell>
          <cell r="V481">
            <v>1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C481">
            <v>12</v>
          </cell>
          <cell r="AD481">
            <v>7</v>
          </cell>
          <cell r="AE481">
            <v>2</v>
          </cell>
          <cell r="AF481">
            <v>1</v>
          </cell>
          <cell r="AG481">
            <v>1</v>
          </cell>
          <cell r="AH481">
            <v>1</v>
          </cell>
          <cell r="AI481">
            <v>0</v>
          </cell>
          <cell r="AJ481">
            <v>0</v>
          </cell>
        </row>
        <row r="482">
          <cell r="A482" t="str">
            <v>E85M</v>
          </cell>
          <cell r="B482" t="str">
            <v>E85</v>
          </cell>
          <cell r="C482" t="str">
            <v>Amyloidosis</v>
          </cell>
          <cell r="D482" t="str">
            <v>M</v>
          </cell>
          <cell r="E482">
            <v>14</v>
          </cell>
          <cell r="F482">
            <v>8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2</v>
          </cell>
          <cell r="U482">
            <v>2</v>
          </cell>
          <cell r="V482">
            <v>4</v>
          </cell>
          <cell r="W482">
            <v>1</v>
          </cell>
          <cell r="X482">
            <v>3</v>
          </cell>
          <cell r="Y482">
            <v>2</v>
          </cell>
          <cell r="Z482">
            <v>1</v>
          </cell>
          <cell r="AA482">
            <v>1</v>
          </cell>
          <cell r="AC482">
            <v>8</v>
          </cell>
          <cell r="AD482">
            <v>0</v>
          </cell>
          <cell r="AE482">
            <v>0</v>
          </cell>
          <cell r="AF482">
            <v>0</v>
          </cell>
          <cell r="AG482">
            <v>2</v>
          </cell>
          <cell r="AH482">
            <v>6</v>
          </cell>
          <cell r="AI482">
            <v>4</v>
          </cell>
          <cell r="AJ482">
            <v>2</v>
          </cell>
        </row>
        <row r="483">
          <cell r="A483" t="str">
            <v>F</v>
          </cell>
          <cell r="B483">
            <v>0</v>
          </cell>
          <cell r="C483">
            <v>0</v>
          </cell>
          <cell r="D483" t="str">
            <v>F</v>
          </cell>
          <cell r="E483">
            <v>14</v>
          </cell>
          <cell r="F483">
            <v>8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1</v>
          </cell>
          <cell r="R483">
            <v>0</v>
          </cell>
          <cell r="S483">
            <v>1</v>
          </cell>
          <cell r="T483">
            <v>2</v>
          </cell>
          <cell r="U483">
            <v>1</v>
          </cell>
          <cell r="V483">
            <v>3</v>
          </cell>
          <cell r="W483">
            <v>2</v>
          </cell>
          <cell r="X483">
            <v>2</v>
          </cell>
          <cell r="Y483">
            <v>2</v>
          </cell>
          <cell r="Z483">
            <v>2</v>
          </cell>
          <cell r="AA483">
            <v>0</v>
          </cell>
          <cell r="AC483">
            <v>8</v>
          </cell>
          <cell r="AD483">
            <v>0</v>
          </cell>
          <cell r="AE483">
            <v>0</v>
          </cell>
          <cell r="AF483">
            <v>1</v>
          </cell>
          <cell r="AG483">
            <v>3</v>
          </cell>
          <cell r="AH483">
            <v>4</v>
          </cell>
          <cell r="AI483">
            <v>4</v>
          </cell>
          <cell r="AJ483">
            <v>2</v>
          </cell>
        </row>
        <row r="484">
          <cell r="A484" t="str">
            <v>E86M</v>
          </cell>
          <cell r="B484" t="str">
            <v>E86</v>
          </cell>
          <cell r="C484" t="str">
            <v>Volume depletion</v>
          </cell>
          <cell r="D484" t="str">
            <v>M</v>
          </cell>
          <cell r="E484">
            <v>10</v>
          </cell>
          <cell r="F484">
            <v>1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1</v>
          </cell>
          <cell r="T484">
            <v>0</v>
          </cell>
          <cell r="U484">
            <v>0</v>
          </cell>
          <cell r="V484">
            <v>0</v>
          </cell>
          <cell r="W484">
            <v>3</v>
          </cell>
          <cell r="X484">
            <v>2</v>
          </cell>
          <cell r="Y484">
            <v>4</v>
          </cell>
          <cell r="Z484">
            <v>1</v>
          </cell>
          <cell r="AA484">
            <v>3</v>
          </cell>
          <cell r="AB484">
            <v>0</v>
          </cell>
          <cell r="AC484">
            <v>1</v>
          </cell>
          <cell r="AD484">
            <v>0</v>
          </cell>
          <cell r="AE484">
            <v>0</v>
          </cell>
          <cell r="AF484">
            <v>0</v>
          </cell>
          <cell r="AG484">
            <v>1</v>
          </cell>
          <cell r="AH484">
            <v>0</v>
          </cell>
          <cell r="AI484">
            <v>5</v>
          </cell>
          <cell r="AJ484">
            <v>4</v>
          </cell>
        </row>
        <row r="485">
          <cell r="A485" t="str">
            <v>F</v>
          </cell>
          <cell r="B485">
            <v>0</v>
          </cell>
          <cell r="C485">
            <v>0</v>
          </cell>
          <cell r="D485" t="str">
            <v>F</v>
          </cell>
          <cell r="E485">
            <v>17</v>
          </cell>
          <cell r="F485">
            <v>3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1</v>
          </cell>
          <cell r="T485">
            <v>0</v>
          </cell>
          <cell r="U485">
            <v>1</v>
          </cell>
          <cell r="V485">
            <v>1</v>
          </cell>
          <cell r="W485">
            <v>3</v>
          </cell>
          <cell r="X485">
            <v>1</v>
          </cell>
          <cell r="Y485">
            <v>10</v>
          </cell>
          <cell r="Z485">
            <v>1</v>
          </cell>
          <cell r="AA485">
            <v>9</v>
          </cell>
          <cell r="AC485">
            <v>3</v>
          </cell>
          <cell r="AD485">
            <v>0</v>
          </cell>
          <cell r="AE485">
            <v>0</v>
          </cell>
          <cell r="AF485">
            <v>0</v>
          </cell>
          <cell r="AG485">
            <v>1</v>
          </cell>
          <cell r="AH485">
            <v>2</v>
          </cell>
          <cell r="AI485">
            <v>4</v>
          </cell>
          <cell r="AJ485">
            <v>10</v>
          </cell>
        </row>
        <row r="486">
          <cell r="A486" t="str">
            <v>E87M</v>
          </cell>
          <cell r="B486" t="str">
            <v>E87</v>
          </cell>
          <cell r="C486" t="str">
            <v>Other disorders of fluid, electrolyte and acid-base balance</v>
          </cell>
          <cell r="D486" t="str">
            <v>M</v>
          </cell>
          <cell r="E486">
            <v>13</v>
          </cell>
          <cell r="F486">
            <v>8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1</v>
          </cell>
          <cell r="M486">
            <v>0</v>
          </cell>
          <cell r="N486">
            <v>0</v>
          </cell>
          <cell r="O486">
            <v>0</v>
          </cell>
          <cell r="P486">
            <v>2</v>
          </cell>
          <cell r="Q486">
            <v>1</v>
          </cell>
          <cell r="R486">
            <v>1</v>
          </cell>
          <cell r="S486">
            <v>0</v>
          </cell>
          <cell r="T486">
            <v>1</v>
          </cell>
          <cell r="U486">
            <v>1</v>
          </cell>
          <cell r="V486">
            <v>1</v>
          </cell>
          <cell r="W486">
            <v>1</v>
          </cell>
          <cell r="X486">
            <v>2</v>
          </cell>
          <cell r="Y486">
            <v>2</v>
          </cell>
          <cell r="Z486">
            <v>1</v>
          </cell>
          <cell r="AA486">
            <v>1</v>
          </cell>
          <cell r="AC486">
            <v>8</v>
          </cell>
          <cell r="AD486">
            <v>1</v>
          </cell>
          <cell r="AE486">
            <v>2</v>
          </cell>
          <cell r="AF486">
            <v>2</v>
          </cell>
          <cell r="AG486">
            <v>1</v>
          </cell>
          <cell r="AH486">
            <v>2</v>
          </cell>
          <cell r="AI486">
            <v>3</v>
          </cell>
          <cell r="AJ486">
            <v>2</v>
          </cell>
        </row>
        <row r="487">
          <cell r="A487" t="str">
            <v>F</v>
          </cell>
          <cell r="B487">
            <v>0</v>
          </cell>
          <cell r="C487">
            <v>0</v>
          </cell>
          <cell r="D487" t="str">
            <v>F</v>
          </cell>
          <cell r="E487">
            <v>15</v>
          </cell>
          <cell r="F487">
            <v>8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1</v>
          </cell>
          <cell r="S487">
            <v>1</v>
          </cell>
          <cell r="T487">
            <v>1</v>
          </cell>
          <cell r="U487">
            <v>2</v>
          </cell>
          <cell r="V487">
            <v>3</v>
          </cell>
          <cell r="W487">
            <v>0</v>
          </cell>
          <cell r="X487">
            <v>2</v>
          </cell>
          <cell r="Y487">
            <v>5</v>
          </cell>
          <cell r="Z487">
            <v>1</v>
          </cell>
          <cell r="AA487">
            <v>4</v>
          </cell>
          <cell r="AC487">
            <v>8</v>
          </cell>
          <cell r="AD487">
            <v>0</v>
          </cell>
          <cell r="AE487">
            <v>0</v>
          </cell>
          <cell r="AF487">
            <v>1</v>
          </cell>
          <cell r="AG487">
            <v>2</v>
          </cell>
          <cell r="AH487">
            <v>5</v>
          </cell>
          <cell r="AI487">
            <v>2</v>
          </cell>
          <cell r="AJ487">
            <v>5</v>
          </cell>
        </row>
        <row r="488">
          <cell r="A488" t="str">
            <v>E88M</v>
          </cell>
          <cell r="B488" t="str">
            <v>E88</v>
          </cell>
          <cell r="C488" t="str">
            <v>Other metabolic disorders</v>
          </cell>
          <cell r="D488" t="str">
            <v>M</v>
          </cell>
          <cell r="E488">
            <v>2</v>
          </cell>
          <cell r="F488">
            <v>2</v>
          </cell>
          <cell r="G488">
            <v>0</v>
          </cell>
          <cell r="H488">
            <v>1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1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C488">
            <v>2</v>
          </cell>
          <cell r="AD488">
            <v>2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</row>
        <row r="489">
          <cell r="A489" t="str">
            <v>F</v>
          </cell>
          <cell r="B489">
            <v>0</v>
          </cell>
          <cell r="C489">
            <v>0</v>
          </cell>
          <cell r="D489" t="str">
            <v>F</v>
          </cell>
          <cell r="E489">
            <v>8</v>
          </cell>
          <cell r="F489">
            <v>7</v>
          </cell>
          <cell r="G489">
            <v>1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1</v>
          </cell>
          <cell r="R489">
            <v>0</v>
          </cell>
          <cell r="S489">
            <v>0</v>
          </cell>
          <cell r="T489">
            <v>1</v>
          </cell>
          <cell r="U489">
            <v>2</v>
          </cell>
          <cell r="V489">
            <v>2</v>
          </cell>
          <cell r="W489">
            <v>0</v>
          </cell>
          <cell r="X489">
            <v>0</v>
          </cell>
          <cell r="Y489">
            <v>1</v>
          </cell>
          <cell r="Z489">
            <v>0</v>
          </cell>
          <cell r="AA489">
            <v>1</v>
          </cell>
          <cell r="AC489">
            <v>7</v>
          </cell>
          <cell r="AD489">
            <v>1</v>
          </cell>
          <cell r="AE489">
            <v>0</v>
          </cell>
          <cell r="AF489">
            <v>1</v>
          </cell>
          <cell r="AG489">
            <v>1</v>
          </cell>
          <cell r="AH489">
            <v>4</v>
          </cell>
          <cell r="AI489">
            <v>0</v>
          </cell>
          <cell r="AJ489">
            <v>1</v>
          </cell>
        </row>
        <row r="490">
          <cell r="A490" t="str">
            <v>F00-F99M</v>
          </cell>
          <cell r="B490" t="str">
            <v>F00-F99</v>
          </cell>
          <cell r="C490" t="str">
            <v>V. MENTAL AND BEHAVIOURAL DISORDERS</v>
          </cell>
          <cell r="D490" t="str">
            <v>M</v>
          </cell>
          <cell r="E490">
            <v>1522</v>
          </cell>
          <cell r="F490">
            <v>346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1</v>
          </cell>
          <cell r="M490">
            <v>5</v>
          </cell>
          <cell r="N490">
            <v>7</v>
          </cell>
          <cell r="O490">
            <v>10</v>
          </cell>
          <cell r="P490">
            <v>33</v>
          </cell>
          <cell r="Q490">
            <v>30</v>
          </cell>
          <cell r="R490">
            <v>38</v>
          </cell>
          <cell r="S490">
            <v>34</v>
          </cell>
          <cell r="T490">
            <v>40</v>
          </cell>
          <cell r="U490">
            <v>69</v>
          </cell>
          <cell r="V490">
            <v>79</v>
          </cell>
          <cell r="W490">
            <v>160</v>
          </cell>
          <cell r="X490">
            <v>294</v>
          </cell>
          <cell r="Y490">
            <v>722</v>
          </cell>
          <cell r="Z490">
            <v>392</v>
          </cell>
          <cell r="AA490">
            <v>330</v>
          </cell>
          <cell r="AC490">
            <v>346</v>
          </cell>
          <cell r="AD490">
            <v>13</v>
          </cell>
          <cell r="AE490">
            <v>43</v>
          </cell>
          <cell r="AF490">
            <v>68</v>
          </cell>
          <cell r="AG490">
            <v>74</v>
          </cell>
          <cell r="AH490">
            <v>148</v>
          </cell>
          <cell r="AI490">
            <v>454</v>
          </cell>
          <cell r="AJ490">
            <v>722</v>
          </cell>
        </row>
        <row r="491">
          <cell r="A491" t="str">
            <v>F</v>
          </cell>
          <cell r="B491">
            <v>0</v>
          </cell>
          <cell r="C491">
            <v>0</v>
          </cell>
          <cell r="D491" t="str">
            <v>F</v>
          </cell>
          <cell r="E491">
            <v>2546</v>
          </cell>
          <cell r="F491">
            <v>188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3</v>
          </cell>
          <cell r="N491">
            <v>3</v>
          </cell>
          <cell r="O491">
            <v>8</v>
          </cell>
          <cell r="P491">
            <v>6</v>
          </cell>
          <cell r="Q491">
            <v>10</v>
          </cell>
          <cell r="R491">
            <v>18</v>
          </cell>
          <cell r="S491">
            <v>19</v>
          </cell>
          <cell r="T491">
            <v>18</v>
          </cell>
          <cell r="U491">
            <v>37</v>
          </cell>
          <cell r="V491">
            <v>66</v>
          </cell>
          <cell r="W491">
            <v>182</v>
          </cell>
          <cell r="X491">
            <v>383</v>
          </cell>
          <cell r="Y491">
            <v>1793</v>
          </cell>
          <cell r="Z491">
            <v>689</v>
          </cell>
          <cell r="AA491">
            <v>1104</v>
          </cell>
          <cell r="AC491">
            <v>188</v>
          </cell>
          <cell r="AD491">
            <v>6</v>
          </cell>
          <cell r="AE491">
            <v>14</v>
          </cell>
          <cell r="AF491">
            <v>28</v>
          </cell>
          <cell r="AG491">
            <v>37</v>
          </cell>
          <cell r="AH491">
            <v>103</v>
          </cell>
          <cell r="AI491">
            <v>565</v>
          </cell>
          <cell r="AJ491">
            <v>1793</v>
          </cell>
        </row>
        <row r="492">
          <cell r="A492" t="str">
            <v>F00-09M</v>
          </cell>
          <cell r="B492" t="str">
            <v>F00-09</v>
          </cell>
          <cell r="C492" t="str">
            <v>Organic, including symptomatic, mental disorders</v>
          </cell>
          <cell r="D492" t="str">
            <v>M</v>
          </cell>
          <cell r="E492">
            <v>1229</v>
          </cell>
          <cell r="F492">
            <v>93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2</v>
          </cell>
          <cell r="S492">
            <v>1</v>
          </cell>
          <cell r="T492">
            <v>7</v>
          </cell>
          <cell r="U492">
            <v>25</v>
          </cell>
          <cell r="V492">
            <v>58</v>
          </cell>
          <cell r="W492">
            <v>139</v>
          </cell>
          <cell r="X492">
            <v>282</v>
          </cell>
          <cell r="Y492">
            <v>715</v>
          </cell>
          <cell r="Z492">
            <v>386</v>
          </cell>
          <cell r="AA492">
            <v>329</v>
          </cell>
          <cell r="AC492">
            <v>93</v>
          </cell>
          <cell r="AD492">
            <v>0</v>
          </cell>
          <cell r="AE492">
            <v>0</v>
          </cell>
          <cell r="AF492">
            <v>2</v>
          </cell>
          <cell r="AG492">
            <v>8</v>
          </cell>
          <cell r="AH492">
            <v>83</v>
          </cell>
          <cell r="AI492">
            <v>421</v>
          </cell>
          <cell r="AJ492">
            <v>715</v>
          </cell>
        </row>
        <row r="493">
          <cell r="A493" t="str">
            <v>F</v>
          </cell>
          <cell r="B493">
            <v>0</v>
          </cell>
          <cell r="C493">
            <v>0</v>
          </cell>
          <cell r="D493" t="str">
            <v>F</v>
          </cell>
          <cell r="E493">
            <v>2414</v>
          </cell>
          <cell r="F493">
            <v>87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1</v>
          </cell>
          <cell r="S493">
            <v>3</v>
          </cell>
          <cell r="T493">
            <v>4</v>
          </cell>
          <cell r="U493">
            <v>22</v>
          </cell>
          <cell r="V493">
            <v>57</v>
          </cell>
          <cell r="W493">
            <v>176</v>
          </cell>
          <cell r="X493">
            <v>377</v>
          </cell>
          <cell r="Y493">
            <v>1774</v>
          </cell>
          <cell r="Z493">
            <v>677</v>
          </cell>
          <cell r="AA493">
            <v>1097</v>
          </cell>
          <cell r="AC493">
            <v>87</v>
          </cell>
          <cell r="AD493">
            <v>0</v>
          </cell>
          <cell r="AE493">
            <v>0</v>
          </cell>
          <cell r="AF493">
            <v>1</v>
          </cell>
          <cell r="AG493">
            <v>7</v>
          </cell>
          <cell r="AH493">
            <v>79</v>
          </cell>
          <cell r="AI493">
            <v>553</v>
          </cell>
          <cell r="AJ493">
            <v>1774</v>
          </cell>
        </row>
        <row r="494">
          <cell r="A494" t="str">
            <v>F01M</v>
          </cell>
          <cell r="B494" t="str">
            <v>F01</v>
          </cell>
          <cell r="C494" t="str">
            <v>Vascular dementia</v>
          </cell>
          <cell r="D494" t="str">
            <v>M</v>
          </cell>
          <cell r="E494">
            <v>674</v>
          </cell>
          <cell r="F494">
            <v>51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1</v>
          </cell>
          <cell r="S494">
            <v>1</v>
          </cell>
          <cell r="T494">
            <v>2</v>
          </cell>
          <cell r="U494">
            <v>9</v>
          </cell>
          <cell r="V494">
            <v>38</v>
          </cell>
          <cell r="W494">
            <v>78</v>
          </cell>
          <cell r="X494">
            <v>157</v>
          </cell>
          <cell r="Y494">
            <v>388</v>
          </cell>
          <cell r="Z494">
            <v>216</v>
          </cell>
          <cell r="AA494">
            <v>172</v>
          </cell>
          <cell r="AC494">
            <v>51</v>
          </cell>
          <cell r="AD494">
            <v>0</v>
          </cell>
          <cell r="AE494">
            <v>0</v>
          </cell>
          <cell r="AF494">
            <v>1</v>
          </cell>
          <cell r="AG494">
            <v>3</v>
          </cell>
          <cell r="AH494">
            <v>47</v>
          </cell>
          <cell r="AI494">
            <v>235</v>
          </cell>
          <cell r="AJ494">
            <v>388</v>
          </cell>
        </row>
        <row r="495">
          <cell r="A495" t="str">
            <v>F01F</v>
          </cell>
          <cell r="B495">
            <v>0</v>
          </cell>
          <cell r="C495">
            <v>0</v>
          </cell>
          <cell r="D495" t="str">
            <v>F</v>
          </cell>
          <cell r="E495">
            <v>1033</v>
          </cell>
          <cell r="F495">
            <v>36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1</v>
          </cell>
          <cell r="T495">
            <v>2</v>
          </cell>
          <cell r="U495">
            <v>9</v>
          </cell>
          <cell r="V495">
            <v>24</v>
          </cell>
          <cell r="W495">
            <v>77</v>
          </cell>
          <cell r="X495">
            <v>182</v>
          </cell>
          <cell r="Y495">
            <v>738</v>
          </cell>
          <cell r="Z495">
            <v>290</v>
          </cell>
          <cell r="AA495">
            <v>448</v>
          </cell>
          <cell r="AC495">
            <v>36</v>
          </cell>
          <cell r="AD495">
            <v>0</v>
          </cell>
          <cell r="AE495">
            <v>0</v>
          </cell>
          <cell r="AF495">
            <v>0</v>
          </cell>
          <cell r="AG495">
            <v>3</v>
          </cell>
          <cell r="AH495">
            <v>33</v>
          </cell>
          <cell r="AI495">
            <v>259</v>
          </cell>
          <cell r="AJ495">
            <v>738</v>
          </cell>
        </row>
        <row r="496">
          <cell r="A496" t="str">
            <v>F03M</v>
          </cell>
          <cell r="B496" t="str">
            <v>F03</v>
          </cell>
          <cell r="C496" t="str">
            <v>Unspecified dementia</v>
          </cell>
          <cell r="D496" t="str">
            <v>M</v>
          </cell>
          <cell r="E496">
            <v>540</v>
          </cell>
          <cell r="F496">
            <v>40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1</v>
          </cell>
          <cell r="S496">
            <v>0</v>
          </cell>
          <cell r="T496">
            <v>5</v>
          </cell>
          <cell r="U496">
            <v>14</v>
          </cell>
          <cell r="V496">
            <v>20</v>
          </cell>
          <cell r="W496">
            <v>59</v>
          </cell>
          <cell r="X496">
            <v>122</v>
          </cell>
          <cell r="Y496">
            <v>319</v>
          </cell>
          <cell r="Z496">
            <v>166</v>
          </cell>
          <cell r="AA496">
            <v>153</v>
          </cell>
          <cell r="AB496">
            <v>0</v>
          </cell>
          <cell r="AC496">
            <v>40</v>
          </cell>
          <cell r="AD496">
            <v>0</v>
          </cell>
          <cell r="AE496">
            <v>0</v>
          </cell>
          <cell r="AF496">
            <v>1</v>
          </cell>
          <cell r="AG496">
            <v>5</v>
          </cell>
          <cell r="AH496">
            <v>34</v>
          </cell>
          <cell r="AI496">
            <v>181</v>
          </cell>
          <cell r="AJ496">
            <v>319</v>
          </cell>
        </row>
        <row r="497">
          <cell r="A497" t="str">
            <v>F03F</v>
          </cell>
          <cell r="B497">
            <v>0</v>
          </cell>
          <cell r="C497">
            <v>0</v>
          </cell>
          <cell r="D497" t="str">
            <v>F</v>
          </cell>
          <cell r="E497">
            <v>1361</v>
          </cell>
          <cell r="F497">
            <v>51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1</v>
          </cell>
          <cell r="S497">
            <v>2</v>
          </cell>
          <cell r="T497">
            <v>2</v>
          </cell>
          <cell r="U497">
            <v>13</v>
          </cell>
          <cell r="V497">
            <v>33</v>
          </cell>
          <cell r="W497">
            <v>99</v>
          </cell>
          <cell r="X497">
            <v>192</v>
          </cell>
          <cell r="Y497">
            <v>1019</v>
          </cell>
          <cell r="Z497">
            <v>382</v>
          </cell>
          <cell r="AA497">
            <v>637</v>
          </cell>
          <cell r="AB497">
            <v>0</v>
          </cell>
          <cell r="AC497">
            <v>51</v>
          </cell>
          <cell r="AD497">
            <v>0</v>
          </cell>
          <cell r="AE497">
            <v>0</v>
          </cell>
          <cell r="AF497">
            <v>1</v>
          </cell>
          <cell r="AG497">
            <v>4</v>
          </cell>
          <cell r="AH497">
            <v>46</v>
          </cell>
          <cell r="AI497">
            <v>291</v>
          </cell>
          <cell r="AJ497">
            <v>1019</v>
          </cell>
        </row>
        <row r="498">
          <cell r="A498" t="str">
            <v>F05M</v>
          </cell>
          <cell r="B498" t="str">
            <v>F05</v>
          </cell>
          <cell r="C498" t="str">
            <v>Delirium, not induced by alcohol and other psychoactive substances</v>
          </cell>
          <cell r="D498" t="str">
            <v>M</v>
          </cell>
          <cell r="E498">
            <v>15</v>
          </cell>
          <cell r="F498">
            <v>2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2</v>
          </cell>
          <cell r="V498">
            <v>0</v>
          </cell>
          <cell r="W498">
            <v>2</v>
          </cell>
          <cell r="X498">
            <v>3</v>
          </cell>
          <cell r="Y498">
            <v>8</v>
          </cell>
          <cell r="Z498">
            <v>4</v>
          </cell>
          <cell r="AA498">
            <v>4</v>
          </cell>
          <cell r="AC498">
            <v>2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2</v>
          </cell>
          <cell r="AI498">
            <v>5</v>
          </cell>
          <cell r="AJ498">
            <v>8</v>
          </cell>
        </row>
        <row r="499">
          <cell r="A499" t="str">
            <v>F</v>
          </cell>
          <cell r="B499">
            <v>0</v>
          </cell>
          <cell r="C499">
            <v>0</v>
          </cell>
          <cell r="D499" t="str">
            <v>F</v>
          </cell>
          <cell r="E499">
            <v>19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3</v>
          </cell>
          <cell r="Y499">
            <v>16</v>
          </cell>
          <cell r="Z499">
            <v>4</v>
          </cell>
          <cell r="AA499">
            <v>12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3</v>
          </cell>
          <cell r="AJ499">
            <v>16</v>
          </cell>
        </row>
        <row r="500">
          <cell r="A500" t="str">
            <v>F06M</v>
          </cell>
          <cell r="B500" t="str">
            <v>F06</v>
          </cell>
          <cell r="C500" t="str">
            <v>Other mental disorders due to brain damage and dysfunction and to physical disease</v>
          </cell>
          <cell r="D500" t="str">
            <v>M</v>
          </cell>
          <cell r="E500" t="str">
            <v>-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</row>
        <row r="501">
          <cell r="A501" t="str">
            <v>F</v>
          </cell>
          <cell r="B501">
            <v>0</v>
          </cell>
          <cell r="C501">
            <v>0</v>
          </cell>
          <cell r="D501" t="str">
            <v>F</v>
          </cell>
          <cell r="E501">
            <v>1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1</v>
          </cell>
          <cell r="Z501">
            <v>1</v>
          </cell>
          <cell r="AA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1</v>
          </cell>
        </row>
        <row r="502">
          <cell r="A502" t="str">
            <v>F10-F19M</v>
          </cell>
          <cell r="B502" t="str">
            <v>F10-F19</v>
          </cell>
          <cell r="C502" t="str">
            <v>Mental and behavioural disorders due to psychoactive substance use</v>
          </cell>
          <cell r="D502" t="str">
            <v>M</v>
          </cell>
          <cell r="E502">
            <v>281</v>
          </cell>
          <cell r="F502">
            <v>245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1</v>
          </cell>
          <cell r="M502">
            <v>5</v>
          </cell>
          <cell r="N502">
            <v>7</v>
          </cell>
          <cell r="O502">
            <v>10</v>
          </cell>
          <cell r="P502">
            <v>33</v>
          </cell>
          <cell r="Q502">
            <v>30</v>
          </cell>
          <cell r="R502">
            <v>36</v>
          </cell>
          <cell r="S502">
            <v>31</v>
          </cell>
          <cell r="T502">
            <v>32</v>
          </cell>
          <cell r="U502">
            <v>42</v>
          </cell>
          <cell r="V502">
            <v>18</v>
          </cell>
          <cell r="W502">
            <v>21</v>
          </cell>
          <cell r="X502">
            <v>11</v>
          </cell>
          <cell r="Y502">
            <v>4</v>
          </cell>
          <cell r="Z502">
            <v>4</v>
          </cell>
          <cell r="AA502">
            <v>0</v>
          </cell>
          <cell r="AC502">
            <v>245</v>
          </cell>
          <cell r="AD502">
            <v>13</v>
          </cell>
          <cell r="AE502">
            <v>43</v>
          </cell>
          <cell r="AF502">
            <v>66</v>
          </cell>
          <cell r="AG502">
            <v>63</v>
          </cell>
          <cell r="AH502">
            <v>60</v>
          </cell>
          <cell r="AI502">
            <v>32</v>
          </cell>
          <cell r="AJ502">
            <v>4</v>
          </cell>
        </row>
        <row r="503">
          <cell r="A503" t="str">
            <v>F</v>
          </cell>
          <cell r="B503">
            <v>0</v>
          </cell>
          <cell r="C503">
            <v>0</v>
          </cell>
          <cell r="D503" t="str">
            <v>F</v>
          </cell>
          <cell r="E503">
            <v>95</v>
          </cell>
          <cell r="F503">
            <v>88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2</v>
          </cell>
          <cell r="N503">
            <v>2</v>
          </cell>
          <cell r="O503">
            <v>5</v>
          </cell>
          <cell r="P503">
            <v>6</v>
          </cell>
          <cell r="Q503">
            <v>10</v>
          </cell>
          <cell r="R503">
            <v>16</v>
          </cell>
          <cell r="S503">
            <v>16</v>
          </cell>
          <cell r="T503">
            <v>13</v>
          </cell>
          <cell r="U503">
            <v>12</v>
          </cell>
          <cell r="V503">
            <v>6</v>
          </cell>
          <cell r="W503">
            <v>2</v>
          </cell>
          <cell r="X503">
            <v>3</v>
          </cell>
          <cell r="Y503">
            <v>2</v>
          </cell>
          <cell r="Z503">
            <v>2</v>
          </cell>
          <cell r="AA503">
            <v>0</v>
          </cell>
          <cell r="AC503">
            <v>88</v>
          </cell>
          <cell r="AD503">
            <v>4</v>
          </cell>
          <cell r="AE503">
            <v>11</v>
          </cell>
          <cell r="AF503">
            <v>26</v>
          </cell>
          <cell r="AG503">
            <v>29</v>
          </cell>
          <cell r="AH503">
            <v>18</v>
          </cell>
          <cell r="AI503">
            <v>5</v>
          </cell>
          <cell r="AJ503">
            <v>2</v>
          </cell>
        </row>
        <row r="504">
          <cell r="A504" t="str">
            <v>F10M</v>
          </cell>
          <cell r="B504" t="str">
            <v>F10</v>
          </cell>
          <cell r="C504" t="str">
            <v>Mental and behavioural disorders due to use of alcohol</v>
          </cell>
          <cell r="D504" t="str">
            <v>M</v>
          </cell>
          <cell r="E504">
            <v>240</v>
          </cell>
          <cell r="F504">
            <v>204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1</v>
          </cell>
          <cell r="N504">
            <v>5</v>
          </cell>
          <cell r="O504">
            <v>4</v>
          </cell>
          <cell r="P504">
            <v>15</v>
          </cell>
          <cell r="Q504">
            <v>26</v>
          </cell>
          <cell r="R504">
            <v>31</v>
          </cell>
          <cell r="S504">
            <v>30</v>
          </cell>
          <cell r="T504">
            <v>32</v>
          </cell>
          <cell r="U504">
            <v>42</v>
          </cell>
          <cell r="V504">
            <v>18</v>
          </cell>
          <cell r="W504">
            <v>21</v>
          </cell>
          <cell r="X504">
            <v>11</v>
          </cell>
          <cell r="Y504">
            <v>4</v>
          </cell>
          <cell r="Z504">
            <v>4</v>
          </cell>
          <cell r="AA504">
            <v>0</v>
          </cell>
          <cell r="AC504">
            <v>204</v>
          </cell>
          <cell r="AD504">
            <v>6</v>
          </cell>
          <cell r="AE504">
            <v>19</v>
          </cell>
          <cell r="AF504">
            <v>57</v>
          </cell>
          <cell r="AG504">
            <v>62</v>
          </cell>
          <cell r="AH504">
            <v>60</v>
          </cell>
          <cell r="AI504">
            <v>32</v>
          </cell>
          <cell r="AJ504">
            <v>4</v>
          </cell>
        </row>
        <row r="505">
          <cell r="A505" t="str">
            <v>F</v>
          </cell>
          <cell r="B505">
            <v>0</v>
          </cell>
          <cell r="C505">
            <v>0</v>
          </cell>
          <cell r="D505" t="str">
            <v>F</v>
          </cell>
          <cell r="E505">
            <v>81</v>
          </cell>
          <cell r="F505">
            <v>74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1</v>
          </cell>
          <cell r="P505">
            <v>5</v>
          </cell>
          <cell r="Q505">
            <v>8</v>
          </cell>
          <cell r="R505">
            <v>14</v>
          </cell>
          <cell r="S505">
            <v>15</v>
          </cell>
          <cell r="T505">
            <v>13</v>
          </cell>
          <cell r="U505">
            <v>12</v>
          </cell>
          <cell r="V505">
            <v>6</v>
          </cell>
          <cell r="W505">
            <v>2</v>
          </cell>
          <cell r="X505">
            <v>3</v>
          </cell>
          <cell r="Y505">
            <v>2</v>
          </cell>
          <cell r="Z505">
            <v>2</v>
          </cell>
          <cell r="AA505">
            <v>0</v>
          </cell>
          <cell r="AC505">
            <v>74</v>
          </cell>
          <cell r="AD505">
            <v>0</v>
          </cell>
          <cell r="AE505">
            <v>6</v>
          </cell>
          <cell r="AF505">
            <v>22</v>
          </cell>
          <cell r="AG505">
            <v>28</v>
          </cell>
          <cell r="AH505">
            <v>18</v>
          </cell>
          <cell r="AI505">
            <v>5</v>
          </cell>
          <cell r="AJ505">
            <v>2</v>
          </cell>
        </row>
        <row r="506">
          <cell r="A506" t="str">
            <v>F11M</v>
          </cell>
          <cell r="B506" t="str">
            <v>F11</v>
          </cell>
          <cell r="C506" t="str">
            <v>Mental and behavioural disorders due to use of opioids</v>
          </cell>
          <cell r="D506" t="str">
            <v>M</v>
          </cell>
          <cell r="E506">
            <v>4</v>
          </cell>
          <cell r="F506">
            <v>4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2</v>
          </cell>
          <cell r="Q506">
            <v>1</v>
          </cell>
          <cell r="R506">
            <v>1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4</v>
          </cell>
          <cell r="AD506">
            <v>0</v>
          </cell>
          <cell r="AE506">
            <v>2</v>
          </cell>
          <cell r="AF506">
            <v>2</v>
          </cell>
          <cell r="AG506">
            <v>0</v>
          </cell>
          <cell r="AH506">
            <v>0</v>
          </cell>
          <cell r="AI506">
            <v>0</v>
          </cell>
          <cell r="AJ506">
            <v>0</v>
          </cell>
        </row>
        <row r="507">
          <cell r="A507" t="str">
            <v>F</v>
          </cell>
          <cell r="B507">
            <v>0</v>
          </cell>
          <cell r="C507">
            <v>0</v>
          </cell>
          <cell r="D507" t="str">
            <v>F</v>
          </cell>
          <cell r="E507" t="str">
            <v>-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J507">
            <v>0</v>
          </cell>
        </row>
        <row r="508">
          <cell r="A508" t="str">
            <v>F12M</v>
          </cell>
          <cell r="B508" t="str">
            <v>F12</v>
          </cell>
          <cell r="C508" t="str">
            <v>Mental and behavioural disorders due to use of cannabinoids</v>
          </cell>
          <cell r="D508" t="str">
            <v>M</v>
          </cell>
          <cell r="E508">
            <v>1</v>
          </cell>
          <cell r="F508">
            <v>1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1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1</v>
          </cell>
          <cell r="AD508">
            <v>0</v>
          </cell>
          <cell r="AE508">
            <v>1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</row>
        <row r="509">
          <cell r="A509" t="str">
            <v>F</v>
          </cell>
          <cell r="B509">
            <v>0</v>
          </cell>
          <cell r="C509">
            <v>0</v>
          </cell>
          <cell r="D509" t="str">
            <v>F</v>
          </cell>
          <cell r="E509" t="str">
            <v>-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</row>
        <row r="510">
          <cell r="A510" t="str">
            <v>F13M</v>
          </cell>
          <cell r="B510" t="str">
            <v>F13</v>
          </cell>
          <cell r="C510" t="str">
            <v>Mental and behavioural disorders due to use of sedatives or hypnotics</v>
          </cell>
          <cell r="D510" t="str">
            <v>M</v>
          </cell>
          <cell r="E510">
            <v>1</v>
          </cell>
          <cell r="F510">
            <v>1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1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1</v>
          </cell>
          <cell r="AD510">
            <v>0</v>
          </cell>
          <cell r="AE510">
            <v>1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</row>
        <row r="511">
          <cell r="A511" t="str">
            <v>F</v>
          </cell>
          <cell r="B511">
            <v>0</v>
          </cell>
          <cell r="C511">
            <v>0</v>
          </cell>
          <cell r="D511" t="str">
            <v>F</v>
          </cell>
          <cell r="E511" t="str">
            <v>-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J511">
            <v>0</v>
          </cell>
        </row>
        <row r="512">
          <cell r="A512" t="str">
            <v>F14M</v>
          </cell>
          <cell r="B512" t="str">
            <v>F14</v>
          </cell>
          <cell r="C512" t="str">
            <v>Mental and behavioural disorders due to use of cocaine</v>
          </cell>
          <cell r="D512" t="str">
            <v>M</v>
          </cell>
          <cell r="E512">
            <v>1</v>
          </cell>
          <cell r="F512">
            <v>1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1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C512">
            <v>1</v>
          </cell>
          <cell r="AD512">
            <v>1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J512">
            <v>0</v>
          </cell>
        </row>
        <row r="513">
          <cell r="A513" t="str">
            <v>F</v>
          </cell>
          <cell r="B513">
            <v>0</v>
          </cell>
          <cell r="C513">
            <v>0</v>
          </cell>
          <cell r="D513" t="str">
            <v>F</v>
          </cell>
          <cell r="E513" t="str">
            <v>-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  <cell r="AJ513">
            <v>0</v>
          </cell>
        </row>
        <row r="514">
          <cell r="A514" t="str">
            <v>F18M</v>
          </cell>
          <cell r="B514" t="str">
            <v>F18</v>
          </cell>
          <cell r="C514" t="str">
            <v>Mental and behavioural disorders due to use of volatile solvents</v>
          </cell>
          <cell r="D514" t="str">
            <v>M</v>
          </cell>
          <cell r="E514">
            <v>1</v>
          </cell>
          <cell r="F514">
            <v>1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1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1</v>
          </cell>
          <cell r="AD514">
            <v>0</v>
          </cell>
          <cell r="AE514">
            <v>1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</row>
        <row r="515">
          <cell r="A515" t="str">
            <v>F</v>
          </cell>
          <cell r="B515">
            <v>0</v>
          </cell>
          <cell r="C515">
            <v>0</v>
          </cell>
          <cell r="D515" t="str">
            <v>F</v>
          </cell>
          <cell r="E515" t="str">
            <v>-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</row>
        <row r="516">
          <cell r="A516" t="str">
            <v>F19M</v>
          </cell>
          <cell r="B516" t="str">
            <v>F19</v>
          </cell>
          <cell r="C516" t="str">
            <v>Mental and behavioural disorders due to multiple drug use and use of other psychoactive substances</v>
          </cell>
          <cell r="D516" t="str">
            <v>M</v>
          </cell>
          <cell r="E516">
            <v>33</v>
          </cell>
          <cell r="F516">
            <v>33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1</v>
          </cell>
          <cell r="M516">
            <v>3</v>
          </cell>
          <cell r="N516">
            <v>2</v>
          </cell>
          <cell r="O516">
            <v>5</v>
          </cell>
          <cell r="P516">
            <v>14</v>
          </cell>
          <cell r="Q516">
            <v>3</v>
          </cell>
          <cell r="R516">
            <v>4</v>
          </cell>
          <cell r="S516">
            <v>1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33</v>
          </cell>
          <cell r="AD516">
            <v>6</v>
          </cell>
          <cell r="AE516">
            <v>19</v>
          </cell>
          <cell r="AF516">
            <v>7</v>
          </cell>
          <cell r="AG516">
            <v>1</v>
          </cell>
          <cell r="AH516">
            <v>0</v>
          </cell>
          <cell r="AI516">
            <v>0</v>
          </cell>
          <cell r="AJ516">
            <v>0</v>
          </cell>
        </row>
        <row r="517">
          <cell r="A517" t="str">
            <v>F</v>
          </cell>
          <cell r="B517">
            <v>0</v>
          </cell>
          <cell r="C517">
            <v>0</v>
          </cell>
          <cell r="D517" t="str">
            <v>F</v>
          </cell>
          <cell r="E517">
            <v>14</v>
          </cell>
          <cell r="F517">
            <v>14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2</v>
          </cell>
          <cell r="N517">
            <v>2</v>
          </cell>
          <cell r="O517">
            <v>4</v>
          </cell>
          <cell r="P517">
            <v>1</v>
          </cell>
          <cell r="Q517">
            <v>2</v>
          </cell>
          <cell r="R517">
            <v>2</v>
          </cell>
          <cell r="S517">
            <v>1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14</v>
          </cell>
          <cell r="AD517">
            <v>4</v>
          </cell>
          <cell r="AE517">
            <v>5</v>
          </cell>
          <cell r="AF517">
            <v>4</v>
          </cell>
          <cell r="AG517">
            <v>1</v>
          </cell>
          <cell r="AH517">
            <v>0</v>
          </cell>
          <cell r="AI517">
            <v>0</v>
          </cell>
          <cell r="AJ517">
            <v>0</v>
          </cell>
        </row>
        <row r="518">
          <cell r="A518" t="str">
            <v>F20-29M</v>
          </cell>
          <cell r="B518" t="str">
            <v>F20-29</v>
          </cell>
          <cell r="C518" t="str">
            <v>Schizophrenia, schizotypal and delusional disorders</v>
          </cell>
          <cell r="D518" t="str">
            <v>M</v>
          </cell>
          <cell r="E518">
            <v>4</v>
          </cell>
          <cell r="F518">
            <v>4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1</v>
          </cell>
          <cell r="T518">
            <v>0</v>
          </cell>
          <cell r="U518">
            <v>1</v>
          </cell>
          <cell r="V518">
            <v>2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C518">
            <v>4</v>
          </cell>
          <cell r="AD518">
            <v>0</v>
          </cell>
          <cell r="AE518">
            <v>0</v>
          </cell>
          <cell r="AF518">
            <v>0</v>
          </cell>
          <cell r="AG518">
            <v>1</v>
          </cell>
          <cell r="AH518">
            <v>3</v>
          </cell>
          <cell r="AI518">
            <v>0</v>
          </cell>
          <cell r="AJ518">
            <v>0</v>
          </cell>
        </row>
        <row r="519">
          <cell r="A519" t="str">
            <v>F</v>
          </cell>
          <cell r="B519">
            <v>0</v>
          </cell>
          <cell r="C519">
            <v>0</v>
          </cell>
          <cell r="D519" t="str">
            <v>F</v>
          </cell>
          <cell r="E519">
            <v>8</v>
          </cell>
          <cell r="F519">
            <v>3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1</v>
          </cell>
          <cell r="V519">
            <v>2</v>
          </cell>
          <cell r="W519">
            <v>0</v>
          </cell>
          <cell r="X519">
            <v>0</v>
          </cell>
          <cell r="Y519">
            <v>5</v>
          </cell>
          <cell r="Z519">
            <v>2</v>
          </cell>
          <cell r="AA519">
            <v>3</v>
          </cell>
          <cell r="AC519">
            <v>3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3</v>
          </cell>
          <cell r="AI519">
            <v>0</v>
          </cell>
          <cell r="AJ519">
            <v>5</v>
          </cell>
        </row>
        <row r="520">
          <cell r="A520" t="str">
            <v>F20M</v>
          </cell>
          <cell r="B520" t="str">
            <v>F20</v>
          </cell>
          <cell r="C520" t="str">
            <v>Schizophrenia</v>
          </cell>
          <cell r="D520" t="str">
            <v>M</v>
          </cell>
          <cell r="E520">
            <v>3</v>
          </cell>
          <cell r="F520">
            <v>3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1</v>
          </cell>
          <cell r="T520">
            <v>0</v>
          </cell>
          <cell r="U520">
            <v>1</v>
          </cell>
          <cell r="V520">
            <v>1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C520">
            <v>3</v>
          </cell>
          <cell r="AD520">
            <v>0</v>
          </cell>
          <cell r="AE520">
            <v>0</v>
          </cell>
          <cell r="AF520">
            <v>0</v>
          </cell>
          <cell r="AG520">
            <v>1</v>
          </cell>
          <cell r="AH520">
            <v>2</v>
          </cell>
          <cell r="AI520">
            <v>0</v>
          </cell>
          <cell r="AJ520">
            <v>0</v>
          </cell>
        </row>
        <row r="521">
          <cell r="A521" t="str">
            <v>F</v>
          </cell>
          <cell r="B521">
            <v>0</v>
          </cell>
          <cell r="C521">
            <v>0</v>
          </cell>
          <cell r="D521" t="str">
            <v>F</v>
          </cell>
          <cell r="E521">
            <v>4</v>
          </cell>
          <cell r="F521">
            <v>1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1</v>
          </cell>
          <cell r="V521">
            <v>0</v>
          </cell>
          <cell r="W521">
            <v>0</v>
          </cell>
          <cell r="X521">
            <v>0</v>
          </cell>
          <cell r="Y521">
            <v>3</v>
          </cell>
          <cell r="Z521">
            <v>0</v>
          </cell>
          <cell r="AA521">
            <v>3</v>
          </cell>
          <cell r="AC521">
            <v>1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1</v>
          </cell>
          <cell r="AI521">
            <v>0</v>
          </cell>
          <cell r="AJ521">
            <v>3</v>
          </cell>
        </row>
        <row r="522">
          <cell r="A522" t="str">
            <v>F22M</v>
          </cell>
          <cell r="B522" t="str">
            <v>F22</v>
          </cell>
          <cell r="C522" t="str">
            <v>Persistent delusional disorders</v>
          </cell>
          <cell r="D522" t="str">
            <v>M</v>
          </cell>
          <cell r="E522" t="str">
            <v>-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</row>
        <row r="523">
          <cell r="A523" t="str">
            <v>F</v>
          </cell>
          <cell r="B523">
            <v>0</v>
          </cell>
          <cell r="C523">
            <v>0</v>
          </cell>
          <cell r="D523" t="str">
            <v>F</v>
          </cell>
          <cell r="E523">
            <v>2</v>
          </cell>
          <cell r="F523">
            <v>1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1</v>
          </cell>
          <cell r="W523">
            <v>0</v>
          </cell>
          <cell r="X523">
            <v>0</v>
          </cell>
          <cell r="Y523">
            <v>1</v>
          </cell>
          <cell r="Z523">
            <v>1</v>
          </cell>
          <cell r="AA523">
            <v>0</v>
          </cell>
          <cell r="AC523">
            <v>1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1</v>
          </cell>
          <cell r="AI523">
            <v>0</v>
          </cell>
          <cell r="AJ523">
            <v>1</v>
          </cell>
        </row>
        <row r="524">
          <cell r="A524" t="str">
            <v>F29M</v>
          </cell>
          <cell r="B524" t="str">
            <v>F29</v>
          </cell>
          <cell r="C524" t="str">
            <v>Unspecified nonorganic psychosis</v>
          </cell>
          <cell r="D524" t="str">
            <v>M</v>
          </cell>
          <cell r="E524">
            <v>1</v>
          </cell>
          <cell r="F524">
            <v>1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1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C524">
            <v>1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1</v>
          </cell>
          <cell r="AI524">
            <v>0</v>
          </cell>
          <cell r="AJ524">
            <v>0</v>
          </cell>
        </row>
        <row r="525">
          <cell r="A525" t="str">
            <v>F</v>
          </cell>
          <cell r="B525">
            <v>0</v>
          </cell>
          <cell r="C525">
            <v>0</v>
          </cell>
          <cell r="D525" t="str">
            <v>F</v>
          </cell>
          <cell r="E525">
            <v>2</v>
          </cell>
          <cell r="F525">
            <v>1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1</v>
          </cell>
          <cell r="Z525">
            <v>1</v>
          </cell>
          <cell r="AA525">
            <v>0</v>
          </cell>
          <cell r="AC525">
            <v>1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1</v>
          </cell>
          <cell r="AI525">
            <v>0</v>
          </cell>
          <cell r="AJ525">
            <v>1</v>
          </cell>
        </row>
        <row r="526">
          <cell r="A526" t="str">
            <v>F30-39M</v>
          </cell>
          <cell r="B526" t="str">
            <v>F30-39</v>
          </cell>
          <cell r="C526" t="str">
            <v>Mood (affective) disorders</v>
          </cell>
          <cell r="D526" t="str">
            <v>M</v>
          </cell>
          <cell r="E526">
            <v>6</v>
          </cell>
          <cell r="F526">
            <v>2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1</v>
          </cell>
          <cell r="V526">
            <v>1</v>
          </cell>
          <cell r="W526">
            <v>0</v>
          </cell>
          <cell r="X526">
            <v>1</v>
          </cell>
          <cell r="Y526">
            <v>3</v>
          </cell>
          <cell r="Z526">
            <v>2</v>
          </cell>
          <cell r="AA526">
            <v>1</v>
          </cell>
          <cell r="AC526">
            <v>2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2</v>
          </cell>
          <cell r="AI526">
            <v>1</v>
          </cell>
          <cell r="AJ526">
            <v>3</v>
          </cell>
        </row>
        <row r="527">
          <cell r="A527" t="str">
            <v>F</v>
          </cell>
          <cell r="B527">
            <v>0</v>
          </cell>
          <cell r="C527">
            <v>0</v>
          </cell>
          <cell r="D527" t="str">
            <v>F</v>
          </cell>
          <cell r="E527">
            <v>18</v>
          </cell>
          <cell r="F527">
            <v>1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1</v>
          </cell>
          <cell r="W527">
            <v>3</v>
          </cell>
          <cell r="X527">
            <v>3</v>
          </cell>
          <cell r="Y527">
            <v>11</v>
          </cell>
          <cell r="Z527">
            <v>7</v>
          </cell>
          <cell r="AA527">
            <v>4</v>
          </cell>
          <cell r="AC527">
            <v>1</v>
          </cell>
          <cell r="AD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1</v>
          </cell>
          <cell r="AI527">
            <v>6</v>
          </cell>
          <cell r="AJ527">
            <v>11</v>
          </cell>
        </row>
        <row r="528">
          <cell r="A528" t="str">
            <v>F31M</v>
          </cell>
          <cell r="B528" t="str">
            <v>F31</v>
          </cell>
          <cell r="C528" t="str">
            <v>Bipolar affective disorder</v>
          </cell>
          <cell r="D528" t="str">
            <v>M</v>
          </cell>
          <cell r="E528">
            <v>1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1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1</v>
          </cell>
          <cell r="AJ528">
            <v>0</v>
          </cell>
        </row>
        <row r="529">
          <cell r="A529" t="str">
            <v>F</v>
          </cell>
          <cell r="B529">
            <v>0</v>
          </cell>
          <cell r="C529">
            <v>0</v>
          </cell>
          <cell r="D529" t="str">
            <v>F</v>
          </cell>
          <cell r="E529">
            <v>3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1</v>
          </cell>
          <cell r="X529">
            <v>0</v>
          </cell>
          <cell r="Y529">
            <v>2</v>
          </cell>
          <cell r="Z529">
            <v>1</v>
          </cell>
          <cell r="AA529">
            <v>1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  <cell r="AH529">
            <v>0</v>
          </cell>
          <cell r="AI529">
            <v>1</v>
          </cell>
          <cell r="AJ529">
            <v>2</v>
          </cell>
        </row>
        <row r="530">
          <cell r="A530" t="str">
            <v>F32M</v>
          </cell>
          <cell r="B530" t="str">
            <v>F32</v>
          </cell>
          <cell r="C530" t="str">
            <v>Depressive episode</v>
          </cell>
          <cell r="D530" t="str">
            <v>M</v>
          </cell>
          <cell r="E530">
            <v>4</v>
          </cell>
          <cell r="F530">
            <v>2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1</v>
          </cell>
          <cell r="V530">
            <v>1</v>
          </cell>
          <cell r="W530">
            <v>0</v>
          </cell>
          <cell r="X530">
            <v>0</v>
          </cell>
          <cell r="Y530">
            <v>2</v>
          </cell>
          <cell r="Z530">
            <v>2</v>
          </cell>
          <cell r="AA530">
            <v>0</v>
          </cell>
          <cell r="AC530">
            <v>2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2</v>
          </cell>
          <cell r="AI530">
            <v>0</v>
          </cell>
          <cell r="AJ530">
            <v>2</v>
          </cell>
        </row>
        <row r="531">
          <cell r="A531" t="str">
            <v>F</v>
          </cell>
          <cell r="B531">
            <v>0</v>
          </cell>
          <cell r="C531">
            <v>0</v>
          </cell>
          <cell r="D531" t="str">
            <v>F</v>
          </cell>
          <cell r="E531">
            <v>14</v>
          </cell>
          <cell r="F531">
            <v>1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1</v>
          </cell>
          <cell r="W531">
            <v>2</v>
          </cell>
          <cell r="X531">
            <v>3</v>
          </cell>
          <cell r="Y531">
            <v>8</v>
          </cell>
          <cell r="Z531">
            <v>6</v>
          </cell>
          <cell r="AA531">
            <v>2</v>
          </cell>
          <cell r="AC531">
            <v>1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1</v>
          </cell>
          <cell r="AI531">
            <v>5</v>
          </cell>
          <cell r="AJ531">
            <v>8</v>
          </cell>
        </row>
        <row r="532">
          <cell r="A532" t="str">
            <v>F33M</v>
          </cell>
          <cell r="B532" t="str">
            <v>F33</v>
          </cell>
          <cell r="C532" t="str">
            <v>Recurrent depressive disorder</v>
          </cell>
          <cell r="D532" t="str">
            <v>M</v>
          </cell>
          <cell r="E532">
            <v>1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1</v>
          </cell>
          <cell r="Z532">
            <v>0</v>
          </cell>
          <cell r="AA532">
            <v>1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  <cell r="AJ532">
            <v>1</v>
          </cell>
        </row>
        <row r="533">
          <cell r="A533" t="str">
            <v>F</v>
          </cell>
          <cell r="B533">
            <v>0</v>
          </cell>
          <cell r="C533">
            <v>0</v>
          </cell>
          <cell r="D533" t="str">
            <v>F</v>
          </cell>
          <cell r="E533">
            <v>1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1</v>
          </cell>
          <cell r="Z533">
            <v>0</v>
          </cell>
          <cell r="AA533">
            <v>1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1</v>
          </cell>
        </row>
        <row r="534">
          <cell r="A534" t="str">
            <v>F50-59M</v>
          </cell>
          <cell r="B534" t="str">
            <v>F50-59</v>
          </cell>
          <cell r="C534" t="str">
            <v>Behavioural syndromes associated with physiological disturbances and physical factors</v>
          </cell>
          <cell r="D534" t="str">
            <v>M</v>
          </cell>
          <cell r="E534" t="str">
            <v>-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  <cell r="AH534">
            <v>0</v>
          </cell>
          <cell r="AI534">
            <v>0</v>
          </cell>
          <cell r="AJ534">
            <v>0</v>
          </cell>
        </row>
        <row r="535">
          <cell r="A535" t="str">
            <v>F</v>
          </cell>
          <cell r="B535">
            <v>0</v>
          </cell>
          <cell r="C535">
            <v>0</v>
          </cell>
          <cell r="D535" t="str">
            <v>F</v>
          </cell>
          <cell r="E535">
            <v>5</v>
          </cell>
          <cell r="F535">
            <v>5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1</v>
          </cell>
          <cell r="N535">
            <v>1</v>
          </cell>
          <cell r="O535">
            <v>2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1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C535">
            <v>5</v>
          </cell>
          <cell r="AD535">
            <v>2</v>
          </cell>
          <cell r="AE535">
            <v>2</v>
          </cell>
          <cell r="AF535">
            <v>0</v>
          </cell>
          <cell r="AG535">
            <v>1</v>
          </cell>
          <cell r="AH535">
            <v>0</v>
          </cell>
          <cell r="AI535">
            <v>0</v>
          </cell>
          <cell r="AJ535">
            <v>0</v>
          </cell>
        </row>
        <row r="536">
          <cell r="A536" t="str">
            <v>F50M</v>
          </cell>
          <cell r="B536" t="str">
            <v>F50</v>
          </cell>
          <cell r="C536" t="str">
            <v>Eating disorders</v>
          </cell>
          <cell r="D536" t="str">
            <v>M</v>
          </cell>
          <cell r="E536" t="str">
            <v>-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J536">
            <v>0</v>
          </cell>
        </row>
        <row r="537">
          <cell r="A537" t="str">
            <v>F</v>
          </cell>
          <cell r="B537">
            <v>0</v>
          </cell>
          <cell r="C537">
            <v>0</v>
          </cell>
          <cell r="D537" t="str">
            <v>F</v>
          </cell>
          <cell r="E537">
            <v>5</v>
          </cell>
          <cell r="F537">
            <v>5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1</v>
          </cell>
          <cell r="N537">
            <v>1</v>
          </cell>
          <cell r="O537">
            <v>2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1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5</v>
          </cell>
          <cell r="AD537">
            <v>2</v>
          </cell>
          <cell r="AE537">
            <v>2</v>
          </cell>
          <cell r="AF537">
            <v>0</v>
          </cell>
          <cell r="AG537">
            <v>1</v>
          </cell>
          <cell r="AH537">
            <v>0</v>
          </cell>
          <cell r="AI537">
            <v>0</v>
          </cell>
          <cell r="AJ537">
            <v>0</v>
          </cell>
        </row>
        <row r="538">
          <cell r="A538" t="str">
            <v>F60-69M</v>
          </cell>
          <cell r="B538" t="str">
            <v>F60-69</v>
          </cell>
          <cell r="C538" t="str">
            <v>Disorders of adult personality and behaviour</v>
          </cell>
          <cell r="D538" t="str">
            <v>M</v>
          </cell>
          <cell r="E538" t="str">
            <v>-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  <cell r="AJ538">
            <v>0</v>
          </cell>
        </row>
        <row r="539">
          <cell r="A539" t="str">
            <v>F</v>
          </cell>
          <cell r="B539">
            <v>0</v>
          </cell>
          <cell r="C539">
            <v>0</v>
          </cell>
          <cell r="D539" t="str">
            <v>F</v>
          </cell>
          <cell r="E539">
            <v>1</v>
          </cell>
          <cell r="F539">
            <v>1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1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C539">
            <v>1</v>
          </cell>
          <cell r="AD539">
            <v>0</v>
          </cell>
          <cell r="AE539">
            <v>0</v>
          </cell>
          <cell r="AF539">
            <v>1</v>
          </cell>
          <cell r="AG539">
            <v>0</v>
          </cell>
          <cell r="AH539">
            <v>0</v>
          </cell>
          <cell r="AI539">
            <v>0</v>
          </cell>
          <cell r="AJ539">
            <v>0</v>
          </cell>
        </row>
        <row r="540">
          <cell r="A540" t="str">
            <v>F60M</v>
          </cell>
          <cell r="B540" t="str">
            <v>F60</v>
          </cell>
          <cell r="C540" t="str">
            <v>Specific personality disorders</v>
          </cell>
          <cell r="D540" t="str">
            <v>M</v>
          </cell>
          <cell r="E540" t="str">
            <v>-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</row>
        <row r="541">
          <cell r="A541" t="str">
            <v>F</v>
          </cell>
          <cell r="B541">
            <v>0</v>
          </cell>
          <cell r="C541">
            <v>0</v>
          </cell>
          <cell r="D541" t="str">
            <v>F</v>
          </cell>
          <cell r="E541">
            <v>1</v>
          </cell>
          <cell r="F541">
            <v>1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1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1</v>
          </cell>
          <cell r="AD541">
            <v>0</v>
          </cell>
          <cell r="AE541">
            <v>0</v>
          </cell>
          <cell r="AF541">
            <v>1</v>
          </cell>
          <cell r="AG541">
            <v>0</v>
          </cell>
          <cell r="AH541">
            <v>0</v>
          </cell>
          <cell r="AI541">
            <v>0</v>
          </cell>
          <cell r="AJ541">
            <v>0</v>
          </cell>
        </row>
        <row r="542">
          <cell r="A542" t="str">
            <v>F80-89M</v>
          </cell>
          <cell r="B542" t="str">
            <v>F80-89</v>
          </cell>
          <cell r="C542" t="str">
            <v>Disorders of psychological development</v>
          </cell>
          <cell r="D542" t="str">
            <v>M</v>
          </cell>
          <cell r="E542">
            <v>2</v>
          </cell>
          <cell r="F542">
            <v>2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1</v>
          </cell>
          <cell r="T542">
            <v>1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C542">
            <v>2</v>
          </cell>
          <cell r="AD542">
            <v>0</v>
          </cell>
          <cell r="AE542">
            <v>0</v>
          </cell>
          <cell r="AF542">
            <v>0</v>
          </cell>
          <cell r="AG542">
            <v>2</v>
          </cell>
          <cell r="AH542">
            <v>0</v>
          </cell>
          <cell r="AI542">
            <v>0</v>
          </cell>
          <cell r="AJ542">
            <v>0</v>
          </cell>
        </row>
        <row r="543">
          <cell r="A543" t="str">
            <v>F</v>
          </cell>
          <cell r="B543">
            <v>0</v>
          </cell>
          <cell r="C543">
            <v>0</v>
          </cell>
          <cell r="D543" t="str">
            <v>F</v>
          </cell>
          <cell r="E543">
            <v>5</v>
          </cell>
          <cell r="F543">
            <v>3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1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2</v>
          </cell>
          <cell r="V543">
            <v>0</v>
          </cell>
          <cell r="W543">
            <v>1</v>
          </cell>
          <cell r="X543">
            <v>0</v>
          </cell>
          <cell r="Y543">
            <v>1</v>
          </cell>
          <cell r="Z543">
            <v>1</v>
          </cell>
          <cell r="AA543">
            <v>0</v>
          </cell>
          <cell r="AC543">
            <v>3</v>
          </cell>
          <cell r="AD543">
            <v>0</v>
          </cell>
          <cell r="AE543">
            <v>1</v>
          </cell>
          <cell r="AF543">
            <v>0</v>
          </cell>
          <cell r="AG543">
            <v>0</v>
          </cell>
          <cell r="AH543">
            <v>2</v>
          </cell>
          <cell r="AI543">
            <v>1</v>
          </cell>
          <cell r="AJ543">
            <v>1</v>
          </cell>
        </row>
        <row r="544">
          <cell r="A544" t="str">
            <v>F81M</v>
          </cell>
          <cell r="B544" t="str">
            <v>F81</v>
          </cell>
          <cell r="C544" t="str">
            <v>Specific developmental disorders of scholastic skills</v>
          </cell>
          <cell r="D544" t="str">
            <v>M</v>
          </cell>
          <cell r="E544">
            <v>2</v>
          </cell>
          <cell r="F544">
            <v>2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1</v>
          </cell>
          <cell r="T544">
            <v>1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2</v>
          </cell>
          <cell r="AD544">
            <v>0</v>
          </cell>
          <cell r="AE544">
            <v>0</v>
          </cell>
          <cell r="AF544">
            <v>0</v>
          </cell>
          <cell r="AG544">
            <v>2</v>
          </cell>
          <cell r="AH544">
            <v>0</v>
          </cell>
          <cell r="AI544">
            <v>0</v>
          </cell>
          <cell r="AJ544">
            <v>0</v>
          </cell>
        </row>
        <row r="545">
          <cell r="A545" t="str">
            <v>F</v>
          </cell>
          <cell r="B545">
            <v>0</v>
          </cell>
          <cell r="C545">
            <v>0</v>
          </cell>
          <cell r="D545" t="str">
            <v>F</v>
          </cell>
          <cell r="E545">
            <v>4</v>
          </cell>
          <cell r="F545">
            <v>2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2</v>
          </cell>
          <cell r="V545">
            <v>0</v>
          </cell>
          <cell r="W545">
            <v>1</v>
          </cell>
          <cell r="X545">
            <v>0</v>
          </cell>
          <cell r="Y545">
            <v>1</v>
          </cell>
          <cell r="Z545">
            <v>1</v>
          </cell>
          <cell r="AA545">
            <v>0</v>
          </cell>
          <cell r="AC545">
            <v>2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2</v>
          </cell>
          <cell r="AI545">
            <v>1</v>
          </cell>
          <cell r="AJ545">
            <v>1</v>
          </cell>
        </row>
        <row r="546">
          <cell r="A546" t="str">
            <v>F84M</v>
          </cell>
          <cell r="B546" t="str">
            <v>F84</v>
          </cell>
          <cell r="C546" t="str">
            <v>Pervasive developmental disorders</v>
          </cell>
          <cell r="D546" t="str">
            <v>M</v>
          </cell>
          <cell r="E546" t="str">
            <v>-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</row>
        <row r="547">
          <cell r="A547" t="str">
            <v>F</v>
          </cell>
          <cell r="B547">
            <v>0</v>
          </cell>
          <cell r="C547">
            <v>0</v>
          </cell>
          <cell r="D547" t="str">
            <v>F</v>
          </cell>
          <cell r="E547">
            <v>1</v>
          </cell>
          <cell r="F547">
            <v>1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1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C547">
            <v>1</v>
          </cell>
          <cell r="AD547">
            <v>0</v>
          </cell>
          <cell r="AE547">
            <v>1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A548" t="str">
            <v>G00-G99M</v>
          </cell>
          <cell r="B548" t="str">
            <v>G00-G99</v>
          </cell>
          <cell r="C548" t="str">
            <v>VI. DISEASES OF THE NERVOUS SYSTEM</v>
          </cell>
          <cell r="D548" t="str">
            <v>M</v>
          </cell>
          <cell r="E548">
            <v>1374</v>
          </cell>
          <cell r="F548">
            <v>447</v>
          </cell>
          <cell r="G548">
            <v>1</v>
          </cell>
          <cell r="H548">
            <v>2</v>
          </cell>
          <cell r="I548">
            <v>3</v>
          </cell>
          <cell r="J548">
            <v>2</v>
          </cell>
          <cell r="K548">
            <v>14</v>
          </cell>
          <cell r="L548">
            <v>6</v>
          </cell>
          <cell r="M548">
            <v>3</v>
          </cell>
          <cell r="N548">
            <v>4</v>
          </cell>
          <cell r="O548">
            <v>9</v>
          </cell>
          <cell r="P548">
            <v>19</v>
          </cell>
          <cell r="Q548">
            <v>23</v>
          </cell>
          <cell r="R548">
            <v>25</v>
          </cell>
          <cell r="S548">
            <v>48</v>
          </cell>
          <cell r="T548">
            <v>46</v>
          </cell>
          <cell r="U548">
            <v>100</v>
          </cell>
          <cell r="V548">
            <v>142</v>
          </cell>
          <cell r="W548">
            <v>192</v>
          </cell>
          <cell r="X548">
            <v>292</v>
          </cell>
          <cell r="Y548">
            <v>443</v>
          </cell>
          <cell r="Z548">
            <v>258</v>
          </cell>
          <cell r="AA548">
            <v>185</v>
          </cell>
          <cell r="AC548">
            <v>447</v>
          </cell>
          <cell r="AD548">
            <v>35</v>
          </cell>
          <cell r="AE548">
            <v>28</v>
          </cell>
          <cell r="AF548">
            <v>48</v>
          </cell>
          <cell r="AG548">
            <v>94</v>
          </cell>
          <cell r="AH548">
            <v>242</v>
          </cell>
          <cell r="AI548">
            <v>484</v>
          </cell>
          <cell r="AJ548">
            <v>443</v>
          </cell>
        </row>
        <row r="549">
          <cell r="A549" t="str">
            <v>F</v>
          </cell>
          <cell r="B549">
            <v>0</v>
          </cell>
          <cell r="C549">
            <v>0</v>
          </cell>
          <cell r="D549" t="str">
            <v>F</v>
          </cell>
          <cell r="E549">
            <v>2044</v>
          </cell>
          <cell r="F549">
            <v>415</v>
          </cell>
          <cell r="G549">
            <v>0</v>
          </cell>
          <cell r="H549">
            <v>2</v>
          </cell>
          <cell r="I549">
            <v>1</v>
          </cell>
          <cell r="J549">
            <v>1</v>
          </cell>
          <cell r="K549">
            <v>2</v>
          </cell>
          <cell r="L549">
            <v>1</v>
          </cell>
          <cell r="M549">
            <v>1</v>
          </cell>
          <cell r="N549">
            <v>1</v>
          </cell>
          <cell r="O549">
            <v>8</v>
          </cell>
          <cell r="P549">
            <v>12</v>
          </cell>
          <cell r="Q549">
            <v>25</v>
          </cell>
          <cell r="R549">
            <v>24</v>
          </cell>
          <cell r="S549">
            <v>44</v>
          </cell>
          <cell r="T549">
            <v>76</v>
          </cell>
          <cell r="U549">
            <v>86</v>
          </cell>
          <cell r="V549">
            <v>131</v>
          </cell>
          <cell r="W549">
            <v>233</v>
          </cell>
          <cell r="X549">
            <v>352</v>
          </cell>
          <cell r="Y549">
            <v>1044</v>
          </cell>
          <cell r="Z549">
            <v>506</v>
          </cell>
          <cell r="AA549">
            <v>538</v>
          </cell>
          <cell r="AC549">
            <v>415</v>
          </cell>
          <cell r="AD549">
            <v>9</v>
          </cell>
          <cell r="AE549">
            <v>20</v>
          </cell>
          <cell r="AF549">
            <v>49</v>
          </cell>
          <cell r="AG549">
            <v>120</v>
          </cell>
          <cell r="AH549">
            <v>217</v>
          </cell>
          <cell r="AI549">
            <v>585</v>
          </cell>
          <cell r="AJ549">
            <v>1044</v>
          </cell>
        </row>
        <row r="550">
          <cell r="A550" t="str">
            <v>G00-09M</v>
          </cell>
          <cell r="B550" t="str">
            <v>G00-09</v>
          </cell>
          <cell r="C550" t="str">
            <v>Inflammatory diseases of the central nervous system</v>
          </cell>
          <cell r="D550" t="str">
            <v>M</v>
          </cell>
          <cell r="E550">
            <v>16</v>
          </cell>
          <cell r="F550">
            <v>12</v>
          </cell>
          <cell r="G550">
            <v>0</v>
          </cell>
          <cell r="H550">
            <v>0</v>
          </cell>
          <cell r="I550">
            <v>1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3</v>
          </cell>
          <cell r="Q550">
            <v>1</v>
          </cell>
          <cell r="R550">
            <v>0</v>
          </cell>
          <cell r="S550">
            <v>1</v>
          </cell>
          <cell r="T550">
            <v>3</v>
          </cell>
          <cell r="U550">
            <v>2</v>
          </cell>
          <cell r="V550">
            <v>1</v>
          </cell>
          <cell r="W550">
            <v>1</v>
          </cell>
          <cell r="X550">
            <v>3</v>
          </cell>
          <cell r="Y550">
            <v>0</v>
          </cell>
          <cell r="Z550">
            <v>0</v>
          </cell>
          <cell r="AA550">
            <v>0</v>
          </cell>
          <cell r="AC550">
            <v>12</v>
          </cell>
          <cell r="AD550">
            <v>1</v>
          </cell>
          <cell r="AE550">
            <v>3</v>
          </cell>
          <cell r="AF550">
            <v>1</v>
          </cell>
          <cell r="AG550">
            <v>4</v>
          </cell>
          <cell r="AH550">
            <v>3</v>
          </cell>
          <cell r="AI550">
            <v>4</v>
          </cell>
          <cell r="AJ550">
            <v>0</v>
          </cell>
        </row>
        <row r="551">
          <cell r="A551" t="str">
            <v>F</v>
          </cell>
          <cell r="B551">
            <v>0</v>
          </cell>
          <cell r="C551">
            <v>0</v>
          </cell>
          <cell r="D551" t="str">
            <v>F</v>
          </cell>
          <cell r="E551">
            <v>18</v>
          </cell>
          <cell r="F551">
            <v>8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1</v>
          </cell>
          <cell r="P551">
            <v>1</v>
          </cell>
          <cell r="Q551">
            <v>1</v>
          </cell>
          <cell r="R551">
            <v>0</v>
          </cell>
          <cell r="S551">
            <v>0</v>
          </cell>
          <cell r="T551">
            <v>1</v>
          </cell>
          <cell r="U551">
            <v>4</v>
          </cell>
          <cell r="V551">
            <v>0</v>
          </cell>
          <cell r="W551">
            <v>6</v>
          </cell>
          <cell r="X551">
            <v>1</v>
          </cell>
          <cell r="Y551">
            <v>3</v>
          </cell>
          <cell r="Z551">
            <v>2</v>
          </cell>
          <cell r="AA551">
            <v>1</v>
          </cell>
          <cell r="AC551">
            <v>8</v>
          </cell>
          <cell r="AD551">
            <v>0</v>
          </cell>
          <cell r="AE551">
            <v>2</v>
          </cell>
          <cell r="AF551">
            <v>1</v>
          </cell>
          <cell r="AG551">
            <v>1</v>
          </cell>
          <cell r="AH551">
            <v>4</v>
          </cell>
          <cell r="AI551">
            <v>7</v>
          </cell>
          <cell r="AJ551">
            <v>3</v>
          </cell>
        </row>
        <row r="552">
          <cell r="A552" t="str">
            <v>G00M</v>
          </cell>
          <cell r="B552" t="str">
            <v>G00</v>
          </cell>
          <cell r="C552" t="str">
            <v>Bacterial meningitis, not elsewhere classified</v>
          </cell>
          <cell r="D552" t="str">
            <v>M</v>
          </cell>
          <cell r="E552">
            <v>5</v>
          </cell>
          <cell r="F552">
            <v>4</v>
          </cell>
          <cell r="G552">
            <v>0</v>
          </cell>
          <cell r="H552">
            <v>0</v>
          </cell>
          <cell r="I552">
            <v>1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1</v>
          </cell>
          <cell r="Q552">
            <v>0</v>
          </cell>
          <cell r="R552">
            <v>0</v>
          </cell>
          <cell r="S552">
            <v>0</v>
          </cell>
          <cell r="T552">
            <v>1</v>
          </cell>
          <cell r="U552">
            <v>1</v>
          </cell>
          <cell r="V552">
            <v>0</v>
          </cell>
          <cell r="W552">
            <v>0</v>
          </cell>
          <cell r="X552">
            <v>1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4</v>
          </cell>
          <cell r="AD552">
            <v>1</v>
          </cell>
          <cell r="AE552">
            <v>1</v>
          </cell>
          <cell r="AF552">
            <v>0</v>
          </cell>
          <cell r="AG552">
            <v>1</v>
          </cell>
          <cell r="AH552">
            <v>1</v>
          </cell>
          <cell r="AI552">
            <v>1</v>
          </cell>
          <cell r="AJ552">
            <v>0</v>
          </cell>
        </row>
        <row r="553">
          <cell r="A553" t="str">
            <v>F</v>
          </cell>
          <cell r="B553">
            <v>0</v>
          </cell>
          <cell r="C553">
            <v>0</v>
          </cell>
          <cell r="D553" t="str">
            <v>F</v>
          </cell>
          <cell r="E553">
            <v>5</v>
          </cell>
          <cell r="F553">
            <v>3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1</v>
          </cell>
          <cell r="Q553">
            <v>1</v>
          </cell>
          <cell r="R553">
            <v>0</v>
          </cell>
          <cell r="S553">
            <v>0</v>
          </cell>
          <cell r="T553">
            <v>0</v>
          </cell>
          <cell r="U553">
            <v>1</v>
          </cell>
          <cell r="V553">
            <v>0</v>
          </cell>
          <cell r="W553">
            <v>1</v>
          </cell>
          <cell r="X553">
            <v>1</v>
          </cell>
          <cell r="Y553">
            <v>0</v>
          </cell>
          <cell r="Z553">
            <v>0</v>
          </cell>
          <cell r="AA553">
            <v>0</v>
          </cell>
          <cell r="AC553">
            <v>3</v>
          </cell>
          <cell r="AD553">
            <v>0</v>
          </cell>
          <cell r="AE553">
            <v>1</v>
          </cell>
          <cell r="AF553">
            <v>1</v>
          </cell>
          <cell r="AG553">
            <v>0</v>
          </cell>
          <cell r="AH553">
            <v>1</v>
          </cell>
          <cell r="AI553">
            <v>2</v>
          </cell>
          <cell r="AJ553">
            <v>0</v>
          </cell>
        </row>
        <row r="554">
          <cell r="A554" t="str">
            <v>G03M</v>
          </cell>
          <cell r="B554" t="str">
            <v>G03</v>
          </cell>
          <cell r="C554" t="str">
            <v>Meningitis due to other and unspecified causes</v>
          </cell>
          <cell r="D554" t="str">
            <v>M</v>
          </cell>
          <cell r="E554">
            <v>3</v>
          </cell>
          <cell r="F554">
            <v>1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1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2</v>
          </cell>
          <cell r="Y554">
            <v>0</v>
          </cell>
          <cell r="Z554">
            <v>0</v>
          </cell>
          <cell r="AA554">
            <v>0</v>
          </cell>
          <cell r="AC554">
            <v>1</v>
          </cell>
          <cell r="AD554">
            <v>0</v>
          </cell>
          <cell r="AE554">
            <v>0</v>
          </cell>
          <cell r="AF554">
            <v>1</v>
          </cell>
          <cell r="AG554">
            <v>0</v>
          </cell>
          <cell r="AH554">
            <v>0</v>
          </cell>
          <cell r="AI554">
            <v>2</v>
          </cell>
          <cell r="AJ554">
            <v>0</v>
          </cell>
        </row>
        <row r="555">
          <cell r="A555" t="str">
            <v>F</v>
          </cell>
          <cell r="B555">
            <v>0</v>
          </cell>
          <cell r="C555">
            <v>0</v>
          </cell>
          <cell r="D555" t="str">
            <v>F</v>
          </cell>
          <cell r="E555">
            <v>1</v>
          </cell>
          <cell r="F555">
            <v>1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1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C555">
            <v>1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1</v>
          </cell>
          <cell r="AI555">
            <v>0</v>
          </cell>
          <cell r="AJ555">
            <v>0</v>
          </cell>
        </row>
        <row r="556">
          <cell r="A556" t="str">
            <v>G04M</v>
          </cell>
          <cell r="B556" t="str">
            <v>G04</v>
          </cell>
          <cell r="C556" t="str">
            <v>Encephalitis, myelitis and encephalomyelitis</v>
          </cell>
          <cell r="D556" t="str">
            <v>M</v>
          </cell>
          <cell r="E556">
            <v>6</v>
          </cell>
          <cell r="F556">
            <v>5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1</v>
          </cell>
          <cell r="T556">
            <v>2</v>
          </cell>
          <cell r="U556">
            <v>1</v>
          </cell>
          <cell r="V556">
            <v>1</v>
          </cell>
          <cell r="W556">
            <v>1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C556">
            <v>5</v>
          </cell>
          <cell r="AD556">
            <v>0</v>
          </cell>
          <cell r="AE556">
            <v>0</v>
          </cell>
          <cell r="AF556">
            <v>0</v>
          </cell>
          <cell r="AG556">
            <v>3</v>
          </cell>
          <cell r="AH556">
            <v>2</v>
          </cell>
          <cell r="AI556">
            <v>1</v>
          </cell>
          <cell r="AJ556">
            <v>0</v>
          </cell>
        </row>
        <row r="557">
          <cell r="A557" t="str">
            <v>F</v>
          </cell>
          <cell r="B557">
            <v>0</v>
          </cell>
          <cell r="C557">
            <v>0</v>
          </cell>
          <cell r="D557" t="str">
            <v>F</v>
          </cell>
          <cell r="E557">
            <v>10</v>
          </cell>
          <cell r="F557">
            <v>4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1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1</v>
          </cell>
          <cell r="U557">
            <v>2</v>
          </cell>
          <cell r="V557">
            <v>0</v>
          </cell>
          <cell r="W557">
            <v>4</v>
          </cell>
          <cell r="X557">
            <v>0</v>
          </cell>
          <cell r="Y557">
            <v>2</v>
          </cell>
          <cell r="Z557">
            <v>1</v>
          </cell>
          <cell r="AA557">
            <v>1</v>
          </cell>
          <cell r="AC557">
            <v>4</v>
          </cell>
          <cell r="AD557">
            <v>0</v>
          </cell>
          <cell r="AE557">
            <v>1</v>
          </cell>
          <cell r="AF557">
            <v>0</v>
          </cell>
          <cell r="AG557">
            <v>1</v>
          </cell>
          <cell r="AH557">
            <v>2</v>
          </cell>
          <cell r="AI557">
            <v>4</v>
          </cell>
          <cell r="AJ557">
            <v>2</v>
          </cell>
        </row>
        <row r="558">
          <cell r="A558" t="str">
            <v>G06M</v>
          </cell>
          <cell r="B558" t="str">
            <v>G06</v>
          </cell>
          <cell r="C558" t="str">
            <v>Intracranial and intraspinal abscess and granuloma</v>
          </cell>
          <cell r="D558" t="str">
            <v>M</v>
          </cell>
          <cell r="E558">
            <v>1</v>
          </cell>
          <cell r="F558">
            <v>1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1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1</v>
          </cell>
          <cell r="AD558">
            <v>0</v>
          </cell>
          <cell r="AE558">
            <v>1</v>
          </cell>
          <cell r="AF558">
            <v>0</v>
          </cell>
          <cell r="AG558">
            <v>0</v>
          </cell>
          <cell r="AH558">
            <v>0</v>
          </cell>
          <cell r="AI558">
            <v>0</v>
          </cell>
          <cell r="AJ558">
            <v>0</v>
          </cell>
        </row>
        <row r="559">
          <cell r="A559" t="str">
            <v>F</v>
          </cell>
          <cell r="B559">
            <v>0</v>
          </cell>
          <cell r="C559">
            <v>0</v>
          </cell>
          <cell r="D559" t="str">
            <v>F</v>
          </cell>
          <cell r="E559">
            <v>2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1</v>
          </cell>
          <cell r="X559">
            <v>0</v>
          </cell>
          <cell r="Y559">
            <v>1</v>
          </cell>
          <cell r="Z559">
            <v>1</v>
          </cell>
          <cell r="AA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>
            <v>1</v>
          </cell>
          <cell r="AJ559">
            <v>1</v>
          </cell>
        </row>
        <row r="560">
          <cell r="A560" t="str">
            <v>G09M</v>
          </cell>
          <cell r="B560" t="str">
            <v>G09</v>
          </cell>
          <cell r="C560" t="str">
            <v>Sequelae of inflammatory diseases of central nervous system</v>
          </cell>
          <cell r="D560" t="str">
            <v>M</v>
          </cell>
          <cell r="E560">
            <v>1</v>
          </cell>
          <cell r="F560">
            <v>1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1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1</v>
          </cell>
          <cell r="AD560">
            <v>0</v>
          </cell>
          <cell r="AE560">
            <v>1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</row>
        <row r="561">
          <cell r="A561" t="str">
            <v>F</v>
          </cell>
          <cell r="B561">
            <v>0</v>
          </cell>
          <cell r="C561">
            <v>0</v>
          </cell>
          <cell r="D561" t="str">
            <v>F</v>
          </cell>
          <cell r="E561" t="str">
            <v>-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</row>
        <row r="562">
          <cell r="A562" t="str">
            <v>G10-14M</v>
          </cell>
          <cell r="B562" t="str">
            <v>G10-14</v>
          </cell>
          <cell r="C562" t="str">
            <v>Systemic atrophies primarily affecting the central nervous system</v>
          </cell>
          <cell r="D562" t="str">
            <v>M</v>
          </cell>
          <cell r="E562">
            <v>135</v>
          </cell>
          <cell r="F562">
            <v>99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1</v>
          </cell>
          <cell r="N562">
            <v>0</v>
          </cell>
          <cell r="O562">
            <v>2</v>
          </cell>
          <cell r="P562">
            <v>3</v>
          </cell>
          <cell r="Q562">
            <v>5</v>
          </cell>
          <cell r="R562">
            <v>10</v>
          </cell>
          <cell r="S562">
            <v>15</v>
          </cell>
          <cell r="T562">
            <v>12</v>
          </cell>
          <cell r="U562">
            <v>30</v>
          </cell>
          <cell r="V562">
            <v>21</v>
          </cell>
          <cell r="W562">
            <v>17</v>
          </cell>
          <cell r="X562">
            <v>15</v>
          </cell>
          <cell r="Y562">
            <v>4</v>
          </cell>
          <cell r="Z562">
            <v>3</v>
          </cell>
          <cell r="AA562">
            <v>1</v>
          </cell>
          <cell r="AC562">
            <v>99</v>
          </cell>
          <cell r="AD562">
            <v>1</v>
          </cell>
          <cell r="AE562">
            <v>5</v>
          </cell>
          <cell r="AF562">
            <v>15</v>
          </cell>
          <cell r="AG562">
            <v>27</v>
          </cell>
          <cell r="AH562">
            <v>51</v>
          </cell>
          <cell r="AI562">
            <v>32</v>
          </cell>
          <cell r="AJ562">
            <v>4</v>
          </cell>
        </row>
        <row r="563">
          <cell r="A563" t="str">
            <v>F</v>
          </cell>
          <cell r="B563">
            <v>0</v>
          </cell>
          <cell r="C563">
            <v>0</v>
          </cell>
          <cell r="D563" t="str">
            <v>F</v>
          </cell>
          <cell r="E563">
            <v>118</v>
          </cell>
          <cell r="F563">
            <v>67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1</v>
          </cell>
          <cell r="P563">
            <v>2</v>
          </cell>
          <cell r="Q563">
            <v>4</v>
          </cell>
          <cell r="R563">
            <v>3</v>
          </cell>
          <cell r="S563">
            <v>7</v>
          </cell>
          <cell r="T563">
            <v>14</v>
          </cell>
          <cell r="U563">
            <v>22</v>
          </cell>
          <cell r="V563">
            <v>14</v>
          </cell>
          <cell r="W563">
            <v>19</v>
          </cell>
          <cell r="X563">
            <v>19</v>
          </cell>
          <cell r="Y563">
            <v>13</v>
          </cell>
          <cell r="Z563">
            <v>9</v>
          </cell>
          <cell r="AA563">
            <v>4</v>
          </cell>
          <cell r="AC563">
            <v>67</v>
          </cell>
          <cell r="AD563">
            <v>0</v>
          </cell>
          <cell r="AE563">
            <v>3</v>
          </cell>
          <cell r="AF563">
            <v>7</v>
          </cell>
          <cell r="AG563">
            <v>21</v>
          </cell>
          <cell r="AH563">
            <v>36</v>
          </cell>
          <cell r="AI563">
            <v>38</v>
          </cell>
          <cell r="AJ563">
            <v>13</v>
          </cell>
        </row>
        <row r="564">
          <cell r="A564" t="str">
            <v>G10M</v>
          </cell>
          <cell r="B564" t="str">
            <v>G10</v>
          </cell>
          <cell r="C564" t="str">
            <v>Huntington's disease</v>
          </cell>
          <cell r="D564" t="str">
            <v>M</v>
          </cell>
          <cell r="E564">
            <v>13</v>
          </cell>
          <cell r="F564">
            <v>12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1</v>
          </cell>
          <cell r="Q564">
            <v>1</v>
          </cell>
          <cell r="R564">
            <v>0</v>
          </cell>
          <cell r="S564">
            <v>4</v>
          </cell>
          <cell r="T564">
            <v>1</v>
          </cell>
          <cell r="U564">
            <v>2</v>
          </cell>
          <cell r="V564">
            <v>3</v>
          </cell>
          <cell r="W564">
            <v>0</v>
          </cell>
          <cell r="X564">
            <v>1</v>
          </cell>
          <cell r="Y564">
            <v>0</v>
          </cell>
          <cell r="Z564">
            <v>0</v>
          </cell>
          <cell r="AA564">
            <v>0</v>
          </cell>
          <cell r="AC564">
            <v>12</v>
          </cell>
          <cell r="AD564">
            <v>0</v>
          </cell>
          <cell r="AE564">
            <v>1</v>
          </cell>
          <cell r="AF564">
            <v>1</v>
          </cell>
          <cell r="AG564">
            <v>5</v>
          </cell>
          <cell r="AH564">
            <v>5</v>
          </cell>
          <cell r="AI564">
            <v>1</v>
          </cell>
          <cell r="AJ564">
            <v>0</v>
          </cell>
        </row>
        <row r="565">
          <cell r="A565" t="str">
            <v>F</v>
          </cell>
          <cell r="B565">
            <v>0</v>
          </cell>
          <cell r="C565">
            <v>0</v>
          </cell>
          <cell r="D565" t="str">
            <v>F</v>
          </cell>
          <cell r="E565">
            <v>13</v>
          </cell>
          <cell r="F565">
            <v>9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1</v>
          </cell>
          <cell r="S565">
            <v>2</v>
          </cell>
          <cell r="T565">
            <v>3</v>
          </cell>
          <cell r="U565">
            <v>3</v>
          </cell>
          <cell r="V565">
            <v>0</v>
          </cell>
          <cell r="W565">
            <v>1</v>
          </cell>
          <cell r="X565">
            <v>2</v>
          </cell>
          <cell r="Y565">
            <v>1</v>
          </cell>
          <cell r="Z565">
            <v>1</v>
          </cell>
          <cell r="AA565">
            <v>0</v>
          </cell>
          <cell r="AC565">
            <v>9</v>
          </cell>
          <cell r="AD565">
            <v>0</v>
          </cell>
          <cell r="AE565">
            <v>0</v>
          </cell>
          <cell r="AF565">
            <v>1</v>
          </cell>
          <cell r="AG565">
            <v>5</v>
          </cell>
          <cell r="AH565">
            <v>3</v>
          </cell>
          <cell r="AI565">
            <v>3</v>
          </cell>
          <cell r="AJ565">
            <v>1</v>
          </cell>
        </row>
        <row r="566">
          <cell r="A566" t="str">
            <v>G11M</v>
          </cell>
          <cell r="B566" t="str">
            <v>G11</v>
          </cell>
          <cell r="C566" t="str">
            <v>Hereditary ataxia</v>
          </cell>
          <cell r="D566" t="str">
            <v>M</v>
          </cell>
          <cell r="E566">
            <v>7</v>
          </cell>
          <cell r="F566">
            <v>6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1</v>
          </cell>
          <cell r="Q566">
            <v>2</v>
          </cell>
          <cell r="R566">
            <v>2</v>
          </cell>
          <cell r="S566">
            <v>0</v>
          </cell>
          <cell r="T566">
            <v>0</v>
          </cell>
          <cell r="U566">
            <v>1</v>
          </cell>
          <cell r="V566">
            <v>0</v>
          </cell>
          <cell r="W566">
            <v>1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C566">
            <v>6</v>
          </cell>
          <cell r="AD566">
            <v>0</v>
          </cell>
          <cell r="AE566">
            <v>1</v>
          </cell>
          <cell r="AF566">
            <v>4</v>
          </cell>
          <cell r="AG566">
            <v>0</v>
          </cell>
          <cell r="AH566">
            <v>1</v>
          </cell>
          <cell r="AI566">
            <v>1</v>
          </cell>
          <cell r="AJ566">
            <v>0</v>
          </cell>
        </row>
        <row r="567">
          <cell r="A567" t="str">
            <v>F</v>
          </cell>
          <cell r="B567">
            <v>0</v>
          </cell>
          <cell r="C567">
            <v>0</v>
          </cell>
          <cell r="D567" t="str">
            <v>F</v>
          </cell>
          <cell r="E567">
            <v>4</v>
          </cell>
          <cell r="F567">
            <v>2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1</v>
          </cell>
          <cell r="P567">
            <v>0</v>
          </cell>
          <cell r="Q567">
            <v>1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1</v>
          </cell>
          <cell r="Y567">
            <v>1</v>
          </cell>
          <cell r="Z567">
            <v>1</v>
          </cell>
          <cell r="AA567">
            <v>0</v>
          </cell>
          <cell r="AC567">
            <v>2</v>
          </cell>
          <cell r="AD567">
            <v>0</v>
          </cell>
          <cell r="AE567">
            <v>1</v>
          </cell>
          <cell r="AF567">
            <v>1</v>
          </cell>
          <cell r="AG567">
            <v>0</v>
          </cell>
          <cell r="AH567">
            <v>0</v>
          </cell>
          <cell r="AI567">
            <v>1</v>
          </cell>
          <cell r="AJ567">
            <v>1</v>
          </cell>
        </row>
        <row r="568">
          <cell r="A568" t="str">
            <v>G12M</v>
          </cell>
          <cell r="B568" t="str">
            <v>G12</v>
          </cell>
          <cell r="C568" t="str">
            <v>Spinal muscular atrophy and related syndromes</v>
          </cell>
          <cell r="D568" t="str">
            <v>M</v>
          </cell>
          <cell r="E568">
            <v>115</v>
          </cell>
          <cell r="F568">
            <v>81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1</v>
          </cell>
          <cell r="N568">
            <v>0</v>
          </cell>
          <cell r="O568">
            <v>2</v>
          </cell>
          <cell r="P568">
            <v>1</v>
          </cell>
          <cell r="Q568">
            <v>2</v>
          </cell>
          <cell r="R568">
            <v>8</v>
          </cell>
          <cell r="S568">
            <v>11</v>
          </cell>
          <cell r="T568">
            <v>11</v>
          </cell>
          <cell r="U568">
            <v>27</v>
          </cell>
          <cell r="V568">
            <v>18</v>
          </cell>
          <cell r="W568">
            <v>16</v>
          </cell>
          <cell r="X568">
            <v>14</v>
          </cell>
          <cell r="Y568">
            <v>4</v>
          </cell>
          <cell r="Z568">
            <v>3</v>
          </cell>
          <cell r="AA568">
            <v>1</v>
          </cell>
          <cell r="AB568">
            <v>0</v>
          </cell>
          <cell r="AC568">
            <v>81</v>
          </cell>
          <cell r="AD568">
            <v>1</v>
          </cell>
          <cell r="AE568">
            <v>3</v>
          </cell>
          <cell r="AF568">
            <v>10</v>
          </cell>
          <cell r="AG568">
            <v>22</v>
          </cell>
          <cell r="AH568">
            <v>45</v>
          </cell>
          <cell r="AI568">
            <v>30</v>
          </cell>
          <cell r="AJ568">
            <v>4</v>
          </cell>
        </row>
        <row r="569">
          <cell r="A569" t="str">
            <v>F</v>
          </cell>
          <cell r="B569">
            <v>0</v>
          </cell>
          <cell r="C569">
            <v>0</v>
          </cell>
          <cell r="D569" t="str">
            <v>F</v>
          </cell>
          <cell r="E569">
            <v>101</v>
          </cell>
          <cell r="F569">
            <v>56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2</v>
          </cell>
          <cell r="Q569">
            <v>3</v>
          </cell>
          <cell r="R569">
            <v>2</v>
          </cell>
          <cell r="S569">
            <v>5</v>
          </cell>
          <cell r="T569">
            <v>11</v>
          </cell>
          <cell r="U569">
            <v>19</v>
          </cell>
          <cell r="V569">
            <v>14</v>
          </cell>
          <cell r="W569">
            <v>18</v>
          </cell>
          <cell r="X569">
            <v>16</v>
          </cell>
          <cell r="Y569">
            <v>11</v>
          </cell>
          <cell r="Z569">
            <v>7</v>
          </cell>
          <cell r="AA569">
            <v>4</v>
          </cell>
          <cell r="AC569">
            <v>56</v>
          </cell>
          <cell r="AD569">
            <v>0</v>
          </cell>
          <cell r="AE569">
            <v>2</v>
          </cell>
          <cell r="AF569">
            <v>5</v>
          </cell>
          <cell r="AG569">
            <v>16</v>
          </cell>
          <cell r="AH569">
            <v>33</v>
          </cell>
          <cell r="AI569">
            <v>34</v>
          </cell>
          <cell r="AJ569">
            <v>11</v>
          </cell>
        </row>
        <row r="570">
          <cell r="A570" t="str">
            <v>G20-26M</v>
          </cell>
          <cell r="B570" t="str">
            <v>G20-26</v>
          </cell>
          <cell r="C570" t="str">
            <v>Extrapyramidal and movement disorders</v>
          </cell>
          <cell r="D570" t="str">
            <v>M</v>
          </cell>
          <cell r="E570">
            <v>273</v>
          </cell>
          <cell r="F570">
            <v>53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4</v>
          </cell>
          <cell r="T570">
            <v>6</v>
          </cell>
          <cell r="U570">
            <v>14</v>
          </cell>
          <cell r="V570">
            <v>29</v>
          </cell>
          <cell r="W570">
            <v>41</v>
          </cell>
          <cell r="X570">
            <v>99</v>
          </cell>
          <cell r="Y570">
            <v>80</v>
          </cell>
          <cell r="Z570">
            <v>60</v>
          </cell>
          <cell r="AA570">
            <v>20</v>
          </cell>
          <cell r="AC570">
            <v>53</v>
          </cell>
          <cell r="AD570">
            <v>0</v>
          </cell>
          <cell r="AE570">
            <v>0</v>
          </cell>
          <cell r="AF570">
            <v>0</v>
          </cell>
          <cell r="AG570">
            <v>10</v>
          </cell>
          <cell r="AH570">
            <v>43</v>
          </cell>
          <cell r="AI570">
            <v>140</v>
          </cell>
          <cell r="AJ570">
            <v>80</v>
          </cell>
        </row>
        <row r="571">
          <cell r="A571" t="str">
            <v>F</v>
          </cell>
          <cell r="B571">
            <v>0</v>
          </cell>
          <cell r="C571">
            <v>0</v>
          </cell>
          <cell r="D571" t="str">
            <v>F</v>
          </cell>
          <cell r="E571">
            <v>180</v>
          </cell>
          <cell r="F571">
            <v>23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1</v>
          </cell>
          <cell r="S571">
            <v>1</v>
          </cell>
          <cell r="T571">
            <v>3</v>
          </cell>
          <cell r="U571">
            <v>2</v>
          </cell>
          <cell r="V571">
            <v>16</v>
          </cell>
          <cell r="W571">
            <v>34</v>
          </cell>
          <cell r="X571">
            <v>38</v>
          </cell>
          <cell r="Y571">
            <v>85</v>
          </cell>
          <cell r="Z571">
            <v>49</v>
          </cell>
          <cell r="AA571">
            <v>36</v>
          </cell>
          <cell r="AC571">
            <v>23</v>
          </cell>
          <cell r="AD571">
            <v>0</v>
          </cell>
          <cell r="AE571">
            <v>0</v>
          </cell>
          <cell r="AF571">
            <v>1</v>
          </cell>
          <cell r="AG571">
            <v>4</v>
          </cell>
          <cell r="AH571">
            <v>18</v>
          </cell>
          <cell r="AI571">
            <v>72</v>
          </cell>
          <cell r="AJ571">
            <v>85</v>
          </cell>
        </row>
        <row r="572">
          <cell r="A572" t="str">
            <v>G20M</v>
          </cell>
          <cell r="B572" t="str">
            <v>G20</v>
          </cell>
          <cell r="C572" t="str">
            <v>Parkinson's disease</v>
          </cell>
          <cell r="D572" t="str">
            <v>M</v>
          </cell>
          <cell r="E572">
            <v>257</v>
          </cell>
          <cell r="F572">
            <v>49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3</v>
          </cell>
          <cell r="T572">
            <v>6</v>
          </cell>
          <cell r="U572">
            <v>13</v>
          </cell>
          <cell r="V572">
            <v>27</v>
          </cell>
          <cell r="W572">
            <v>39</v>
          </cell>
          <cell r="X572">
            <v>95</v>
          </cell>
          <cell r="Y572">
            <v>74</v>
          </cell>
          <cell r="Z572">
            <v>56</v>
          </cell>
          <cell r="AA572">
            <v>18</v>
          </cell>
          <cell r="AB572">
            <v>0</v>
          </cell>
          <cell r="AC572">
            <v>49</v>
          </cell>
          <cell r="AD572">
            <v>0</v>
          </cell>
          <cell r="AE572">
            <v>0</v>
          </cell>
          <cell r="AF572">
            <v>0</v>
          </cell>
          <cell r="AG572">
            <v>9</v>
          </cell>
          <cell r="AH572">
            <v>40</v>
          </cell>
          <cell r="AI572">
            <v>134</v>
          </cell>
          <cell r="AJ572">
            <v>74</v>
          </cell>
        </row>
        <row r="573">
          <cell r="A573" t="str">
            <v>F</v>
          </cell>
          <cell r="B573">
            <v>0</v>
          </cell>
          <cell r="C573">
            <v>0</v>
          </cell>
          <cell r="D573" t="str">
            <v>F</v>
          </cell>
          <cell r="E573">
            <v>173</v>
          </cell>
          <cell r="F573">
            <v>22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1</v>
          </cell>
          <cell r="S573">
            <v>1</v>
          </cell>
          <cell r="T573">
            <v>3</v>
          </cell>
          <cell r="U573">
            <v>1</v>
          </cell>
          <cell r="V573">
            <v>16</v>
          </cell>
          <cell r="W573">
            <v>33</v>
          </cell>
          <cell r="X573">
            <v>35</v>
          </cell>
          <cell r="Y573">
            <v>83</v>
          </cell>
          <cell r="Z573">
            <v>47</v>
          </cell>
          <cell r="AA573">
            <v>36</v>
          </cell>
          <cell r="AB573">
            <v>0</v>
          </cell>
          <cell r="AC573">
            <v>22</v>
          </cell>
          <cell r="AD573">
            <v>0</v>
          </cell>
          <cell r="AE573">
            <v>0</v>
          </cell>
          <cell r="AF573">
            <v>1</v>
          </cell>
          <cell r="AG573">
            <v>4</v>
          </cell>
          <cell r="AH573">
            <v>17</v>
          </cell>
          <cell r="AI573">
            <v>68</v>
          </cell>
          <cell r="AJ573">
            <v>83</v>
          </cell>
        </row>
        <row r="574">
          <cell r="A574" t="str">
            <v>G21M</v>
          </cell>
          <cell r="B574" t="str">
            <v>G21</v>
          </cell>
          <cell r="C574" t="str">
            <v>Secondary parkinsonism</v>
          </cell>
          <cell r="D574" t="str">
            <v>M</v>
          </cell>
          <cell r="E574">
            <v>14</v>
          </cell>
          <cell r="F574">
            <v>2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2</v>
          </cell>
          <cell r="W574">
            <v>2</v>
          </cell>
          <cell r="X574">
            <v>4</v>
          </cell>
          <cell r="Y574">
            <v>6</v>
          </cell>
          <cell r="Z574">
            <v>4</v>
          </cell>
          <cell r="AA574">
            <v>2</v>
          </cell>
          <cell r="AB574">
            <v>0</v>
          </cell>
          <cell r="AC574">
            <v>2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2</v>
          </cell>
          <cell r="AI574">
            <v>6</v>
          </cell>
          <cell r="AJ574">
            <v>6</v>
          </cell>
        </row>
        <row r="575">
          <cell r="A575" t="str">
            <v>F</v>
          </cell>
          <cell r="B575">
            <v>0</v>
          </cell>
          <cell r="C575">
            <v>0</v>
          </cell>
          <cell r="D575" t="str">
            <v>F</v>
          </cell>
          <cell r="E575">
            <v>5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1</v>
          </cell>
          <cell r="X575">
            <v>3</v>
          </cell>
          <cell r="Y575">
            <v>1</v>
          </cell>
          <cell r="Z575">
            <v>1</v>
          </cell>
          <cell r="AA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4</v>
          </cell>
          <cell r="AJ575">
            <v>1</v>
          </cell>
        </row>
        <row r="576">
          <cell r="A576" t="str">
            <v>G23M</v>
          </cell>
          <cell r="B576" t="str">
            <v>G23</v>
          </cell>
          <cell r="C576" t="str">
            <v>Other degenerative diseases of basal ganglia</v>
          </cell>
          <cell r="D576" t="str">
            <v>M</v>
          </cell>
          <cell r="E576">
            <v>2</v>
          </cell>
          <cell r="F576">
            <v>2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1</v>
          </cell>
          <cell r="T576">
            <v>0</v>
          </cell>
          <cell r="U576">
            <v>1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C576">
            <v>2</v>
          </cell>
          <cell r="AD576">
            <v>0</v>
          </cell>
          <cell r="AE576">
            <v>0</v>
          </cell>
          <cell r="AF576">
            <v>0</v>
          </cell>
          <cell r="AG576">
            <v>1</v>
          </cell>
          <cell r="AH576">
            <v>1</v>
          </cell>
          <cell r="AI576">
            <v>0</v>
          </cell>
          <cell r="AJ576">
            <v>0</v>
          </cell>
        </row>
        <row r="577">
          <cell r="A577" t="str">
            <v>F</v>
          </cell>
          <cell r="B577">
            <v>0</v>
          </cell>
          <cell r="C577">
            <v>0</v>
          </cell>
          <cell r="D577" t="str">
            <v>F</v>
          </cell>
          <cell r="E577">
            <v>1</v>
          </cell>
          <cell r="F577">
            <v>1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1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C577">
            <v>1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1</v>
          </cell>
          <cell r="AI577">
            <v>0</v>
          </cell>
          <cell r="AJ577">
            <v>0</v>
          </cell>
        </row>
        <row r="578">
          <cell r="A578" t="str">
            <v>G24M</v>
          </cell>
          <cell r="B578" t="str">
            <v>G24</v>
          </cell>
          <cell r="C578" t="str">
            <v>Dystonia</v>
          </cell>
          <cell r="D578" t="str">
            <v>M</v>
          </cell>
          <cell r="E578" t="str">
            <v>-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</row>
        <row r="579">
          <cell r="A579" t="str">
            <v>F</v>
          </cell>
          <cell r="B579">
            <v>0</v>
          </cell>
          <cell r="C579">
            <v>0</v>
          </cell>
          <cell r="D579" t="str">
            <v>F</v>
          </cell>
          <cell r="E579">
            <v>1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1</v>
          </cell>
          <cell r="Z579">
            <v>1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1</v>
          </cell>
        </row>
        <row r="580">
          <cell r="A580" t="str">
            <v>G30-32M</v>
          </cell>
          <cell r="B580" t="str">
            <v>G30-32</v>
          </cell>
          <cell r="C580" t="str">
            <v>Other degenerative diseases of the nervous system</v>
          </cell>
          <cell r="D580" t="str">
            <v>M</v>
          </cell>
          <cell r="E580">
            <v>702</v>
          </cell>
          <cell r="F580">
            <v>102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4</v>
          </cell>
          <cell r="T580">
            <v>6</v>
          </cell>
          <cell r="U580">
            <v>34</v>
          </cell>
          <cell r="V580">
            <v>58</v>
          </cell>
          <cell r="W580">
            <v>100</v>
          </cell>
          <cell r="X580">
            <v>163</v>
          </cell>
          <cell r="Y580">
            <v>337</v>
          </cell>
          <cell r="Z580">
            <v>179</v>
          </cell>
          <cell r="AA580">
            <v>158</v>
          </cell>
          <cell r="AC580">
            <v>102</v>
          </cell>
          <cell r="AD580">
            <v>0</v>
          </cell>
          <cell r="AE580">
            <v>0</v>
          </cell>
          <cell r="AF580">
            <v>0</v>
          </cell>
          <cell r="AG580">
            <v>10</v>
          </cell>
          <cell r="AH580">
            <v>92</v>
          </cell>
          <cell r="AI580">
            <v>263</v>
          </cell>
          <cell r="AJ580">
            <v>337</v>
          </cell>
        </row>
        <row r="581">
          <cell r="A581" t="str">
            <v>F</v>
          </cell>
          <cell r="B581">
            <v>0</v>
          </cell>
          <cell r="C581">
            <v>0</v>
          </cell>
          <cell r="D581" t="str">
            <v>F</v>
          </cell>
          <cell r="E581">
            <v>1450</v>
          </cell>
          <cell r="F581">
            <v>130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1</v>
          </cell>
          <cell r="S581">
            <v>8</v>
          </cell>
          <cell r="T581">
            <v>15</v>
          </cell>
          <cell r="U581">
            <v>36</v>
          </cell>
          <cell r="V581">
            <v>70</v>
          </cell>
          <cell r="W581">
            <v>143</v>
          </cell>
          <cell r="X581">
            <v>269</v>
          </cell>
          <cell r="Y581">
            <v>908</v>
          </cell>
          <cell r="Z581">
            <v>421</v>
          </cell>
          <cell r="AA581">
            <v>487</v>
          </cell>
          <cell r="AC581">
            <v>130</v>
          </cell>
          <cell r="AD581">
            <v>0</v>
          </cell>
          <cell r="AE581">
            <v>0</v>
          </cell>
          <cell r="AF581">
            <v>1</v>
          </cell>
          <cell r="AG581">
            <v>23</v>
          </cell>
          <cell r="AH581">
            <v>106</v>
          </cell>
          <cell r="AI581">
            <v>412</v>
          </cell>
          <cell r="AJ581">
            <v>908</v>
          </cell>
        </row>
        <row r="582">
          <cell r="A582" t="str">
            <v>G30M</v>
          </cell>
          <cell r="B582" t="str">
            <v>G30</v>
          </cell>
          <cell r="C582" t="str">
            <v>Alzheimer's disease</v>
          </cell>
          <cell r="D582" t="str">
            <v>M</v>
          </cell>
          <cell r="E582">
            <v>604</v>
          </cell>
          <cell r="F582">
            <v>74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2</v>
          </cell>
          <cell r="T582">
            <v>3</v>
          </cell>
          <cell r="U582">
            <v>22</v>
          </cell>
          <cell r="V582">
            <v>47</v>
          </cell>
          <cell r="W582">
            <v>79</v>
          </cell>
          <cell r="X582">
            <v>144</v>
          </cell>
          <cell r="Y582">
            <v>307</v>
          </cell>
          <cell r="Z582">
            <v>157</v>
          </cell>
          <cell r="AA582">
            <v>150</v>
          </cell>
          <cell r="AC582">
            <v>74</v>
          </cell>
          <cell r="AD582">
            <v>0</v>
          </cell>
          <cell r="AE582">
            <v>0</v>
          </cell>
          <cell r="AF582">
            <v>0</v>
          </cell>
          <cell r="AG582">
            <v>5</v>
          </cell>
          <cell r="AH582">
            <v>69</v>
          </cell>
          <cell r="AI582">
            <v>223</v>
          </cell>
          <cell r="AJ582">
            <v>307</v>
          </cell>
        </row>
        <row r="583">
          <cell r="A583" t="str">
            <v>G30F</v>
          </cell>
          <cell r="B583">
            <v>0</v>
          </cell>
          <cell r="C583">
            <v>0</v>
          </cell>
          <cell r="D583" t="str">
            <v>F</v>
          </cell>
          <cell r="E583">
            <v>1359</v>
          </cell>
          <cell r="F583">
            <v>101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1</v>
          </cell>
          <cell r="S583">
            <v>6</v>
          </cell>
          <cell r="T583">
            <v>12</v>
          </cell>
          <cell r="U583">
            <v>24</v>
          </cell>
          <cell r="V583">
            <v>58</v>
          </cell>
          <cell r="W583">
            <v>131</v>
          </cell>
          <cell r="X583">
            <v>253</v>
          </cell>
          <cell r="Y583">
            <v>874</v>
          </cell>
          <cell r="Z583">
            <v>405</v>
          </cell>
          <cell r="AA583">
            <v>469</v>
          </cell>
          <cell r="AC583">
            <v>101</v>
          </cell>
          <cell r="AD583">
            <v>0</v>
          </cell>
          <cell r="AE583">
            <v>0</v>
          </cell>
          <cell r="AF583">
            <v>1</v>
          </cell>
          <cell r="AG583">
            <v>18</v>
          </cell>
          <cell r="AH583">
            <v>82</v>
          </cell>
          <cell r="AI583">
            <v>384</v>
          </cell>
          <cell r="AJ583">
            <v>874</v>
          </cell>
        </row>
        <row r="584">
          <cell r="A584" t="str">
            <v>G31M</v>
          </cell>
          <cell r="B584" t="str">
            <v>G31</v>
          </cell>
          <cell r="C584" t="str">
            <v>Other degenerative diseases of nervous system, not elsewhere classified</v>
          </cell>
          <cell r="D584" t="str">
            <v>M</v>
          </cell>
          <cell r="E584">
            <v>98</v>
          </cell>
          <cell r="F584">
            <v>28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2</v>
          </cell>
          <cell r="T584">
            <v>3</v>
          </cell>
          <cell r="U584">
            <v>12</v>
          </cell>
          <cell r="V584">
            <v>11</v>
          </cell>
          <cell r="W584">
            <v>21</v>
          </cell>
          <cell r="X584">
            <v>19</v>
          </cell>
          <cell r="Y584">
            <v>30</v>
          </cell>
          <cell r="Z584">
            <v>22</v>
          </cell>
          <cell r="AA584">
            <v>8</v>
          </cell>
          <cell r="AB584">
            <v>0</v>
          </cell>
          <cell r="AC584">
            <v>28</v>
          </cell>
          <cell r="AD584">
            <v>0</v>
          </cell>
          <cell r="AE584">
            <v>0</v>
          </cell>
          <cell r="AF584">
            <v>0</v>
          </cell>
          <cell r="AG584">
            <v>5</v>
          </cell>
          <cell r="AH584">
            <v>23</v>
          </cell>
          <cell r="AI584">
            <v>40</v>
          </cell>
          <cell r="AJ584">
            <v>30</v>
          </cell>
        </row>
        <row r="585">
          <cell r="A585" t="str">
            <v>F</v>
          </cell>
          <cell r="B585">
            <v>0</v>
          </cell>
          <cell r="C585">
            <v>0</v>
          </cell>
          <cell r="D585" t="str">
            <v>F</v>
          </cell>
          <cell r="E585">
            <v>91</v>
          </cell>
          <cell r="F585">
            <v>29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2</v>
          </cell>
          <cell r="T585">
            <v>3</v>
          </cell>
          <cell r="U585">
            <v>12</v>
          </cell>
          <cell r="V585">
            <v>12</v>
          </cell>
          <cell r="W585">
            <v>12</v>
          </cell>
          <cell r="X585">
            <v>16</v>
          </cell>
          <cell r="Y585">
            <v>34</v>
          </cell>
          <cell r="Z585">
            <v>16</v>
          </cell>
          <cell r="AA585">
            <v>18</v>
          </cell>
          <cell r="AB585">
            <v>0</v>
          </cell>
          <cell r="AC585">
            <v>29</v>
          </cell>
          <cell r="AD585">
            <v>0</v>
          </cell>
          <cell r="AE585">
            <v>0</v>
          </cell>
          <cell r="AF585">
            <v>0</v>
          </cell>
          <cell r="AG585">
            <v>5</v>
          </cell>
          <cell r="AH585">
            <v>24</v>
          </cell>
          <cell r="AI585">
            <v>28</v>
          </cell>
          <cell r="AJ585">
            <v>34</v>
          </cell>
        </row>
        <row r="586">
          <cell r="A586" t="str">
            <v>G35-37M</v>
          </cell>
          <cell r="B586" t="str">
            <v>G35-37</v>
          </cell>
          <cell r="C586" t="str">
            <v>Demyelinating diseases of the central nervous system</v>
          </cell>
          <cell r="D586" t="str">
            <v>M</v>
          </cell>
          <cell r="E586">
            <v>60</v>
          </cell>
          <cell r="F586">
            <v>49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2</v>
          </cell>
          <cell r="Q586">
            <v>8</v>
          </cell>
          <cell r="R586">
            <v>6</v>
          </cell>
          <cell r="S586">
            <v>10</v>
          </cell>
          <cell r="T586">
            <v>5</v>
          </cell>
          <cell r="U586">
            <v>4</v>
          </cell>
          <cell r="V586">
            <v>14</v>
          </cell>
          <cell r="W586">
            <v>8</v>
          </cell>
          <cell r="X586">
            <v>3</v>
          </cell>
          <cell r="Y586">
            <v>0</v>
          </cell>
          <cell r="Z586">
            <v>0</v>
          </cell>
          <cell r="AA586">
            <v>0</v>
          </cell>
          <cell r="AC586">
            <v>49</v>
          </cell>
          <cell r="AD586">
            <v>0</v>
          </cell>
          <cell r="AE586">
            <v>2</v>
          </cell>
          <cell r="AF586">
            <v>14</v>
          </cell>
          <cell r="AG586">
            <v>15</v>
          </cell>
          <cell r="AH586">
            <v>18</v>
          </cell>
          <cell r="AI586">
            <v>11</v>
          </cell>
          <cell r="AJ586">
            <v>0</v>
          </cell>
        </row>
        <row r="587">
          <cell r="A587" t="str">
            <v>F</v>
          </cell>
          <cell r="B587">
            <v>0</v>
          </cell>
          <cell r="C587">
            <v>0</v>
          </cell>
          <cell r="D587" t="str">
            <v>F</v>
          </cell>
          <cell r="E587">
            <v>112</v>
          </cell>
          <cell r="F587">
            <v>85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1</v>
          </cell>
          <cell r="O587">
            <v>0</v>
          </cell>
          <cell r="P587">
            <v>3</v>
          </cell>
          <cell r="Q587">
            <v>8</v>
          </cell>
          <cell r="R587">
            <v>13</v>
          </cell>
          <cell r="S587">
            <v>11</v>
          </cell>
          <cell r="T587">
            <v>24</v>
          </cell>
          <cell r="U587">
            <v>8</v>
          </cell>
          <cell r="V587">
            <v>17</v>
          </cell>
          <cell r="W587">
            <v>15</v>
          </cell>
          <cell r="X587">
            <v>8</v>
          </cell>
          <cell r="Y587">
            <v>4</v>
          </cell>
          <cell r="Z587">
            <v>4</v>
          </cell>
          <cell r="AA587">
            <v>0</v>
          </cell>
          <cell r="AC587">
            <v>85</v>
          </cell>
          <cell r="AD587">
            <v>1</v>
          </cell>
          <cell r="AE587">
            <v>3</v>
          </cell>
          <cell r="AF587">
            <v>21</v>
          </cell>
          <cell r="AG587">
            <v>35</v>
          </cell>
          <cell r="AH587">
            <v>25</v>
          </cell>
          <cell r="AI587">
            <v>23</v>
          </cell>
          <cell r="AJ587">
            <v>4</v>
          </cell>
        </row>
        <row r="588">
          <cell r="A588" t="str">
            <v>G35M</v>
          </cell>
          <cell r="B588" t="str">
            <v>G35</v>
          </cell>
          <cell r="C588" t="str">
            <v>Multiple sclerosis</v>
          </cell>
          <cell r="D588" t="str">
            <v>M</v>
          </cell>
          <cell r="E588">
            <v>59</v>
          </cell>
          <cell r="F588">
            <v>48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2</v>
          </cell>
          <cell r="Q588">
            <v>7</v>
          </cell>
          <cell r="R588">
            <v>6</v>
          </cell>
          <cell r="S588">
            <v>10</v>
          </cell>
          <cell r="T588">
            <v>5</v>
          </cell>
          <cell r="U588">
            <v>4</v>
          </cell>
          <cell r="V588">
            <v>14</v>
          </cell>
          <cell r="W588">
            <v>8</v>
          </cell>
          <cell r="X588">
            <v>3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48</v>
          </cell>
          <cell r="AD588">
            <v>0</v>
          </cell>
          <cell r="AE588">
            <v>2</v>
          </cell>
          <cell r="AF588">
            <v>13</v>
          </cell>
          <cell r="AG588">
            <v>15</v>
          </cell>
          <cell r="AH588">
            <v>18</v>
          </cell>
          <cell r="AI588">
            <v>11</v>
          </cell>
          <cell r="AJ588">
            <v>0</v>
          </cell>
        </row>
        <row r="589">
          <cell r="A589" t="str">
            <v>F</v>
          </cell>
          <cell r="B589">
            <v>0</v>
          </cell>
          <cell r="C589">
            <v>0</v>
          </cell>
          <cell r="D589" t="str">
            <v>F</v>
          </cell>
          <cell r="E589">
            <v>112</v>
          </cell>
          <cell r="F589">
            <v>85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1</v>
          </cell>
          <cell r="O589">
            <v>0</v>
          </cell>
          <cell r="P589">
            <v>3</v>
          </cell>
          <cell r="Q589">
            <v>8</v>
          </cell>
          <cell r="R589">
            <v>13</v>
          </cell>
          <cell r="S589">
            <v>11</v>
          </cell>
          <cell r="T589">
            <v>24</v>
          </cell>
          <cell r="U589">
            <v>8</v>
          </cell>
          <cell r="V589">
            <v>17</v>
          </cell>
          <cell r="W589">
            <v>15</v>
          </cell>
          <cell r="X589">
            <v>8</v>
          </cell>
          <cell r="Y589">
            <v>4</v>
          </cell>
          <cell r="Z589">
            <v>4</v>
          </cell>
          <cell r="AA589">
            <v>0</v>
          </cell>
          <cell r="AC589">
            <v>85</v>
          </cell>
          <cell r="AD589">
            <v>1</v>
          </cell>
          <cell r="AE589">
            <v>3</v>
          </cell>
          <cell r="AF589">
            <v>21</v>
          </cell>
          <cell r="AG589">
            <v>35</v>
          </cell>
          <cell r="AH589">
            <v>25</v>
          </cell>
          <cell r="AI589">
            <v>23</v>
          </cell>
          <cell r="AJ589">
            <v>4</v>
          </cell>
        </row>
        <row r="590">
          <cell r="A590" t="str">
            <v>G37M</v>
          </cell>
          <cell r="B590" t="str">
            <v>G37</v>
          </cell>
          <cell r="C590" t="str">
            <v>Other demyelinating diseases of central nervous system</v>
          </cell>
          <cell r="D590" t="str">
            <v>M</v>
          </cell>
          <cell r="E590">
            <v>1</v>
          </cell>
          <cell r="F590">
            <v>1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1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1</v>
          </cell>
          <cell r="AD590">
            <v>0</v>
          </cell>
          <cell r="AE590">
            <v>0</v>
          </cell>
          <cell r="AF590">
            <v>1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</row>
        <row r="591">
          <cell r="A591" t="str">
            <v>F</v>
          </cell>
          <cell r="B591">
            <v>0</v>
          </cell>
          <cell r="C591">
            <v>0</v>
          </cell>
          <cell r="D591" t="str">
            <v>F</v>
          </cell>
          <cell r="E591" t="str">
            <v>-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</row>
        <row r="592">
          <cell r="A592" t="str">
            <v>G40-47M</v>
          </cell>
          <cell r="B592" t="str">
            <v>G40-47</v>
          </cell>
          <cell r="C592" t="str">
            <v>Episodic and paroxysmal disorders</v>
          </cell>
          <cell r="D592" t="str">
            <v>M</v>
          </cell>
          <cell r="E592">
            <v>74</v>
          </cell>
          <cell r="F592">
            <v>58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7</v>
          </cell>
          <cell r="L592">
            <v>2</v>
          </cell>
          <cell r="M592">
            <v>1</v>
          </cell>
          <cell r="N592">
            <v>3</v>
          </cell>
          <cell r="O592">
            <v>3</v>
          </cell>
          <cell r="P592">
            <v>8</v>
          </cell>
          <cell r="Q592">
            <v>3</v>
          </cell>
          <cell r="R592">
            <v>6</v>
          </cell>
          <cell r="S592">
            <v>5</v>
          </cell>
          <cell r="T592">
            <v>8</v>
          </cell>
          <cell r="U592">
            <v>7</v>
          </cell>
          <cell r="V592">
            <v>5</v>
          </cell>
          <cell r="W592">
            <v>7</v>
          </cell>
          <cell r="X592">
            <v>3</v>
          </cell>
          <cell r="Y592">
            <v>6</v>
          </cell>
          <cell r="Z592">
            <v>4</v>
          </cell>
          <cell r="AA592">
            <v>2</v>
          </cell>
          <cell r="AC592">
            <v>58</v>
          </cell>
          <cell r="AD592">
            <v>13</v>
          </cell>
          <cell r="AE592">
            <v>11</v>
          </cell>
          <cell r="AF592">
            <v>9</v>
          </cell>
          <cell r="AG592">
            <v>13</v>
          </cell>
          <cell r="AH592">
            <v>12</v>
          </cell>
          <cell r="AI592">
            <v>10</v>
          </cell>
          <cell r="AJ592">
            <v>6</v>
          </cell>
        </row>
        <row r="593">
          <cell r="A593" t="str">
            <v>F</v>
          </cell>
          <cell r="B593">
            <v>0</v>
          </cell>
          <cell r="C593">
            <v>0</v>
          </cell>
          <cell r="D593" t="str">
            <v>F</v>
          </cell>
          <cell r="E593">
            <v>76</v>
          </cell>
          <cell r="F593">
            <v>48</v>
          </cell>
          <cell r="G593">
            <v>0</v>
          </cell>
          <cell r="H593">
            <v>2</v>
          </cell>
          <cell r="I593">
            <v>1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4</v>
          </cell>
          <cell r="P593">
            <v>2</v>
          </cell>
          <cell r="Q593">
            <v>6</v>
          </cell>
          <cell r="R593">
            <v>3</v>
          </cell>
          <cell r="S593">
            <v>7</v>
          </cell>
          <cell r="T593">
            <v>9</v>
          </cell>
          <cell r="U593">
            <v>7</v>
          </cell>
          <cell r="V593">
            <v>7</v>
          </cell>
          <cell r="W593">
            <v>4</v>
          </cell>
          <cell r="X593">
            <v>5</v>
          </cell>
          <cell r="Y593">
            <v>19</v>
          </cell>
          <cell r="Z593">
            <v>12</v>
          </cell>
          <cell r="AA593">
            <v>7</v>
          </cell>
          <cell r="AC593">
            <v>48</v>
          </cell>
          <cell r="AD593">
            <v>3</v>
          </cell>
          <cell r="AE593">
            <v>6</v>
          </cell>
          <cell r="AF593">
            <v>9</v>
          </cell>
          <cell r="AG593">
            <v>16</v>
          </cell>
          <cell r="AH593">
            <v>14</v>
          </cell>
          <cell r="AI593">
            <v>9</v>
          </cell>
          <cell r="AJ593">
            <v>19</v>
          </cell>
        </row>
        <row r="594">
          <cell r="A594" t="str">
            <v>G40M</v>
          </cell>
          <cell r="B594" t="str">
            <v>G40</v>
          </cell>
          <cell r="C594" t="str">
            <v>Epilepsy</v>
          </cell>
          <cell r="D594" t="str">
            <v>M</v>
          </cell>
          <cell r="E594">
            <v>59</v>
          </cell>
          <cell r="F594">
            <v>49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7</v>
          </cell>
          <cell r="L594">
            <v>2</v>
          </cell>
          <cell r="M594">
            <v>1</v>
          </cell>
          <cell r="N594">
            <v>2</v>
          </cell>
          <cell r="O594">
            <v>3</v>
          </cell>
          <cell r="P594">
            <v>8</v>
          </cell>
          <cell r="Q594">
            <v>3</v>
          </cell>
          <cell r="R594">
            <v>4</v>
          </cell>
          <cell r="S594">
            <v>4</v>
          </cell>
          <cell r="T594">
            <v>7</v>
          </cell>
          <cell r="U594">
            <v>4</v>
          </cell>
          <cell r="V594">
            <v>4</v>
          </cell>
          <cell r="W594">
            <v>5</v>
          </cell>
          <cell r="X594">
            <v>2</v>
          </cell>
          <cell r="Y594">
            <v>3</v>
          </cell>
          <cell r="Z594">
            <v>3</v>
          </cell>
          <cell r="AA594">
            <v>0</v>
          </cell>
          <cell r="AB594">
            <v>0</v>
          </cell>
          <cell r="AC594">
            <v>49</v>
          </cell>
          <cell r="AD594">
            <v>12</v>
          </cell>
          <cell r="AE594">
            <v>11</v>
          </cell>
          <cell r="AF594">
            <v>7</v>
          </cell>
          <cell r="AG594">
            <v>11</v>
          </cell>
          <cell r="AH594">
            <v>8</v>
          </cell>
          <cell r="AI594">
            <v>7</v>
          </cell>
          <cell r="AJ594">
            <v>3</v>
          </cell>
        </row>
        <row r="595">
          <cell r="A595" t="str">
            <v>F</v>
          </cell>
          <cell r="B595">
            <v>0</v>
          </cell>
          <cell r="C595">
            <v>0</v>
          </cell>
          <cell r="D595" t="str">
            <v>F</v>
          </cell>
          <cell r="E595">
            <v>61</v>
          </cell>
          <cell r="F595">
            <v>44</v>
          </cell>
          <cell r="G595">
            <v>0</v>
          </cell>
          <cell r="H595">
            <v>2</v>
          </cell>
          <cell r="I595">
            <v>1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4</v>
          </cell>
          <cell r="P595">
            <v>2</v>
          </cell>
          <cell r="Q595">
            <v>5</v>
          </cell>
          <cell r="R595">
            <v>3</v>
          </cell>
          <cell r="S595">
            <v>7</v>
          </cell>
          <cell r="T595">
            <v>9</v>
          </cell>
          <cell r="U595">
            <v>6</v>
          </cell>
          <cell r="V595">
            <v>5</v>
          </cell>
          <cell r="W595">
            <v>3</v>
          </cell>
          <cell r="X595">
            <v>3</v>
          </cell>
          <cell r="Y595">
            <v>11</v>
          </cell>
          <cell r="Z595">
            <v>9</v>
          </cell>
          <cell r="AA595">
            <v>2</v>
          </cell>
          <cell r="AB595">
            <v>0</v>
          </cell>
          <cell r="AC595">
            <v>44</v>
          </cell>
          <cell r="AD595">
            <v>3</v>
          </cell>
          <cell r="AE595">
            <v>6</v>
          </cell>
          <cell r="AF595">
            <v>8</v>
          </cell>
          <cell r="AG595">
            <v>16</v>
          </cell>
          <cell r="AH595">
            <v>11</v>
          </cell>
          <cell r="AI595">
            <v>6</v>
          </cell>
          <cell r="AJ595">
            <v>11</v>
          </cell>
        </row>
        <row r="596">
          <cell r="A596" t="str">
            <v>G41M</v>
          </cell>
          <cell r="B596" t="str">
            <v>G41</v>
          </cell>
          <cell r="C596" t="str">
            <v>Status epilepticus</v>
          </cell>
          <cell r="D596" t="str">
            <v>M</v>
          </cell>
          <cell r="E596">
            <v>2</v>
          </cell>
          <cell r="F596">
            <v>1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1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1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1</v>
          </cell>
          <cell r="AD596">
            <v>0</v>
          </cell>
          <cell r="AE596">
            <v>0</v>
          </cell>
          <cell r="AF596">
            <v>1</v>
          </cell>
          <cell r="AG596">
            <v>0</v>
          </cell>
          <cell r="AH596">
            <v>0</v>
          </cell>
          <cell r="AI596">
            <v>1</v>
          </cell>
          <cell r="AJ596">
            <v>0</v>
          </cell>
        </row>
        <row r="597">
          <cell r="A597" t="str">
            <v>F</v>
          </cell>
          <cell r="B597">
            <v>0</v>
          </cell>
          <cell r="C597">
            <v>0</v>
          </cell>
          <cell r="D597" t="str">
            <v>F</v>
          </cell>
          <cell r="E597">
            <v>4</v>
          </cell>
          <cell r="F597">
            <v>2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1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1</v>
          </cell>
          <cell r="W597">
            <v>0</v>
          </cell>
          <cell r="X597">
            <v>1</v>
          </cell>
          <cell r="Y597">
            <v>1</v>
          </cell>
          <cell r="Z597">
            <v>1</v>
          </cell>
          <cell r="AA597">
            <v>0</v>
          </cell>
          <cell r="AB597">
            <v>0</v>
          </cell>
          <cell r="AC597">
            <v>2</v>
          </cell>
          <cell r="AD597">
            <v>0</v>
          </cell>
          <cell r="AE597">
            <v>0</v>
          </cell>
          <cell r="AF597">
            <v>1</v>
          </cell>
          <cell r="AG597">
            <v>0</v>
          </cell>
          <cell r="AH597">
            <v>1</v>
          </cell>
          <cell r="AI597">
            <v>1</v>
          </cell>
          <cell r="AJ597">
            <v>1</v>
          </cell>
        </row>
        <row r="598">
          <cell r="A598" t="str">
            <v>G45M</v>
          </cell>
          <cell r="B598" t="str">
            <v>G45</v>
          </cell>
          <cell r="C598" t="str">
            <v>Transient cerebral ischaemic attacks and related syndromes</v>
          </cell>
          <cell r="D598" t="str">
            <v>M</v>
          </cell>
          <cell r="E598">
            <v>4</v>
          </cell>
          <cell r="F598">
            <v>1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1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3</v>
          </cell>
          <cell r="Z598">
            <v>1</v>
          </cell>
          <cell r="AA598">
            <v>2</v>
          </cell>
          <cell r="AB598">
            <v>0</v>
          </cell>
          <cell r="AC598">
            <v>1</v>
          </cell>
          <cell r="AD598">
            <v>0</v>
          </cell>
          <cell r="AE598">
            <v>0</v>
          </cell>
          <cell r="AF598">
            <v>0</v>
          </cell>
          <cell r="AG598">
            <v>1</v>
          </cell>
          <cell r="AH598">
            <v>0</v>
          </cell>
          <cell r="AI598">
            <v>0</v>
          </cell>
          <cell r="AJ598">
            <v>3</v>
          </cell>
        </row>
        <row r="599">
          <cell r="A599" t="str">
            <v>F</v>
          </cell>
          <cell r="B599">
            <v>0</v>
          </cell>
          <cell r="C599">
            <v>0</v>
          </cell>
          <cell r="D599" t="str">
            <v>F</v>
          </cell>
          <cell r="E599">
            <v>8</v>
          </cell>
          <cell r="F599">
            <v>1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1</v>
          </cell>
          <cell r="W599">
            <v>0</v>
          </cell>
          <cell r="X599">
            <v>1</v>
          </cell>
          <cell r="Y599">
            <v>6</v>
          </cell>
          <cell r="Z599">
            <v>2</v>
          </cell>
          <cell r="AA599">
            <v>4</v>
          </cell>
          <cell r="AB599">
            <v>0</v>
          </cell>
          <cell r="AC599">
            <v>1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1</v>
          </cell>
          <cell r="AI599">
            <v>1</v>
          </cell>
          <cell r="AJ599">
            <v>6</v>
          </cell>
        </row>
        <row r="600">
          <cell r="A600" t="str">
            <v>G47M</v>
          </cell>
          <cell r="B600" t="str">
            <v>G47</v>
          </cell>
          <cell r="C600" t="str">
            <v>Sleep disorders</v>
          </cell>
          <cell r="D600" t="str">
            <v>M</v>
          </cell>
          <cell r="E600">
            <v>9</v>
          </cell>
          <cell r="F600">
            <v>7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1</v>
          </cell>
          <cell r="O600">
            <v>0</v>
          </cell>
          <cell r="P600">
            <v>0</v>
          </cell>
          <cell r="Q600">
            <v>0</v>
          </cell>
          <cell r="R600">
            <v>1</v>
          </cell>
          <cell r="S600">
            <v>0</v>
          </cell>
          <cell r="T600">
            <v>1</v>
          </cell>
          <cell r="U600">
            <v>3</v>
          </cell>
          <cell r="V600">
            <v>1</v>
          </cell>
          <cell r="W600">
            <v>2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C600">
            <v>7</v>
          </cell>
          <cell r="AD600">
            <v>1</v>
          </cell>
          <cell r="AE600">
            <v>0</v>
          </cell>
          <cell r="AF600">
            <v>1</v>
          </cell>
          <cell r="AG600">
            <v>1</v>
          </cell>
          <cell r="AH600">
            <v>4</v>
          </cell>
          <cell r="AI600">
            <v>2</v>
          </cell>
          <cell r="AJ600">
            <v>0</v>
          </cell>
        </row>
        <row r="601">
          <cell r="A601" t="str">
            <v>F</v>
          </cell>
          <cell r="B601">
            <v>0</v>
          </cell>
          <cell r="C601">
            <v>0</v>
          </cell>
          <cell r="D601" t="str">
            <v>F</v>
          </cell>
          <cell r="E601">
            <v>3</v>
          </cell>
          <cell r="F601">
            <v>1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1</v>
          </cell>
          <cell r="V601">
            <v>0</v>
          </cell>
          <cell r="W601">
            <v>1</v>
          </cell>
          <cell r="X601">
            <v>0</v>
          </cell>
          <cell r="Y601">
            <v>1</v>
          </cell>
          <cell r="Z601">
            <v>0</v>
          </cell>
          <cell r="AA601">
            <v>1</v>
          </cell>
          <cell r="AC601">
            <v>1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  <cell r="AH601">
            <v>1</v>
          </cell>
          <cell r="AI601">
            <v>1</v>
          </cell>
          <cell r="AJ601">
            <v>1</v>
          </cell>
        </row>
        <row r="602">
          <cell r="A602" t="str">
            <v>G50-59M</v>
          </cell>
          <cell r="B602" t="str">
            <v>G50-59</v>
          </cell>
          <cell r="C602" t="str">
            <v>Nerve, nerve root and plexus disorders</v>
          </cell>
          <cell r="D602" t="str">
            <v>M</v>
          </cell>
          <cell r="E602">
            <v>1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1</v>
          </cell>
          <cell r="Z602">
            <v>0</v>
          </cell>
          <cell r="AA602">
            <v>1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  <cell r="AJ602">
            <v>1</v>
          </cell>
        </row>
        <row r="603">
          <cell r="A603" t="str">
            <v>F</v>
          </cell>
          <cell r="B603">
            <v>0</v>
          </cell>
          <cell r="C603">
            <v>0</v>
          </cell>
          <cell r="D603" t="str">
            <v>F</v>
          </cell>
          <cell r="E603" t="str">
            <v>-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</row>
        <row r="604">
          <cell r="A604" t="str">
            <v>G51M</v>
          </cell>
          <cell r="B604" t="str">
            <v>G51</v>
          </cell>
          <cell r="C604" t="str">
            <v>Facial nerve disorders</v>
          </cell>
          <cell r="D604" t="str">
            <v>M</v>
          </cell>
          <cell r="E604">
            <v>1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1</v>
          </cell>
          <cell r="Z604">
            <v>0</v>
          </cell>
          <cell r="AA604">
            <v>1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1</v>
          </cell>
        </row>
        <row r="605">
          <cell r="A605" t="str">
            <v>F</v>
          </cell>
          <cell r="B605">
            <v>0</v>
          </cell>
          <cell r="C605">
            <v>0</v>
          </cell>
          <cell r="D605" t="str">
            <v>F</v>
          </cell>
          <cell r="E605" t="str">
            <v>-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</row>
        <row r="606">
          <cell r="A606" t="str">
            <v>G60-64M</v>
          </cell>
          <cell r="B606" t="str">
            <v>G60-64</v>
          </cell>
          <cell r="C606" t="str">
            <v>Polyneuropathies and other disorders of the peripheral nervous system</v>
          </cell>
          <cell r="D606" t="str">
            <v>M</v>
          </cell>
          <cell r="E606">
            <v>14</v>
          </cell>
          <cell r="F606">
            <v>4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1</v>
          </cell>
          <cell r="T606">
            <v>0</v>
          </cell>
          <cell r="U606">
            <v>1</v>
          </cell>
          <cell r="V606">
            <v>2</v>
          </cell>
          <cell r="W606">
            <v>5</v>
          </cell>
          <cell r="X606">
            <v>1</v>
          </cell>
          <cell r="Y606">
            <v>4</v>
          </cell>
          <cell r="Z606">
            <v>4</v>
          </cell>
          <cell r="AA606">
            <v>0</v>
          </cell>
          <cell r="AC606">
            <v>4</v>
          </cell>
          <cell r="AD606">
            <v>0</v>
          </cell>
          <cell r="AE606">
            <v>0</v>
          </cell>
          <cell r="AF606">
            <v>0</v>
          </cell>
          <cell r="AG606">
            <v>1</v>
          </cell>
          <cell r="AH606">
            <v>3</v>
          </cell>
          <cell r="AI606">
            <v>6</v>
          </cell>
          <cell r="AJ606">
            <v>4</v>
          </cell>
        </row>
        <row r="607">
          <cell r="A607" t="str">
            <v>F</v>
          </cell>
          <cell r="B607">
            <v>0</v>
          </cell>
          <cell r="C607">
            <v>0</v>
          </cell>
          <cell r="D607" t="str">
            <v>F</v>
          </cell>
          <cell r="E607">
            <v>8</v>
          </cell>
          <cell r="F607">
            <v>5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1</v>
          </cell>
          <cell r="R607">
            <v>1</v>
          </cell>
          <cell r="S607">
            <v>0</v>
          </cell>
          <cell r="T607">
            <v>0</v>
          </cell>
          <cell r="U607">
            <v>2</v>
          </cell>
          <cell r="V607">
            <v>1</v>
          </cell>
          <cell r="W607">
            <v>2</v>
          </cell>
          <cell r="X607">
            <v>0</v>
          </cell>
          <cell r="Y607">
            <v>1</v>
          </cell>
          <cell r="Z607">
            <v>1</v>
          </cell>
          <cell r="AA607">
            <v>0</v>
          </cell>
          <cell r="AC607">
            <v>5</v>
          </cell>
          <cell r="AD607">
            <v>0</v>
          </cell>
          <cell r="AE607">
            <v>0</v>
          </cell>
          <cell r="AF607">
            <v>2</v>
          </cell>
          <cell r="AG607">
            <v>0</v>
          </cell>
          <cell r="AH607">
            <v>3</v>
          </cell>
          <cell r="AI607">
            <v>2</v>
          </cell>
          <cell r="AJ607">
            <v>1</v>
          </cell>
        </row>
        <row r="608">
          <cell r="A608" t="str">
            <v>G60M</v>
          </cell>
          <cell r="B608" t="str">
            <v>G60</v>
          </cell>
          <cell r="C608" t="str">
            <v>Hereditary and idiopathic neuropathy</v>
          </cell>
          <cell r="D608" t="str">
            <v>M</v>
          </cell>
          <cell r="E608">
            <v>2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1</v>
          </cell>
          <cell r="X608">
            <v>1</v>
          </cell>
          <cell r="Y608">
            <v>0</v>
          </cell>
          <cell r="Z608">
            <v>0</v>
          </cell>
          <cell r="AA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2</v>
          </cell>
          <cell r="AJ608">
            <v>0</v>
          </cell>
        </row>
        <row r="609">
          <cell r="A609" t="str">
            <v>F</v>
          </cell>
          <cell r="B609">
            <v>0</v>
          </cell>
          <cell r="C609">
            <v>0</v>
          </cell>
          <cell r="D609" t="str">
            <v>F</v>
          </cell>
          <cell r="E609" t="str">
            <v>-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</row>
        <row r="610">
          <cell r="A610" t="str">
            <v>G61M</v>
          </cell>
          <cell r="B610" t="str">
            <v>G61</v>
          </cell>
          <cell r="C610" t="str">
            <v>Inflammatory polyneuropathy</v>
          </cell>
          <cell r="D610" t="str">
            <v>M</v>
          </cell>
          <cell r="E610">
            <v>5</v>
          </cell>
          <cell r="F610">
            <v>1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1</v>
          </cell>
          <cell r="T610">
            <v>0</v>
          </cell>
          <cell r="U610">
            <v>0</v>
          </cell>
          <cell r="V610">
            <v>0</v>
          </cell>
          <cell r="W610">
            <v>2</v>
          </cell>
          <cell r="X610">
            <v>0</v>
          </cell>
          <cell r="Y610">
            <v>2</v>
          </cell>
          <cell r="Z610">
            <v>2</v>
          </cell>
          <cell r="AA610">
            <v>0</v>
          </cell>
          <cell r="AB610">
            <v>0</v>
          </cell>
          <cell r="AC610">
            <v>1</v>
          </cell>
          <cell r="AD610">
            <v>0</v>
          </cell>
          <cell r="AE610">
            <v>0</v>
          </cell>
          <cell r="AF610">
            <v>0</v>
          </cell>
          <cell r="AG610">
            <v>1</v>
          </cell>
          <cell r="AH610">
            <v>0</v>
          </cell>
          <cell r="AI610">
            <v>2</v>
          </cell>
          <cell r="AJ610">
            <v>2</v>
          </cell>
        </row>
        <row r="611">
          <cell r="A611" t="str">
            <v>F</v>
          </cell>
          <cell r="B611">
            <v>0</v>
          </cell>
          <cell r="C611">
            <v>0</v>
          </cell>
          <cell r="D611" t="str">
            <v>F</v>
          </cell>
          <cell r="E611">
            <v>5</v>
          </cell>
          <cell r="F611">
            <v>3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1</v>
          </cell>
          <cell r="R611">
            <v>1</v>
          </cell>
          <cell r="S611">
            <v>0</v>
          </cell>
          <cell r="T611">
            <v>0</v>
          </cell>
          <cell r="U611">
            <v>0</v>
          </cell>
          <cell r="V611">
            <v>1</v>
          </cell>
          <cell r="W611">
            <v>2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3</v>
          </cell>
          <cell r="AD611">
            <v>0</v>
          </cell>
          <cell r="AE611">
            <v>0</v>
          </cell>
          <cell r="AF611">
            <v>2</v>
          </cell>
          <cell r="AG611">
            <v>0</v>
          </cell>
          <cell r="AH611">
            <v>1</v>
          </cell>
          <cell r="AI611">
            <v>2</v>
          </cell>
          <cell r="AJ611">
            <v>0</v>
          </cell>
        </row>
        <row r="612">
          <cell r="A612" t="str">
            <v>G62M</v>
          </cell>
          <cell r="B612" t="str">
            <v>G62</v>
          </cell>
          <cell r="C612" t="str">
            <v>Other polyneuropathies</v>
          </cell>
          <cell r="D612" t="str">
            <v>M</v>
          </cell>
          <cell r="E612">
            <v>7</v>
          </cell>
          <cell r="F612">
            <v>3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1</v>
          </cell>
          <cell r="V612">
            <v>2</v>
          </cell>
          <cell r="W612">
            <v>2</v>
          </cell>
          <cell r="X612">
            <v>0</v>
          </cell>
          <cell r="Y612">
            <v>2</v>
          </cell>
          <cell r="Z612">
            <v>2</v>
          </cell>
          <cell r="AA612">
            <v>0</v>
          </cell>
          <cell r="AC612">
            <v>3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3</v>
          </cell>
          <cell r="AI612">
            <v>2</v>
          </cell>
          <cell r="AJ612">
            <v>2</v>
          </cell>
        </row>
        <row r="613">
          <cell r="A613" t="str">
            <v>F</v>
          </cell>
          <cell r="B613">
            <v>0</v>
          </cell>
          <cell r="C613">
            <v>0</v>
          </cell>
          <cell r="D613" t="str">
            <v>F</v>
          </cell>
          <cell r="E613">
            <v>3</v>
          </cell>
          <cell r="F613">
            <v>2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2</v>
          </cell>
          <cell r="V613">
            <v>0</v>
          </cell>
          <cell r="W613">
            <v>0</v>
          </cell>
          <cell r="X613">
            <v>0</v>
          </cell>
          <cell r="Y613">
            <v>1</v>
          </cell>
          <cell r="Z613">
            <v>1</v>
          </cell>
          <cell r="AA613">
            <v>0</v>
          </cell>
          <cell r="AC613">
            <v>2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2</v>
          </cell>
          <cell r="AI613">
            <v>0</v>
          </cell>
          <cell r="AJ613">
            <v>1</v>
          </cell>
        </row>
        <row r="614">
          <cell r="A614" t="str">
            <v>G70-73M</v>
          </cell>
          <cell r="B614" t="str">
            <v>G70-73</v>
          </cell>
          <cell r="C614" t="str">
            <v>Diseases of myoneural junction and muscle</v>
          </cell>
          <cell r="D614" t="str">
            <v>M</v>
          </cell>
          <cell r="E614">
            <v>32</v>
          </cell>
          <cell r="F614">
            <v>25</v>
          </cell>
          <cell r="G614">
            <v>1</v>
          </cell>
          <cell r="H614">
            <v>1</v>
          </cell>
          <cell r="I614">
            <v>2</v>
          </cell>
          <cell r="J614">
            <v>0</v>
          </cell>
          <cell r="K614">
            <v>2</v>
          </cell>
          <cell r="L614">
            <v>4</v>
          </cell>
          <cell r="M614">
            <v>1</v>
          </cell>
          <cell r="N614">
            <v>0</v>
          </cell>
          <cell r="O614">
            <v>2</v>
          </cell>
          <cell r="P614">
            <v>0</v>
          </cell>
          <cell r="Q614">
            <v>3</v>
          </cell>
          <cell r="R614">
            <v>1</v>
          </cell>
          <cell r="S614">
            <v>1</v>
          </cell>
          <cell r="T614">
            <v>4</v>
          </cell>
          <cell r="U614">
            <v>0</v>
          </cell>
          <cell r="V614">
            <v>3</v>
          </cell>
          <cell r="W614">
            <v>2</v>
          </cell>
          <cell r="X614">
            <v>1</v>
          </cell>
          <cell r="Y614">
            <v>4</v>
          </cell>
          <cell r="Z614">
            <v>2</v>
          </cell>
          <cell r="AA614">
            <v>2</v>
          </cell>
          <cell r="AC614">
            <v>25</v>
          </cell>
          <cell r="AD614">
            <v>11</v>
          </cell>
          <cell r="AE614">
            <v>2</v>
          </cell>
          <cell r="AF614">
            <v>4</v>
          </cell>
          <cell r="AG614">
            <v>5</v>
          </cell>
          <cell r="AH614">
            <v>3</v>
          </cell>
          <cell r="AI614">
            <v>3</v>
          </cell>
          <cell r="AJ614">
            <v>4</v>
          </cell>
        </row>
        <row r="615">
          <cell r="A615" t="str">
            <v>F</v>
          </cell>
          <cell r="B615">
            <v>0</v>
          </cell>
          <cell r="C615">
            <v>0</v>
          </cell>
          <cell r="D615" t="str">
            <v>F</v>
          </cell>
          <cell r="E615">
            <v>27</v>
          </cell>
          <cell r="F615">
            <v>18</v>
          </cell>
          <cell r="G615">
            <v>0</v>
          </cell>
          <cell r="H615">
            <v>0</v>
          </cell>
          <cell r="I615">
            <v>0</v>
          </cell>
          <cell r="J615">
            <v>1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2</v>
          </cell>
          <cell r="Q615">
            <v>4</v>
          </cell>
          <cell r="R615">
            <v>1</v>
          </cell>
          <cell r="S615">
            <v>4</v>
          </cell>
          <cell r="T615">
            <v>3</v>
          </cell>
          <cell r="U615">
            <v>2</v>
          </cell>
          <cell r="V615">
            <v>1</v>
          </cell>
          <cell r="W615">
            <v>2</v>
          </cell>
          <cell r="X615">
            <v>3</v>
          </cell>
          <cell r="Y615">
            <v>4</v>
          </cell>
          <cell r="Z615">
            <v>3</v>
          </cell>
          <cell r="AA615">
            <v>1</v>
          </cell>
          <cell r="AC615">
            <v>18</v>
          </cell>
          <cell r="AD615">
            <v>1</v>
          </cell>
          <cell r="AE615">
            <v>2</v>
          </cell>
          <cell r="AF615">
            <v>5</v>
          </cell>
          <cell r="AG615">
            <v>7</v>
          </cell>
          <cell r="AH615">
            <v>3</v>
          </cell>
          <cell r="AI615">
            <v>5</v>
          </cell>
          <cell r="AJ615">
            <v>4</v>
          </cell>
        </row>
        <row r="616">
          <cell r="A616" t="str">
            <v>G70M</v>
          </cell>
          <cell r="B616" t="str">
            <v>G70</v>
          </cell>
          <cell r="C616" t="str">
            <v>Myasthenia gravis and other myoneural disorders</v>
          </cell>
          <cell r="D616" t="str">
            <v>M</v>
          </cell>
          <cell r="E616">
            <v>6</v>
          </cell>
          <cell r="F616">
            <v>3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1</v>
          </cell>
          <cell r="U616">
            <v>0</v>
          </cell>
          <cell r="V616">
            <v>2</v>
          </cell>
          <cell r="W616">
            <v>0</v>
          </cell>
          <cell r="X616">
            <v>0</v>
          </cell>
          <cell r="Y616">
            <v>3</v>
          </cell>
          <cell r="Z616">
            <v>1</v>
          </cell>
          <cell r="AA616">
            <v>2</v>
          </cell>
          <cell r="AB616">
            <v>0</v>
          </cell>
          <cell r="AC616">
            <v>3</v>
          </cell>
          <cell r="AD616">
            <v>0</v>
          </cell>
          <cell r="AE616">
            <v>0</v>
          </cell>
          <cell r="AF616">
            <v>0</v>
          </cell>
          <cell r="AG616">
            <v>1</v>
          </cell>
          <cell r="AH616">
            <v>2</v>
          </cell>
          <cell r="AI616">
            <v>0</v>
          </cell>
          <cell r="AJ616">
            <v>3</v>
          </cell>
        </row>
        <row r="617">
          <cell r="A617" t="str">
            <v>F</v>
          </cell>
          <cell r="B617">
            <v>0</v>
          </cell>
          <cell r="C617">
            <v>0</v>
          </cell>
          <cell r="D617" t="str">
            <v>F</v>
          </cell>
          <cell r="E617">
            <v>6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  <cell r="W617">
            <v>2</v>
          </cell>
          <cell r="X617">
            <v>0</v>
          </cell>
          <cell r="Y617">
            <v>4</v>
          </cell>
          <cell r="Z617">
            <v>3</v>
          </cell>
          <cell r="AA617">
            <v>1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2</v>
          </cell>
          <cell r="AJ617">
            <v>4</v>
          </cell>
        </row>
        <row r="618">
          <cell r="A618" t="str">
            <v>G71M</v>
          </cell>
          <cell r="B618" t="str">
            <v>G71</v>
          </cell>
          <cell r="C618" t="str">
            <v>Primary disorders of muscles</v>
          </cell>
          <cell r="D618" t="str">
            <v>M</v>
          </cell>
          <cell r="E618">
            <v>24</v>
          </cell>
          <cell r="F618">
            <v>21</v>
          </cell>
          <cell r="G618">
            <v>1</v>
          </cell>
          <cell r="H618">
            <v>1</v>
          </cell>
          <cell r="I618">
            <v>2</v>
          </cell>
          <cell r="J618">
            <v>0</v>
          </cell>
          <cell r="K618">
            <v>1</v>
          </cell>
          <cell r="L618">
            <v>4</v>
          </cell>
          <cell r="M618">
            <v>1</v>
          </cell>
          <cell r="N618">
            <v>0</v>
          </cell>
          <cell r="O618">
            <v>2</v>
          </cell>
          <cell r="P618">
            <v>0</v>
          </cell>
          <cell r="Q618">
            <v>3</v>
          </cell>
          <cell r="R618">
            <v>1</v>
          </cell>
          <cell r="S618">
            <v>1</v>
          </cell>
          <cell r="T618">
            <v>3</v>
          </cell>
          <cell r="U618">
            <v>0</v>
          </cell>
          <cell r="V618">
            <v>1</v>
          </cell>
          <cell r="W618">
            <v>1</v>
          </cell>
          <cell r="X618">
            <v>1</v>
          </cell>
          <cell r="Y618">
            <v>1</v>
          </cell>
          <cell r="Z618">
            <v>1</v>
          </cell>
          <cell r="AA618">
            <v>0</v>
          </cell>
          <cell r="AC618">
            <v>21</v>
          </cell>
          <cell r="AD618">
            <v>10</v>
          </cell>
          <cell r="AE618">
            <v>2</v>
          </cell>
          <cell r="AF618">
            <v>4</v>
          </cell>
          <cell r="AG618">
            <v>4</v>
          </cell>
          <cell r="AH618">
            <v>1</v>
          </cell>
          <cell r="AI618">
            <v>2</v>
          </cell>
          <cell r="AJ618">
            <v>1</v>
          </cell>
        </row>
        <row r="619">
          <cell r="A619" t="str">
            <v>F</v>
          </cell>
          <cell r="B619">
            <v>0</v>
          </cell>
          <cell r="C619">
            <v>0</v>
          </cell>
          <cell r="D619" t="str">
            <v>F</v>
          </cell>
          <cell r="E619">
            <v>19</v>
          </cell>
          <cell r="F619">
            <v>17</v>
          </cell>
          <cell r="G619">
            <v>0</v>
          </cell>
          <cell r="H619">
            <v>0</v>
          </cell>
          <cell r="I619">
            <v>0</v>
          </cell>
          <cell r="J619">
            <v>1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2</v>
          </cell>
          <cell r="Q619">
            <v>4</v>
          </cell>
          <cell r="R619">
            <v>1</v>
          </cell>
          <cell r="S619">
            <v>3</v>
          </cell>
          <cell r="T619">
            <v>3</v>
          </cell>
          <cell r="U619">
            <v>2</v>
          </cell>
          <cell r="V619">
            <v>1</v>
          </cell>
          <cell r="W619">
            <v>0</v>
          </cell>
          <cell r="X619">
            <v>2</v>
          </cell>
          <cell r="Y619">
            <v>0</v>
          </cell>
          <cell r="Z619">
            <v>0</v>
          </cell>
          <cell r="AA619">
            <v>0</v>
          </cell>
          <cell r="AC619">
            <v>17</v>
          </cell>
          <cell r="AD619">
            <v>1</v>
          </cell>
          <cell r="AE619">
            <v>2</v>
          </cell>
          <cell r="AF619">
            <v>5</v>
          </cell>
          <cell r="AG619">
            <v>6</v>
          </cell>
          <cell r="AH619">
            <v>3</v>
          </cell>
          <cell r="AI619">
            <v>2</v>
          </cell>
          <cell r="AJ619">
            <v>0</v>
          </cell>
        </row>
        <row r="620">
          <cell r="A620" t="str">
            <v>G72M</v>
          </cell>
          <cell r="B620" t="str">
            <v>G72</v>
          </cell>
          <cell r="C620" t="str">
            <v>Other myopathies</v>
          </cell>
          <cell r="D620" t="str">
            <v>M</v>
          </cell>
          <cell r="E620">
            <v>2</v>
          </cell>
          <cell r="F620">
            <v>1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1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1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C620">
            <v>1</v>
          </cell>
          <cell r="AD620">
            <v>1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1</v>
          </cell>
          <cell r="AJ620">
            <v>0</v>
          </cell>
        </row>
        <row r="621">
          <cell r="A621" t="str">
            <v>F</v>
          </cell>
          <cell r="B621">
            <v>0</v>
          </cell>
          <cell r="C621">
            <v>0</v>
          </cell>
          <cell r="D621" t="str">
            <v>F</v>
          </cell>
          <cell r="E621">
            <v>2</v>
          </cell>
          <cell r="F621">
            <v>1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1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1</v>
          </cell>
          <cell r="Y621">
            <v>0</v>
          </cell>
          <cell r="Z621">
            <v>0</v>
          </cell>
          <cell r="AA621">
            <v>0</v>
          </cell>
          <cell r="AC621">
            <v>1</v>
          </cell>
          <cell r="AD621">
            <v>0</v>
          </cell>
          <cell r="AE621">
            <v>0</v>
          </cell>
          <cell r="AF621">
            <v>0</v>
          </cell>
          <cell r="AG621">
            <v>1</v>
          </cell>
          <cell r="AH621">
            <v>0</v>
          </cell>
          <cell r="AI621">
            <v>1</v>
          </cell>
          <cell r="AJ621">
            <v>0</v>
          </cell>
        </row>
        <row r="622">
          <cell r="A622" t="str">
            <v>G80-83M</v>
          </cell>
          <cell r="B622" t="str">
            <v>G80-83</v>
          </cell>
          <cell r="C622" t="str">
            <v>Cerebral palsy and other paralytic syndromes</v>
          </cell>
          <cell r="D622" t="str">
            <v>M</v>
          </cell>
          <cell r="E622">
            <v>28</v>
          </cell>
          <cell r="F622">
            <v>24</v>
          </cell>
          <cell r="G622">
            <v>0</v>
          </cell>
          <cell r="H622">
            <v>0</v>
          </cell>
          <cell r="I622">
            <v>0</v>
          </cell>
          <cell r="J622">
            <v>2</v>
          </cell>
          <cell r="K622">
            <v>5</v>
          </cell>
          <cell r="L622">
            <v>0</v>
          </cell>
          <cell r="M622">
            <v>0</v>
          </cell>
          <cell r="N622">
            <v>1</v>
          </cell>
          <cell r="O622">
            <v>1</v>
          </cell>
          <cell r="P622">
            <v>2</v>
          </cell>
          <cell r="Q622">
            <v>2</v>
          </cell>
          <cell r="R622">
            <v>2</v>
          </cell>
          <cell r="S622">
            <v>3</v>
          </cell>
          <cell r="T622">
            <v>2</v>
          </cell>
          <cell r="U622">
            <v>1</v>
          </cell>
          <cell r="V622">
            <v>3</v>
          </cell>
          <cell r="W622">
            <v>2</v>
          </cell>
          <cell r="X622">
            <v>1</v>
          </cell>
          <cell r="Y622">
            <v>1</v>
          </cell>
          <cell r="Z622">
            <v>1</v>
          </cell>
          <cell r="AA622">
            <v>0</v>
          </cell>
          <cell r="AC622">
            <v>24</v>
          </cell>
          <cell r="AD622">
            <v>8</v>
          </cell>
          <cell r="AE622">
            <v>3</v>
          </cell>
          <cell r="AF622">
            <v>4</v>
          </cell>
          <cell r="AG622">
            <v>5</v>
          </cell>
          <cell r="AH622">
            <v>4</v>
          </cell>
          <cell r="AI622">
            <v>3</v>
          </cell>
          <cell r="AJ622">
            <v>1</v>
          </cell>
        </row>
        <row r="623">
          <cell r="A623" t="str">
            <v>F</v>
          </cell>
          <cell r="B623">
            <v>0</v>
          </cell>
          <cell r="C623">
            <v>0</v>
          </cell>
          <cell r="D623" t="str">
            <v>F</v>
          </cell>
          <cell r="E623">
            <v>22</v>
          </cell>
          <cell r="F623">
            <v>11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2</v>
          </cell>
          <cell r="L623">
            <v>0</v>
          </cell>
          <cell r="M623">
            <v>1</v>
          </cell>
          <cell r="N623">
            <v>0</v>
          </cell>
          <cell r="O623">
            <v>1</v>
          </cell>
          <cell r="P623">
            <v>1</v>
          </cell>
          <cell r="Q623">
            <v>0</v>
          </cell>
          <cell r="R623">
            <v>0</v>
          </cell>
          <cell r="S623">
            <v>4</v>
          </cell>
          <cell r="T623">
            <v>1</v>
          </cell>
          <cell r="U623">
            <v>0</v>
          </cell>
          <cell r="V623">
            <v>1</v>
          </cell>
          <cell r="W623">
            <v>4</v>
          </cell>
          <cell r="X623">
            <v>1</v>
          </cell>
          <cell r="Y623">
            <v>6</v>
          </cell>
          <cell r="Z623">
            <v>5</v>
          </cell>
          <cell r="AA623">
            <v>1</v>
          </cell>
          <cell r="AC623">
            <v>11</v>
          </cell>
          <cell r="AD623">
            <v>3</v>
          </cell>
          <cell r="AE623">
            <v>2</v>
          </cell>
          <cell r="AF623">
            <v>0</v>
          </cell>
          <cell r="AG623">
            <v>5</v>
          </cell>
          <cell r="AH623">
            <v>1</v>
          </cell>
          <cell r="AI623">
            <v>5</v>
          </cell>
          <cell r="AJ623">
            <v>6</v>
          </cell>
        </row>
        <row r="624">
          <cell r="A624" t="str">
            <v>G80M</v>
          </cell>
          <cell r="B624" t="str">
            <v>G80</v>
          </cell>
          <cell r="C624" t="str">
            <v>Cerebral palsy</v>
          </cell>
          <cell r="D624" t="str">
            <v>M</v>
          </cell>
          <cell r="E624">
            <v>23</v>
          </cell>
          <cell r="F624">
            <v>21</v>
          </cell>
          <cell r="G624">
            <v>0</v>
          </cell>
          <cell r="H624">
            <v>0</v>
          </cell>
          <cell r="I624">
            <v>0</v>
          </cell>
          <cell r="J624">
            <v>2</v>
          </cell>
          <cell r="K624">
            <v>5</v>
          </cell>
          <cell r="L624">
            <v>0</v>
          </cell>
          <cell r="M624">
            <v>0</v>
          </cell>
          <cell r="N624">
            <v>1</v>
          </cell>
          <cell r="O624">
            <v>1</v>
          </cell>
          <cell r="P624">
            <v>2</v>
          </cell>
          <cell r="Q624">
            <v>2</v>
          </cell>
          <cell r="R624">
            <v>1</v>
          </cell>
          <cell r="S624">
            <v>3</v>
          </cell>
          <cell r="T624">
            <v>1</v>
          </cell>
          <cell r="U624">
            <v>1</v>
          </cell>
          <cell r="V624">
            <v>2</v>
          </cell>
          <cell r="W624">
            <v>1</v>
          </cell>
          <cell r="X624">
            <v>0</v>
          </cell>
          <cell r="Y624">
            <v>1</v>
          </cell>
          <cell r="Z624">
            <v>1</v>
          </cell>
          <cell r="AA624">
            <v>0</v>
          </cell>
          <cell r="AB624">
            <v>0</v>
          </cell>
          <cell r="AC624">
            <v>21</v>
          </cell>
          <cell r="AD624">
            <v>8</v>
          </cell>
          <cell r="AE624">
            <v>3</v>
          </cell>
          <cell r="AF624">
            <v>3</v>
          </cell>
          <cell r="AG624">
            <v>4</v>
          </cell>
          <cell r="AH624">
            <v>3</v>
          </cell>
          <cell r="AI624">
            <v>1</v>
          </cell>
          <cell r="AJ624">
            <v>1</v>
          </cell>
        </row>
        <row r="625">
          <cell r="A625" t="str">
            <v>F</v>
          </cell>
          <cell r="B625">
            <v>0</v>
          </cell>
          <cell r="C625">
            <v>0</v>
          </cell>
          <cell r="D625" t="str">
            <v>F</v>
          </cell>
          <cell r="E625">
            <v>12</v>
          </cell>
          <cell r="F625">
            <v>8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1</v>
          </cell>
          <cell r="L625">
            <v>0</v>
          </cell>
          <cell r="M625">
            <v>1</v>
          </cell>
          <cell r="N625">
            <v>0</v>
          </cell>
          <cell r="O625">
            <v>1</v>
          </cell>
          <cell r="P625">
            <v>0</v>
          </cell>
          <cell r="Q625">
            <v>0</v>
          </cell>
          <cell r="R625">
            <v>0</v>
          </cell>
          <cell r="S625">
            <v>3</v>
          </cell>
          <cell r="T625">
            <v>1</v>
          </cell>
          <cell r="U625">
            <v>0</v>
          </cell>
          <cell r="V625">
            <v>1</v>
          </cell>
          <cell r="W625">
            <v>3</v>
          </cell>
          <cell r="X625">
            <v>1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8</v>
          </cell>
          <cell r="AD625">
            <v>2</v>
          </cell>
          <cell r="AE625">
            <v>1</v>
          </cell>
          <cell r="AF625">
            <v>0</v>
          </cell>
          <cell r="AG625">
            <v>4</v>
          </cell>
          <cell r="AH625">
            <v>1</v>
          </cell>
          <cell r="AI625">
            <v>4</v>
          </cell>
          <cell r="AJ625">
            <v>0</v>
          </cell>
        </row>
        <row r="626">
          <cell r="A626" t="str">
            <v>G81M</v>
          </cell>
          <cell r="B626" t="str">
            <v>G81</v>
          </cell>
          <cell r="C626" t="str">
            <v>Hemiplegia</v>
          </cell>
          <cell r="D626" t="str">
            <v>M</v>
          </cell>
          <cell r="E626" t="str">
            <v>-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</row>
        <row r="627">
          <cell r="A627" t="str">
            <v>F</v>
          </cell>
          <cell r="B627">
            <v>0</v>
          </cell>
          <cell r="C627">
            <v>0</v>
          </cell>
          <cell r="D627" t="str">
            <v>F</v>
          </cell>
          <cell r="E627">
            <v>1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1</v>
          </cell>
          <cell r="Z627">
            <v>1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1</v>
          </cell>
        </row>
        <row r="628">
          <cell r="A628" t="str">
            <v>G82M</v>
          </cell>
          <cell r="B628" t="str">
            <v>G82</v>
          </cell>
          <cell r="C628" t="str">
            <v>Paraplegia and tetraplegia</v>
          </cell>
          <cell r="D628" t="str">
            <v>M</v>
          </cell>
          <cell r="E628">
            <v>5</v>
          </cell>
          <cell r="F628">
            <v>3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1</v>
          </cell>
          <cell r="S628">
            <v>0</v>
          </cell>
          <cell r="T628">
            <v>1</v>
          </cell>
          <cell r="U628">
            <v>0</v>
          </cell>
          <cell r="V628">
            <v>1</v>
          </cell>
          <cell r="W628">
            <v>1</v>
          </cell>
          <cell r="X628">
            <v>1</v>
          </cell>
          <cell r="Y628">
            <v>0</v>
          </cell>
          <cell r="Z628">
            <v>0</v>
          </cell>
          <cell r="AA628">
            <v>0</v>
          </cell>
          <cell r="AC628">
            <v>3</v>
          </cell>
          <cell r="AD628">
            <v>0</v>
          </cell>
          <cell r="AE628">
            <v>0</v>
          </cell>
          <cell r="AF628">
            <v>1</v>
          </cell>
          <cell r="AG628">
            <v>1</v>
          </cell>
          <cell r="AH628">
            <v>1</v>
          </cell>
          <cell r="AI628">
            <v>2</v>
          </cell>
          <cell r="AJ628">
            <v>0</v>
          </cell>
        </row>
        <row r="629">
          <cell r="A629" t="str">
            <v>F</v>
          </cell>
          <cell r="B629">
            <v>0</v>
          </cell>
          <cell r="C629">
            <v>0</v>
          </cell>
          <cell r="D629" t="str">
            <v>F</v>
          </cell>
          <cell r="E629">
            <v>6</v>
          </cell>
          <cell r="F629">
            <v>1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1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1</v>
          </cell>
          <cell r="X629">
            <v>0</v>
          </cell>
          <cell r="Y629">
            <v>4</v>
          </cell>
          <cell r="Z629">
            <v>4</v>
          </cell>
          <cell r="AA629">
            <v>0</v>
          </cell>
          <cell r="AC629">
            <v>1</v>
          </cell>
          <cell r="AD629">
            <v>1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1</v>
          </cell>
          <cell r="AJ629">
            <v>4</v>
          </cell>
        </row>
        <row r="630">
          <cell r="A630" t="str">
            <v>G83M</v>
          </cell>
          <cell r="B630" t="str">
            <v>G83</v>
          </cell>
          <cell r="C630" t="str">
            <v>Other paralytic syndromes</v>
          </cell>
          <cell r="D630" t="str">
            <v>M</v>
          </cell>
          <cell r="E630" t="str">
            <v>-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</row>
        <row r="631">
          <cell r="A631" t="str">
            <v>F</v>
          </cell>
          <cell r="B631">
            <v>0</v>
          </cell>
          <cell r="C631">
            <v>0</v>
          </cell>
          <cell r="D631" t="str">
            <v>F</v>
          </cell>
          <cell r="E631">
            <v>3</v>
          </cell>
          <cell r="F631">
            <v>2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1</v>
          </cell>
          <cell r="Q631">
            <v>0</v>
          </cell>
          <cell r="R631">
            <v>0</v>
          </cell>
          <cell r="S631">
            <v>1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1</v>
          </cell>
          <cell r="Z631">
            <v>0</v>
          </cell>
          <cell r="AA631">
            <v>1</v>
          </cell>
          <cell r="AC631">
            <v>2</v>
          </cell>
          <cell r="AD631">
            <v>0</v>
          </cell>
          <cell r="AE631">
            <v>1</v>
          </cell>
          <cell r="AF631">
            <v>0</v>
          </cell>
          <cell r="AG631">
            <v>1</v>
          </cell>
          <cell r="AH631">
            <v>0</v>
          </cell>
          <cell r="AI631">
            <v>0</v>
          </cell>
          <cell r="AJ631">
            <v>1</v>
          </cell>
        </row>
        <row r="632">
          <cell r="A632" t="str">
            <v>G90-99M</v>
          </cell>
          <cell r="B632" t="str">
            <v>G90-99</v>
          </cell>
          <cell r="C632" t="str">
            <v>Other disorders of the nervous system</v>
          </cell>
          <cell r="D632" t="str">
            <v>M</v>
          </cell>
          <cell r="E632">
            <v>39</v>
          </cell>
          <cell r="F632">
            <v>21</v>
          </cell>
          <cell r="G632">
            <v>0</v>
          </cell>
          <cell r="H632">
            <v>1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1</v>
          </cell>
          <cell r="P632">
            <v>1</v>
          </cell>
          <cell r="Q632">
            <v>1</v>
          </cell>
          <cell r="R632">
            <v>0</v>
          </cell>
          <cell r="S632">
            <v>4</v>
          </cell>
          <cell r="T632">
            <v>0</v>
          </cell>
          <cell r="U632">
            <v>7</v>
          </cell>
          <cell r="V632">
            <v>6</v>
          </cell>
          <cell r="W632">
            <v>9</v>
          </cell>
          <cell r="X632">
            <v>3</v>
          </cell>
          <cell r="Y632">
            <v>6</v>
          </cell>
          <cell r="Z632">
            <v>5</v>
          </cell>
          <cell r="AA632">
            <v>1</v>
          </cell>
          <cell r="AC632">
            <v>21</v>
          </cell>
          <cell r="AD632">
            <v>1</v>
          </cell>
          <cell r="AE632">
            <v>2</v>
          </cell>
          <cell r="AF632">
            <v>1</v>
          </cell>
          <cell r="AG632">
            <v>4</v>
          </cell>
          <cell r="AH632">
            <v>13</v>
          </cell>
          <cell r="AI632">
            <v>12</v>
          </cell>
          <cell r="AJ632">
            <v>6</v>
          </cell>
        </row>
        <row r="633">
          <cell r="A633" t="str">
            <v>F</v>
          </cell>
          <cell r="B633">
            <v>0</v>
          </cell>
          <cell r="C633">
            <v>0</v>
          </cell>
          <cell r="D633" t="str">
            <v>F</v>
          </cell>
          <cell r="E633">
            <v>33</v>
          </cell>
          <cell r="F633">
            <v>20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1</v>
          </cell>
          <cell r="M633">
            <v>0</v>
          </cell>
          <cell r="N633">
            <v>0</v>
          </cell>
          <cell r="O633">
            <v>1</v>
          </cell>
          <cell r="P633">
            <v>1</v>
          </cell>
          <cell r="Q633">
            <v>1</v>
          </cell>
          <cell r="R633">
            <v>1</v>
          </cell>
          <cell r="S633">
            <v>2</v>
          </cell>
          <cell r="T633">
            <v>6</v>
          </cell>
          <cell r="U633">
            <v>3</v>
          </cell>
          <cell r="V633">
            <v>4</v>
          </cell>
          <cell r="W633">
            <v>4</v>
          </cell>
          <cell r="X633">
            <v>8</v>
          </cell>
          <cell r="Y633">
            <v>1</v>
          </cell>
          <cell r="Z633">
            <v>0</v>
          </cell>
          <cell r="AA633">
            <v>1</v>
          </cell>
          <cell r="AC633">
            <v>20</v>
          </cell>
          <cell r="AD633">
            <v>1</v>
          </cell>
          <cell r="AE633">
            <v>2</v>
          </cell>
          <cell r="AF633">
            <v>2</v>
          </cell>
          <cell r="AG633">
            <v>8</v>
          </cell>
          <cell r="AH633">
            <v>7</v>
          </cell>
          <cell r="AI633">
            <v>12</v>
          </cell>
          <cell r="AJ633">
            <v>1</v>
          </cell>
        </row>
        <row r="634">
          <cell r="A634" t="str">
            <v>G90M</v>
          </cell>
          <cell r="B634" t="str">
            <v>G90</v>
          </cell>
          <cell r="C634" t="str">
            <v>Disorders of autonomic nervous system</v>
          </cell>
          <cell r="D634" t="str">
            <v>M</v>
          </cell>
          <cell r="E634">
            <v>10</v>
          </cell>
          <cell r="F634">
            <v>6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1</v>
          </cell>
          <cell r="T634">
            <v>0</v>
          </cell>
          <cell r="U634">
            <v>3</v>
          </cell>
          <cell r="V634">
            <v>2</v>
          </cell>
          <cell r="W634">
            <v>1</v>
          </cell>
          <cell r="X634">
            <v>1</v>
          </cell>
          <cell r="Y634">
            <v>2</v>
          </cell>
          <cell r="Z634">
            <v>1</v>
          </cell>
          <cell r="AA634">
            <v>1</v>
          </cell>
          <cell r="AC634">
            <v>6</v>
          </cell>
          <cell r="AD634">
            <v>0</v>
          </cell>
          <cell r="AE634">
            <v>0</v>
          </cell>
          <cell r="AF634">
            <v>0</v>
          </cell>
          <cell r="AG634">
            <v>1</v>
          </cell>
          <cell r="AH634">
            <v>5</v>
          </cell>
          <cell r="AI634">
            <v>2</v>
          </cell>
          <cell r="AJ634">
            <v>2</v>
          </cell>
        </row>
        <row r="635">
          <cell r="A635" t="str">
            <v>F</v>
          </cell>
          <cell r="B635">
            <v>0</v>
          </cell>
          <cell r="C635">
            <v>0</v>
          </cell>
          <cell r="D635" t="str">
            <v>F</v>
          </cell>
          <cell r="E635">
            <v>11</v>
          </cell>
          <cell r="F635">
            <v>5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2</v>
          </cell>
          <cell r="U635">
            <v>1</v>
          </cell>
          <cell r="V635">
            <v>2</v>
          </cell>
          <cell r="W635">
            <v>2</v>
          </cell>
          <cell r="X635">
            <v>4</v>
          </cell>
          <cell r="Y635">
            <v>0</v>
          </cell>
          <cell r="Z635">
            <v>0</v>
          </cell>
          <cell r="AA635">
            <v>0</v>
          </cell>
          <cell r="AC635">
            <v>5</v>
          </cell>
          <cell r="AD635">
            <v>0</v>
          </cell>
          <cell r="AE635">
            <v>0</v>
          </cell>
          <cell r="AF635">
            <v>0</v>
          </cell>
          <cell r="AG635">
            <v>2</v>
          </cell>
          <cell r="AH635">
            <v>3</v>
          </cell>
          <cell r="AI635">
            <v>6</v>
          </cell>
          <cell r="AJ635">
            <v>0</v>
          </cell>
        </row>
        <row r="636">
          <cell r="A636" t="str">
            <v>G91M</v>
          </cell>
          <cell r="B636" t="str">
            <v>G91</v>
          </cell>
          <cell r="C636" t="str">
            <v>Hydrocephalus</v>
          </cell>
          <cell r="D636" t="str">
            <v>M</v>
          </cell>
          <cell r="E636" t="str">
            <v>-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</row>
        <row r="637">
          <cell r="A637" t="str">
            <v>F</v>
          </cell>
          <cell r="B637">
            <v>0</v>
          </cell>
          <cell r="C637">
            <v>0</v>
          </cell>
          <cell r="D637" t="str">
            <v>F</v>
          </cell>
          <cell r="E637">
            <v>2</v>
          </cell>
          <cell r="F637">
            <v>1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1</v>
          </cell>
          <cell r="V637">
            <v>0</v>
          </cell>
          <cell r="W637">
            <v>0</v>
          </cell>
          <cell r="X637">
            <v>0</v>
          </cell>
          <cell r="Y637">
            <v>1</v>
          </cell>
          <cell r="Z637">
            <v>0</v>
          </cell>
          <cell r="AA637">
            <v>1</v>
          </cell>
          <cell r="AB637">
            <v>0</v>
          </cell>
          <cell r="AC637">
            <v>1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1</v>
          </cell>
          <cell r="AI637">
            <v>0</v>
          </cell>
          <cell r="AJ637">
            <v>1</v>
          </cell>
        </row>
        <row r="638">
          <cell r="A638" t="str">
            <v>G93M</v>
          </cell>
          <cell r="B638" t="str">
            <v>G93</v>
          </cell>
          <cell r="C638" t="str">
            <v>Other disorders of brain</v>
          </cell>
          <cell r="D638" t="str">
            <v>M</v>
          </cell>
          <cell r="E638">
            <v>14</v>
          </cell>
          <cell r="F638">
            <v>9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1</v>
          </cell>
          <cell r="P638">
            <v>1</v>
          </cell>
          <cell r="Q638">
            <v>1</v>
          </cell>
          <cell r="R638">
            <v>0</v>
          </cell>
          <cell r="S638">
            <v>1</v>
          </cell>
          <cell r="T638">
            <v>0</v>
          </cell>
          <cell r="U638">
            <v>4</v>
          </cell>
          <cell r="V638">
            <v>1</v>
          </cell>
          <cell r="W638">
            <v>4</v>
          </cell>
          <cell r="X638">
            <v>0</v>
          </cell>
          <cell r="Y638">
            <v>1</v>
          </cell>
          <cell r="Z638">
            <v>1</v>
          </cell>
          <cell r="AA638">
            <v>0</v>
          </cell>
          <cell r="AB638">
            <v>0</v>
          </cell>
          <cell r="AC638">
            <v>9</v>
          </cell>
          <cell r="AD638">
            <v>0</v>
          </cell>
          <cell r="AE638">
            <v>2</v>
          </cell>
          <cell r="AF638">
            <v>1</v>
          </cell>
          <cell r="AG638">
            <v>1</v>
          </cell>
          <cell r="AH638">
            <v>5</v>
          </cell>
          <cell r="AI638">
            <v>4</v>
          </cell>
          <cell r="AJ638">
            <v>1</v>
          </cell>
        </row>
        <row r="639">
          <cell r="A639" t="str">
            <v>F</v>
          </cell>
          <cell r="B639">
            <v>0</v>
          </cell>
          <cell r="C639">
            <v>0</v>
          </cell>
          <cell r="D639" t="str">
            <v>F</v>
          </cell>
          <cell r="E639">
            <v>13</v>
          </cell>
          <cell r="F639">
            <v>11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1</v>
          </cell>
          <cell r="M639">
            <v>0</v>
          </cell>
          <cell r="N639">
            <v>0</v>
          </cell>
          <cell r="O639">
            <v>0</v>
          </cell>
          <cell r="P639">
            <v>1</v>
          </cell>
          <cell r="Q639">
            <v>1</v>
          </cell>
          <cell r="R639">
            <v>1</v>
          </cell>
          <cell r="S639">
            <v>2</v>
          </cell>
          <cell r="T639">
            <v>3</v>
          </cell>
          <cell r="U639">
            <v>1</v>
          </cell>
          <cell r="V639">
            <v>1</v>
          </cell>
          <cell r="W639">
            <v>1</v>
          </cell>
          <cell r="X639">
            <v>1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11</v>
          </cell>
          <cell r="AD639">
            <v>1</v>
          </cell>
          <cell r="AE639">
            <v>1</v>
          </cell>
          <cell r="AF639">
            <v>2</v>
          </cell>
          <cell r="AG639">
            <v>5</v>
          </cell>
          <cell r="AH639">
            <v>2</v>
          </cell>
          <cell r="AI639">
            <v>2</v>
          </cell>
          <cell r="AJ639">
            <v>0</v>
          </cell>
        </row>
        <row r="640">
          <cell r="A640" t="str">
            <v>G95M</v>
          </cell>
          <cell r="B640" t="str">
            <v>G95</v>
          </cell>
          <cell r="C640" t="str">
            <v>Other diseases of spinal cord</v>
          </cell>
          <cell r="D640" t="str">
            <v>M</v>
          </cell>
          <cell r="E640">
            <v>12</v>
          </cell>
          <cell r="F640">
            <v>4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2</v>
          </cell>
          <cell r="T640">
            <v>0</v>
          </cell>
          <cell r="U640">
            <v>0</v>
          </cell>
          <cell r="V640">
            <v>2</v>
          </cell>
          <cell r="W640">
            <v>3</v>
          </cell>
          <cell r="X640">
            <v>2</v>
          </cell>
          <cell r="Y640">
            <v>3</v>
          </cell>
          <cell r="Z640">
            <v>3</v>
          </cell>
          <cell r="AA640">
            <v>0</v>
          </cell>
          <cell r="AB640">
            <v>0</v>
          </cell>
          <cell r="AC640">
            <v>4</v>
          </cell>
          <cell r="AD640">
            <v>0</v>
          </cell>
          <cell r="AE640">
            <v>0</v>
          </cell>
          <cell r="AF640">
            <v>0</v>
          </cell>
          <cell r="AG640">
            <v>2</v>
          </cell>
          <cell r="AH640">
            <v>2</v>
          </cell>
          <cell r="AI640">
            <v>5</v>
          </cell>
          <cell r="AJ640">
            <v>3</v>
          </cell>
        </row>
        <row r="641">
          <cell r="A641" t="str">
            <v>F</v>
          </cell>
          <cell r="B641">
            <v>0</v>
          </cell>
          <cell r="C641">
            <v>0</v>
          </cell>
          <cell r="D641" t="str">
            <v>F</v>
          </cell>
          <cell r="E641">
            <v>4</v>
          </cell>
          <cell r="F641">
            <v>1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1</v>
          </cell>
          <cell r="U641">
            <v>0</v>
          </cell>
          <cell r="V641">
            <v>0</v>
          </cell>
          <cell r="W641">
            <v>0</v>
          </cell>
          <cell r="X641">
            <v>3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1</v>
          </cell>
          <cell r="AD641">
            <v>0</v>
          </cell>
          <cell r="AE641">
            <v>0</v>
          </cell>
          <cell r="AF641">
            <v>0</v>
          </cell>
          <cell r="AG641">
            <v>1</v>
          </cell>
          <cell r="AH641">
            <v>0</v>
          </cell>
          <cell r="AI641">
            <v>3</v>
          </cell>
          <cell r="AJ641">
            <v>0</v>
          </cell>
        </row>
        <row r="642">
          <cell r="A642" t="str">
            <v>G98M</v>
          </cell>
          <cell r="B642" t="str">
            <v>G98</v>
          </cell>
          <cell r="C642" t="str">
            <v>Other disorders of nervous system, not elsewhere classified</v>
          </cell>
          <cell r="D642" t="str">
            <v>M</v>
          </cell>
          <cell r="E642">
            <v>3</v>
          </cell>
          <cell r="F642">
            <v>2</v>
          </cell>
          <cell r="G642">
            <v>0</v>
          </cell>
          <cell r="H642">
            <v>1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1</v>
          </cell>
          <cell r="W642">
            <v>1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C642">
            <v>2</v>
          </cell>
          <cell r="AD642">
            <v>1</v>
          </cell>
          <cell r="AE642">
            <v>0</v>
          </cell>
          <cell r="AF642">
            <v>0</v>
          </cell>
          <cell r="AG642">
            <v>0</v>
          </cell>
          <cell r="AH642">
            <v>1</v>
          </cell>
          <cell r="AI642">
            <v>1</v>
          </cell>
          <cell r="AJ642">
            <v>0</v>
          </cell>
        </row>
        <row r="643">
          <cell r="A643" t="str">
            <v>F</v>
          </cell>
          <cell r="B643">
            <v>0</v>
          </cell>
          <cell r="C643">
            <v>0</v>
          </cell>
          <cell r="D643" t="str">
            <v>F</v>
          </cell>
          <cell r="E643">
            <v>3</v>
          </cell>
          <cell r="F643">
            <v>2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1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1</v>
          </cell>
          <cell r="W643">
            <v>1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C643">
            <v>2</v>
          </cell>
          <cell r="AD643">
            <v>0</v>
          </cell>
          <cell r="AE643">
            <v>1</v>
          </cell>
          <cell r="AF643">
            <v>0</v>
          </cell>
          <cell r="AG643">
            <v>0</v>
          </cell>
          <cell r="AH643">
            <v>1</v>
          </cell>
          <cell r="AI643">
            <v>1</v>
          </cell>
          <cell r="AJ643">
            <v>0</v>
          </cell>
        </row>
        <row r="644">
          <cell r="A644" t="str">
            <v>H00-H59M</v>
          </cell>
          <cell r="B644" t="str">
            <v>H00-H59</v>
          </cell>
          <cell r="C644" t="str">
            <v>VII. DISEASES OF THE EYE AND ADNEXA</v>
          </cell>
          <cell r="D644" t="str">
            <v>M</v>
          </cell>
          <cell r="E644">
            <v>1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1</v>
          </cell>
          <cell r="Y644">
            <v>0</v>
          </cell>
          <cell r="Z644">
            <v>0</v>
          </cell>
          <cell r="AA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1</v>
          </cell>
          <cell r="AJ644">
            <v>0</v>
          </cell>
        </row>
        <row r="645">
          <cell r="A645" t="str">
            <v>F</v>
          </cell>
          <cell r="B645">
            <v>0</v>
          </cell>
          <cell r="C645">
            <v>0</v>
          </cell>
          <cell r="D645" t="str">
            <v>F</v>
          </cell>
          <cell r="E645">
            <v>1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1</v>
          </cell>
          <cell r="Z645">
            <v>0</v>
          </cell>
          <cell r="AA645">
            <v>1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1</v>
          </cell>
        </row>
        <row r="646">
          <cell r="A646" t="str">
            <v>H00-06M</v>
          </cell>
          <cell r="B646" t="str">
            <v>H00-06</v>
          </cell>
          <cell r="C646" t="str">
            <v>Disorders of eyelid, lacrimal system and orbit</v>
          </cell>
          <cell r="D646" t="str">
            <v>M</v>
          </cell>
          <cell r="E646">
            <v>1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1</v>
          </cell>
          <cell r="Y646">
            <v>0</v>
          </cell>
          <cell r="Z646">
            <v>0</v>
          </cell>
          <cell r="AA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1</v>
          </cell>
          <cell r="AJ646">
            <v>0</v>
          </cell>
        </row>
        <row r="647">
          <cell r="A647" t="str">
            <v>F</v>
          </cell>
          <cell r="B647">
            <v>0</v>
          </cell>
          <cell r="C647">
            <v>0</v>
          </cell>
          <cell r="D647" t="str">
            <v>F</v>
          </cell>
          <cell r="E647" t="str">
            <v>-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</row>
        <row r="648">
          <cell r="A648" t="str">
            <v>H05M</v>
          </cell>
          <cell r="B648" t="str">
            <v>H05</v>
          </cell>
          <cell r="C648" t="str">
            <v>Disorders of orbit</v>
          </cell>
          <cell r="D648" t="str">
            <v>M</v>
          </cell>
          <cell r="E648">
            <v>1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1</v>
          </cell>
          <cell r="Y648">
            <v>0</v>
          </cell>
          <cell r="Z648">
            <v>0</v>
          </cell>
          <cell r="AA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1</v>
          </cell>
          <cell r="AJ648">
            <v>0</v>
          </cell>
        </row>
        <row r="649">
          <cell r="A649" t="str">
            <v>F</v>
          </cell>
          <cell r="B649">
            <v>0</v>
          </cell>
          <cell r="C649">
            <v>0</v>
          </cell>
          <cell r="D649" t="str">
            <v>F</v>
          </cell>
          <cell r="E649" t="str">
            <v>-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</row>
        <row r="650">
          <cell r="A650" t="str">
            <v>H30-36M</v>
          </cell>
          <cell r="B650" t="str">
            <v>H30-36</v>
          </cell>
          <cell r="C650" t="str">
            <v>Disorders of choroid and retina</v>
          </cell>
          <cell r="D650" t="str">
            <v>M</v>
          </cell>
          <cell r="E650" t="str">
            <v>-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</row>
        <row r="651">
          <cell r="A651" t="str">
            <v>F</v>
          </cell>
          <cell r="B651">
            <v>0</v>
          </cell>
          <cell r="C651">
            <v>0</v>
          </cell>
          <cell r="D651" t="str">
            <v>F</v>
          </cell>
          <cell r="E651">
            <v>1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1</v>
          </cell>
          <cell r="Z651">
            <v>0</v>
          </cell>
          <cell r="AA651">
            <v>1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1</v>
          </cell>
        </row>
        <row r="652">
          <cell r="A652" t="str">
            <v>H35M</v>
          </cell>
          <cell r="B652" t="str">
            <v>H35</v>
          </cell>
          <cell r="C652" t="str">
            <v>Other retinal disorders</v>
          </cell>
          <cell r="D652" t="str">
            <v>M</v>
          </cell>
          <cell r="E652" t="str">
            <v>-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</row>
        <row r="653">
          <cell r="A653" t="str">
            <v>F</v>
          </cell>
          <cell r="B653">
            <v>0</v>
          </cell>
          <cell r="C653">
            <v>0</v>
          </cell>
          <cell r="D653" t="str">
            <v>F</v>
          </cell>
          <cell r="E653">
            <v>1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1</v>
          </cell>
          <cell r="Z653">
            <v>0</v>
          </cell>
          <cell r="AA653">
            <v>1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1</v>
          </cell>
        </row>
        <row r="654">
          <cell r="A654" t="str">
            <v>H60-H95M</v>
          </cell>
          <cell r="B654" t="str">
            <v>H60-H95</v>
          </cell>
          <cell r="C654" t="str">
            <v>VIII. DISEASES OF THE EAR AND MASTOID PROCESS</v>
          </cell>
          <cell r="D654" t="str">
            <v>M</v>
          </cell>
          <cell r="E654">
            <v>3</v>
          </cell>
          <cell r="F654">
            <v>1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1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1</v>
          </cell>
          <cell r="X654">
            <v>1</v>
          </cell>
          <cell r="Y654">
            <v>0</v>
          </cell>
          <cell r="Z654">
            <v>0</v>
          </cell>
          <cell r="AA654">
            <v>0</v>
          </cell>
          <cell r="AC654">
            <v>1</v>
          </cell>
          <cell r="AD654">
            <v>0</v>
          </cell>
          <cell r="AE654">
            <v>1</v>
          </cell>
          <cell r="AF654">
            <v>0</v>
          </cell>
          <cell r="AG654">
            <v>0</v>
          </cell>
          <cell r="AH654">
            <v>0</v>
          </cell>
          <cell r="AI654">
            <v>2</v>
          </cell>
          <cell r="AJ654">
            <v>0</v>
          </cell>
        </row>
        <row r="655">
          <cell r="A655" t="str">
            <v>F</v>
          </cell>
          <cell r="B655">
            <v>0</v>
          </cell>
          <cell r="C655">
            <v>0</v>
          </cell>
          <cell r="D655" t="str">
            <v>F</v>
          </cell>
          <cell r="E655">
            <v>3</v>
          </cell>
          <cell r="F655">
            <v>1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1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1</v>
          </cell>
          <cell r="Y655">
            <v>1</v>
          </cell>
          <cell r="Z655">
            <v>0</v>
          </cell>
          <cell r="AA655">
            <v>1</v>
          </cell>
          <cell r="AC655">
            <v>1</v>
          </cell>
          <cell r="AD655">
            <v>0</v>
          </cell>
          <cell r="AE655">
            <v>0</v>
          </cell>
          <cell r="AF655">
            <v>0</v>
          </cell>
          <cell r="AG655">
            <v>1</v>
          </cell>
          <cell r="AH655">
            <v>0</v>
          </cell>
          <cell r="AI655">
            <v>1</v>
          </cell>
          <cell r="AJ655">
            <v>1</v>
          </cell>
        </row>
        <row r="656">
          <cell r="A656" t="str">
            <v>H60-62M</v>
          </cell>
          <cell r="B656" t="str">
            <v>H60-62</v>
          </cell>
          <cell r="C656" t="str">
            <v>Diseases of external ear</v>
          </cell>
          <cell r="D656" t="str">
            <v>M</v>
          </cell>
          <cell r="E656">
            <v>1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1</v>
          </cell>
          <cell r="Y656">
            <v>0</v>
          </cell>
          <cell r="Z656">
            <v>0</v>
          </cell>
          <cell r="AA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1</v>
          </cell>
          <cell r="AJ656">
            <v>0</v>
          </cell>
        </row>
        <row r="657">
          <cell r="A657" t="str">
            <v>F</v>
          </cell>
          <cell r="B657">
            <v>0</v>
          </cell>
          <cell r="C657">
            <v>0</v>
          </cell>
          <cell r="D657" t="str">
            <v>F</v>
          </cell>
          <cell r="E657" t="str">
            <v>-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</row>
        <row r="658">
          <cell r="A658" t="str">
            <v>H60M</v>
          </cell>
          <cell r="B658" t="str">
            <v>H60</v>
          </cell>
          <cell r="C658" t="str">
            <v>Otitis externa</v>
          </cell>
          <cell r="D658" t="str">
            <v>M</v>
          </cell>
          <cell r="E658">
            <v>1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1</v>
          </cell>
          <cell r="Y658">
            <v>0</v>
          </cell>
          <cell r="Z658">
            <v>0</v>
          </cell>
          <cell r="AA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1</v>
          </cell>
          <cell r="AJ658">
            <v>0</v>
          </cell>
        </row>
        <row r="659">
          <cell r="A659" t="str">
            <v>F</v>
          </cell>
          <cell r="B659">
            <v>0</v>
          </cell>
          <cell r="C659">
            <v>0</v>
          </cell>
          <cell r="D659" t="str">
            <v>F</v>
          </cell>
          <cell r="E659" t="str">
            <v>-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</row>
        <row r="660">
          <cell r="A660" t="str">
            <v>H65-75M</v>
          </cell>
          <cell r="B660" t="str">
            <v>H65-75</v>
          </cell>
          <cell r="C660" t="str">
            <v>Diseases of middle ear and mastoid</v>
          </cell>
          <cell r="D660" t="str">
            <v>M</v>
          </cell>
          <cell r="E660">
            <v>2</v>
          </cell>
          <cell r="F660">
            <v>1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1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1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C660">
            <v>1</v>
          </cell>
          <cell r="AD660">
            <v>0</v>
          </cell>
          <cell r="AE660">
            <v>1</v>
          </cell>
          <cell r="AF660">
            <v>0</v>
          </cell>
          <cell r="AG660">
            <v>0</v>
          </cell>
          <cell r="AH660">
            <v>0</v>
          </cell>
          <cell r="AI660">
            <v>1</v>
          </cell>
          <cell r="AJ660">
            <v>0</v>
          </cell>
        </row>
        <row r="661">
          <cell r="A661" t="str">
            <v>F</v>
          </cell>
          <cell r="B661">
            <v>0</v>
          </cell>
          <cell r="C661">
            <v>0</v>
          </cell>
          <cell r="D661" t="str">
            <v>F</v>
          </cell>
          <cell r="E661">
            <v>3</v>
          </cell>
          <cell r="F661">
            <v>1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1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1</v>
          </cell>
          <cell r="Y661">
            <v>1</v>
          </cell>
          <cell r="Z661">
            <v>0</v>
          </cell>
          <cell r="AA661">
            <v>1</v>
          </cell>
          <cell r="AC661">
            <v>1</v>
          </cell>
          <cell r="AD661">
            <v>0</v>
          </cell>
          <cell r="AE661">
            <v>0</v>
          </cell>
          <cell r="AF661">
            <v>0</v>
          </cell>
          <cell r="AG661">
            <v>1</v>
          </cell>
          <cell r="AH661">
            <v>0</v>
          </cell>
          <cell r="AI661">
            <v>1</v>
          </cell>
          <cell r="AJ661">
            <v>1</v>
          </cell>
        </row>
        <row r="662">
          <cell r="A662" t="str">
            <v>H70M</v>
          </cell>
          <cell r="B662" t="str">
            <v>H70</v>
          </cell>
          <cell r="C662" t="str">
            <v>Mastoiditis and related conditions</v>
          </cell>
          <cell r="D662" t="str">
            <v>M</v>
          </cell>
          <cell r="E662">
            <v>2</v>
          </cell>
          <cell r="F662">
            <v>1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1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1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1</v>
          </cell>
          <cell r="AD662">
            <v>0</v>
          </cell>
          <cell r="AE662">
            <v>1</v>
          </cell>
          <cell r="AF662">
            <v>0</v>
          </cell>
          <cell r="AG662">
            <v>0</v>
          </cell>
          <cell r="AH662">
            <v>0</v>
          </cell>
          <cell r="AI662">
            <v>1</v>
          </cell>
          <cell r="AJ662">
            <v>0</v>
          </cell>
        </row>
        <row r="663">
          <cell r="A663" t="str">
            <v>F</v>
          </cell>
          <cell r="B663">
            <v>0</v>
          </cell>
          <cell r="C663">
            <v>0</v>
          </cell>
          <cell r="D663" t="str">
            <v>F</v>
          </cell>
          <cell r="E663">
            <v>2</v>
          </cell>
          <cell r="F663">
            <v>1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1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1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1</v>
          </cell>
          <cell r="AD663">
            <v>0</v>
          </cell>
          <cell r="AE663">
            <v>0</v>
          </cell>
          <cell r="AF663">
            <v>0</v>
          </cell>
          <cell r="AG663">
            <v>1</v>
          </cell>
          <cell r="AH663">
            <v>0</v>
          </cell>
          <cell r="AI663">
            <v>1</v>
          </cell>
          <cell r="AJ663">
            <v>0</v>
          </cell>
        </row>
        <row r="664">
          <cell r="A664" t="str">
            <v>H71M</v>
          </cell>
          <cell r="B664" t="str">
            <v>H71</v>
          </cell>
          <cell r="C664" t="str">
            <v>Cholesteatoma of middle ear</v>
          </cell>
          <cell r="D664" t="str">
            <v>M</v>
          </cell>
          <cell r="E664" t="str">
            <v>-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</row>
        <row r="665">
          <cell r="A665" t="str">
            <v>F</v>
          </cell>
          <cell r="B665">
            <v>0</v>
          </cell>
          <cell r="C665">
            <v>0</v>
          </cell>
          <cell r="D665" t="str">
            <v>F</v>
          </cell>
          <cell r="E665">
            <v>1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1</v>
          </cell>
          <cell r="Z665">
            <v>0</v>
          </cell>
          <cell r="AA665">
            <v>1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1</v>
          </cell>
        </row>
        <row r="666">
          <cell r="A666" t="str">
            <v>I00-I99M</v>
          </cell>
          <cell r="B666" t="str">
            <v>I00-I99</v>
          </cell>
          <cell r="C666" t="str">
            <v>IX. DISEASES OF THE CIRCULATORY SYSTEM</v>
          </cell>
          <cell r="D666" t="str">
            <v>M</v>
          </cell>
          <cell r="E666">
            <v>7645</v>
          </cell>
          <cell r="F666">
            <v>3080</v>
          </cell>
          <cell r="G666">
            <v>1</v>
          </cell>
          <cell r="H666">
            <v>0</v>
          </cell>
          <cell r="I666">
            <v>1</v>
          </cell>
          <cell r="J666">
            <v>1</v>
          </cell>
          <cell r="K666">
            <v>1</v>
          </cell>
          <cell r="L666">
            <v>3</v>
          </cell>
          <cell r="M666">
            <v>14</v>
          </cell>
          <cell r="N666">
            <v>15</v>
          </cell>
          <cell r="O666">
            <v>32</v>
          </cell>
          <cell r="P666">
            <v>79</v>
          </cell>
          <cell r="Q666">
            <v>153</v>
          </cell>
          <cell r="R666">
            <v>270</v>
          </cell>
          <cell r="S666">
            <v>401</v>
          </cell>
          <cell r="T666">
            <v>469</v>
          </cell>
          <cell r="U666">
            <v>742</v>
          </cell>
          <cell r="V666">
            <v>898</v>
          </cell>
          <cell r="W666">
            <v>1121</v>
          </cell>
          <cell r="X666">
            <v>1346</v>
          </cell>
          <cell r="Y666">
            <v>2098</v>
          </cell>
          <cell r="Z666">
            <v>1167</v>
          </cell>
          <cell r="AA666">
            <v>931</v>
          </cell>
          <cell r="AC666">
            <v>3080</v>
          </cell>
          <cell r="AD666">
            <v>36</v>
          </cell>
          <cell r="AE666">
            <v>111</v>
          </cell>
          <cell r="AF666">
            <v>423</v>
          </cell>
          <cell r="AG666">
            <v>870</v>
          </cell>
          <cell r="AH666">
            <v>1640</v>
          </cell>
          <cell r="AI666">
            <v>2467</v>
          </cell>
          <cell r="AJ666">
            <v>2098</v>
          </cell>
        </row>
        <row r="667">
          <cell r="A667" t="str">
            <v>I00-I99F</v>
          </cell>
          <cell r="B667">
            <v>0</v>
          </cell>
          <cell r="C667">
            <v>0</v>
          </cell>
          <cell r="D667" t="str">
            <v>F</v>
          </cell>
          <cell r="E667">
            <v>7486</v>
          </cell>
          <cell r="F667">
            <v>1564</v>
          </cell>
          <cell r="G667">
            <v>1</v>
          </cell>
          <cell r="H667">
            <v>0</v>
          </cell>
          <cell r="I667">
            <v>1</v>
          </cell>
          <cell r="J667">
            <v>0</v>
          </cell>
          <cell r="K667">
            <v>1</v>
          </cell>
          <cell r="L667">
            <v>3</v>
          </cell>
          <cell r="M667">
            <v>4</v>
          </cell>
          <cell r="N667">
            <v>15</v>
          </cell>
          <cell r="O667">
            <v>23</v>
          </cell>
          <cell r="P667">
            <v>40</v>
          </cell>
          <cell r="Q667">
            <v>59</v>
          </cell>
          <cell r="R667">
            <v>94</v>
          </cell>
          <cell r="S667">
            <v>148</v>
          </cell>
          <cell r="T667">
            <v>226</v>
          </cell>
          <cell r="U667">
            <v>382</v>
          </cell>
          <cell r="V667">
            <v>567</v>
          </cell>
          <cell r="W667">
            <v>901</v>
          </cell>
          <cell r="X667">
            <v>1376</v>
          </cell>
          <cell r="Y667">
            <v>3645</v>
          </cell>
          <cell r="Z667">
            <v>1691</v>
          </cell>
          <cell r="AA667">
            <v>1954</v>
          </cell>
          <cell r="AC667">
            <v>1564</v>
          </cell>
          <cell r="AD667">
            <v>25</v>
          </cell>
          <cell r="AE667">
            <v>63</v>
          </cell>
          <cell r="AF667">
            <v>153</v>
          </cell>
          <cell r="AG667">
            <v>374</v>
          </cell>
          <cell r="AH667">
            <v>949</v>
          </cell>
          <cell r="AI667">
            <v>2277</v>
          </cell>
          <cell r="AJ667">
            <v>3645</v>
          </cell>
        </row>
        <row r="668">
          <cell r="A668" t="str">
            <v>I00-02M</v>
          </cell>
          <cell r="B668" t="str">
            <v>I00-02</v>
          </cell>
          <cell r="C668" t="str">
            <v>Acute rheumatic fever</v>
          </cell>
          <cell r="D668" t="str">
            <v>M</v>
          </cell>
          <cell r="E668">
            <v>1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1</v>
          </cell>
          <cell r="Y668">
            <v>0</v>
          </cell>
          <cell r="Z668">
            <v>0</v>
          </cell>
          <cell r="AA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>
            <v>1</v>
          </cell>
          <cell r="AJ668">
            <v>0</v>
          </cell>
        </row>
        <row r="669">
          <cell r="A669" t="str">
            <v>F</v>
          </cell>
          <cell r="B669">
            <v>0</v>
          </cell>
          <cell r="C669">
            <v>0</v>
          </cell>
          <cell r="D669" t="str">
            <v>F</v>
          </cell>
          <cell r="E669" t="str">
            <v>-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</row>
        <row r="670">
          <cell r="A670" t="str">
            <v>I01M</v>
          </cell>
          <cell r="B670" t="str">
            <v>I01</v>
          </cell>
          <cell r="C670" t="str">
            <v>Rheumatic fever with heart involvement</v>
          </cell>
          <cell r="D670" t="str">
            <v>M</v>
          </cell>
          <cell r="E670">
            <v>1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1</v>
          </cell>
          <cell r="Y670">
            <v>0</v>
          </cell>
          <cell r="Z670">
            <v>0</v>
          </cell>
          <cell r="AA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1</v>
          </cell>
          <cell r="AJ670">
            <v>0</v>
          </cell>
        </row>
        <row r="671">
          <cell r="A671" t="str">
            <v>F</v>
          </cell>
          <cell r="B671">
            <v>0</v>
          </cell>
          <cell r="C671">
            <v>0</v>
          </cell>
          <cell r="D671" t="str">
            <v>F</v>
          </cell>
          <cell r="E671" t="str">
            <v>-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</row>
        <row r="672">
          <cell r="A672" t="str">
            <v>I05-I09M</v>
          </cell>
          <cell r="B672" t="str">
            <v>I05-I09</v>
          </cell>
          <cell r="C672" t="str">
            <v>Chronic rheumatic heart diseases</v>
          </cell>
          <cell r="D672" t="str">
            <v>M</v>
          </cell>
          <cell r="E672">
            <v>34</v>
          </cell>
          <cell r="F672">
            <v>6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2</v>
          </cell>
          <cell r="T672">
            <v>0</v>
          </cell>
          <cell r="U672">
            <v>2</v>
          </cell>
          <cell r="V672">
            <v>2</v>
          </cell>
          <cell r="W672">
            <v>10</v>
          </cell>
          <cell r="X672">
            <v>8</v>
          </cell>
          <cell r="Y672">
            <v>10</v>
          </cell>
          <cell r="Z672">
            <v>7</v>
          </cell>
          <cell r="AA672">
            <v>3</v>
          </cell>
          <cell r="AC672">
            <v>6</v>
          </cell>
          <cell r="AD672">
            <v>0</v>
          </cell>
          <cell r="AE672">
            <v>0</v>
          </cell>
          <cell r="AF672">
            <v>0</v>
          </cell>
          <cell r="AG672">
            <v>2</v>
          </cell>
          <cell r="AH672">
            <v>4</v>
          </cell>
          <cell r="AI672">
            <v>18</v>
          </cell>
          <cell r="AJ672">
            <v>10</v>
          </cell>
        </row>
        <row r="673">
          <cell r="A673" t="str">
            <v>I05-I09F</v>
          </cell>
          <cell r="B673">
            <v>0</v>
          </cell>
          <cell r="C673">
            <v>0</v>
          </cell>
          <cell r="D673" t="str">
            <v>F</v>
          </cell>
          <cell r="E673">
            <v>89</v>
          </cell>
          <cell r="F673">
            <v>17</v>
          </cell>
          <cell r="G673">
            <v>0</v>
          </cell>
          <cell r="H673">
            <v>0</v>
          </cell>
          <cell r="I673">
            <v>1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2</v>
          </cell>
          <cell r="Q673">
            <v>0</v>
          </cell>
          <cell r="R673">
            <v>2</v>
          </cell>
          <cell r="S673">
            <v>1</v>
          </cell>
          <cell r="T673">
            <v>3</v>
          </cell>
          <cell r="U673">
            <v>4</v>
          </cell>
          <cell r="V673">
            <v>4</v>
          </cell>
          <cell r="W673">
            <v>14</v>
          </cell>
          <cell r="X673">
            <v>20</v>
          </cell>
          <cell r="Y673">
            <v>38</v>
          </cell>
          <cell r="Z673">
            <v>22</v>
          </cell>
          <cell r="AA673">
            <v>16</v>
          </cell>
          <cell r="AC673">
            <v>17</v>
          </cell>
          <cell r="AD673">
            <v>1</v>
          </cell>
          <cell r="AE673">
            <v>2</v>
          </cell>
          <cell r="AF673">
            <v>2</v>
          </cell>
          <cell r="AG673">
            <v>4</v>
          </cell>
          <cell r="AH673">
            <v>8</v>
          </cell>
          <cell r="AI673">
            <v>34</v>
          </cell>
          <cell r="AJ673">
            <v>38</v>
          </cell>
        </row>
        <row r="674">
          <cell r="A674" t="str">
            <v>I05M</v>
          </cell>
          <cell r="B674" t="str">
            <v>I05</v>
          </cell>
          <cell r="C674" t="str">
            <v>Rheumatic mitral valve diseases</v>
          </cell>
          <cell r="D674" t="str">
            <v>M</v>
          </cell>
          <cell r="E674">
            <v>11</v>
          </cell>
          <cell r="F674">
            <v>3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2</v>
          </cell>
          <cell r="V674">
            <v>1</v>
          </cell>
          <cell r="W674">
            <v>2</v>
          </cell>
          <cell r="X674">
            <v>3</v>
          </cell>
          <cell r="Y674">
            <v>3</v>
          </cell>
          <cell r="Z674">
            <v>2</v>
          </cell>
          <cell r="AA674">
            <v>1</v>
          </cell>
          <cell r="AC674">
            <v>3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3</v>
          </cell>
          <cell r="AI674">
            <v>5</v>
          </cell>
          <cell r="AJ674">
            <v>3</v>
          </cell>
        </row>
        <row r="675">
          <cell r="A675" t="str">
            <v>F</v>
          </cell>
          <cell r="B675">
            <v>0</v>
          </cell>
          <cell r="C675">
            <v>0</v>
          </cell>
          <cell r="D675" t="str">
            <v>F</v>
          </cell>
          <cell r="E675">
            <v>45</v>
          </cell>
          <cell r="F675">
            <v>10</v>
          </cell>
          <cell r="G675">
            <v>0</v>
          </cell>
          <cell r="H675">
            <v>0</v>
          </cell>
          <cell r="I675">
            <v>1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2</v>
          </cell>
          <cell r="Q675">
            <v>0</v>
          </cell>
          <cell r="R675">
            <v>2</v>
          </cell>
          <cell r="S675">
            <v>0</v>
          </cell>
          <cell r="T675">
            <v>2</v>
          </cell>
          <cell r="U675">
            <v>2</v>
          </cell>
          <cell r="V675">
            <v>1</v>
          </cell>
          <cell r="W675">
            <v>6</v>
          </cell>
          <cell r="X675">
            <v>10</v>
          </cell>
          <cell r="Y675">
            <v>19</v>
          </cell>
          <cell r="Z675">
            <v>14</v>
          </cell>
          <cell r="AA675">
            <v>5</v>
          </cell>
          <cell r="AC675">
            <v>10</v>
          </cell>
          <cell r="AD675">
            <v>1</v>
          </cell>
          <cell r="AE675">
            <v>2</v>
          </cell>
          <cell r="AF675">
            <v>2</v>
          </cell>
          <cell r="AG675">
            <v>2</v>
          </cell>
          <cell r="AH675">
            <v>3</v>
          </cell>
          <cell r="AI675">
            <v>16</v>
          </cell>
          <cell r="AJ675">
            <v>19</v>
          </cell>
        </row>
        <row r="676">
          <cell r="A676" t="str">
            <v>I06M</v>
          </cell>
          <cell r="B676" t="str">
            <v>I06</v>
          </cell>
          <cell r="C676" t="str">
            <v>Rheumatic aortic valve diseases</v>
          </cell>
          <cell r="D676" t="str">
            <v>M</v>
          </cell>
          <cell r="E676">
            <v>1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1</v>
          </cell>
          <cell r="Z676">
            <v>1</v>
          </cell>
          <cell r="AA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1</v>
          </cell>
        </row>
        <row r="677">
          <cell r="A677" t="str">
            <v>F</v>
          </cell>
          <cell r="B677">
            <v>0</v>
          </cell>
          <cell r="C677">
            <v>0</v>
          </cell>
          <cell r="D677" t="str">
            <v>F</v>
          </cell>
          <cell r="E677" t="str">
            <v>-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</row>
        <row r="678">
          <cell r="A678" t="str">
            <v>I07M</v>
          </cell>
          <cell r="B678" t="str">
            <v>I07</v>
          </cell>
          <cell r="C678" t="str">
            <v>Rheumatic tricuspid valve diseases</v>
          </cell>
          <cell r="D678" t="str">
            <v>M</v>
          </cell>
          <cell r="E678">
            <v>1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1</v>
          </cell>
          <cell r="Y678">
            <v>0</v>
          </cell>
          <cell r="Z678">
            <v>0</v>
          </cell>
          <cell r="AA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1</v>
          </cell>
          <cell r="AJ678">
            <v>0</v>
          </cell>
        </row>
        <row r="679">
          <cell r="A679" t="str">
            <v>F</v>
          </cell>
          <cell r="B679">
            <v>0</v>
          </cell>
          <cell r="C679">
            <v>0</v>
          </cell>
          <cell r="D679" t="str">
            <v>F</v>
          </cell>
          <cell r="E679">
            <v>7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2</v>
          </cell>
          <cell r="X679">
            <v>0</v>
          </cell>
          <cell r="Y679">
            <v>5</v>
          </cell>
          <cell r="Z679">
            <v>2</v>
          </cell>
          <cell r="AA679">
            <v>3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  <cell r="AG679">
            <v>0</v>
          </cell>
          <cell r="AH679">
            <v>0</v>
          </cell>
          <cell r="AI679">
            <v>2</v>
          </cell>
          <cell r="AJ679">
            <v>5</v>
          </cell>
        </row>
        <row r="680">
          <cell r="A680" t="str">
            <v>I08M</v>
          </cell>
          <cell r="B680" t="str">
            <v>I08</v>
          </cell>
          <cell r="C680" t="str">
            <v>Multiple valve diseases</v>
          </cell>
          <cell r="D680" t="str">
            <v>M</v>
          </cell>
          <cell r="E680">
            <v>18</v>
          </cell>
          <cell r="F680">
            <v>3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2</v>
          </cell>
          <cell r="T680">
            <v>0</v>
          </cell>
          <cell r="U680">
            <v>0</v>
          </cell>
          <cell r="V680">
            <v>1</v>
          </cell>
          <cell r="W680">
            <v>5</v>
          </cell>
          <cell r="X680">
            <v>4</v>
          </cell>
          <cell r="Y680">
            <v>6</v>
          </cell>
          <cell r="Z680">
            <v>4</v>
          </cell>
          <cell r="AA680">
            <v>2</v>
          </cell>
          <cell r="AB680">
            <v>0</v>
          </cell>
          <cell r="AC680">
            <v>3</v>
          </cell>
          <cell r="AD680">
            <v>0</v>
          </cell>
          <cell r="AE680">
            <v>0</v>
          </cell>
          <cell r="AF680">
            <v>0</v>
          </cell>
          <cell r="AG680">
            <v>2</v>
          </cell>
          <cell r="AH680">
            <v>1</v>
          </cell>
          <cell r="AI680">
            <v>9</v>
          </cell>
          <cell r="AJ680">
            <v>6</v>
          </cell>
        </row>
        <row r="681">
          <cell r="A681" t="str">
            <v>F</v>
          </cell>
          <cell r="B681">
            <v>0</v>
          </cell>
          <cell r="C681">
            <v>0</v>
          </cell>
          <cell r="D681" t="str">
            <v>F</v>
          </cell>
          <cell r="E681">
            <v>26</v>
          </cell>
          <cell r="F681">
            <v>6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1</v>
          </cell>
          <cell r="T681">
            <v>1</v>
          </cell>
          <cell r="U681">
            <v>1</v>
          </cell>
          <cell r="V681">
            <v>3</v>
          </cell>
          <cell r="W681">
            <v>5</v>
          </cell>
          <cell r="X681">
            <v>4</v>
          </cell>
          <cell r="Y681">
            <v>11</v>
          </cell>
          <cell r="Z681">
            <v>4</v>
          </cell>
          <cell r="AA681">
            <v>7</v>
          </cell>
          <cell r="AB681">
            <v>0</v>
          </cell>
          <cell r="AC681">
            <v>6</v>
          </cell>
          <cell r="AD681">
            <v>0</v>
          </cell>
          <cell r="AE681">
            <v>0</v>
          </cell>
          <cell r="AF681">
            <v>0</v>
          </cell>
          <cell r="AG681">
            <v>2</v>
          </cell>
          <cell r="AH681">
            <v>4</v>
          </cell>
          <cell r="AI681">
            <v>9</v>
          </cell>
          <cell r="AJ681">
            <v>11</v>
          </cell>
        </row>
        <row r="682">
          <cell r="A682" t="str">
            <v>I09M</v>
          </cell>
          <cell r="B682" t="str">
            <v>I09</v>
          </cell>
          <cell r="C682" t="str">
            <v>Other rheumatic heart diseases</v>
          </cell>
          <cell r="D682" t="str">
            <v>M</v>
          </cell>
          <cell r="E682">
            <v>3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3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3</v>
          </cell>
          <cell r="AJ682">
            <v>0</v>
          </cell>
        </row>
        <row r="683">
          <cell r="A683" t="str">
            <v>F</v>
          </cell>
          <cell r="B683">
            <v>0</v>
          </cell>
          <cell r="C683">
            <v>0</v>
          </cell>
          <cell r="D683" t="str">
            <v>F</v>
          </cell>
          <cell r="E683">
            <v>11</v>
          </cell>
          <cell r="F683">
            <v>1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1</v>
          </cell>
          <cell r="V683">
            <v>0</v>
          </cell>
          <cell r="W683">
            <v>1</v>
          </cell>
          <cell r="X683">
            <v>6</v>
          </cell>
          <cell r="Y683">
            <v>3</v>
          </cell>
          <cell r="Z683">
            <v>2</v>
          </cell>
          <cell r="AA683">
            <v>1</v>
          </cell>
          <cell r="AC683">
            <v>1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1</v>
          </cell>
          <cell r="AI683">
            <v>7</v>
          </cell>
          <cell r="AJ683">
            <v>3</v>
          </cell>
        </row>
        <row r="684">
          <cell r="A684" t="str">
            <v>I10-I15M</v>
          </cell>
          <cell r="B684" t="str">
            <v>I10-I15</v>
          </cell>
          <cell r="C684" t="str">
            <v>Hypertensive diseases</v>
          </cell>
          <cell r="D684" t="str">
            <v>M</v>
          </cell>
          <cell r="E684">
            <v>264</v>
          </cell>
          <cell r="F684">
            <v>123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1</v>
          </cell>
          <cell r="P684">
            <v>3</v>
          </cell>
          <cell r="Q684">
            <v>2</v>
          </cell>
          <cell r="R684">
            <v>8</v>
          </cell>
          <cell r="S684">
            <v>11</v>
          </cell>
          <cell r="T684">
            <v>22</v>
          </cell>
          <cell r="U684">
            <v>37</v>
          </cell>
          <cell r="V684">
            <v>39</v>
          </cell>
          <cell r="W684">
            <v>38</v>
          </cell>
          <cell r="X684">
            <v>39</v>
          </cell>
          <cell r="Y684">
            <v>64</v>
          </cell>
          <cell r="Z684">
            <v>38</v>
          </cell>
          <cell r="AA684">
            <v>26</v>
          </cell>
          <cell r="AC684">
            <v>123</v>
          </cell>
          <cell r="AD684">
            <v>0</v>
          </cell>
          <cell r="AE684">
            <v>4</v>
          </cell>
          <cell r="AF684">
            <v>10</v>
          </cell>
          <cell r="AG684">
            <v>33</v>
          </cell>
          <cell r="AH684">
            <v>76</v>
          </cell>
          <cell r="AI684">
            <v>77</v>
          </cell>
          <cell r="AJ684">
            <v>64</v>
          </cell>
        </row>
        <row r="685">
          <cell r="A685" t="str">
            <v>I10-I15F</v>
          </cell>
          <cell r="B685">
            <v>0</v>
          </cell>
          <cell r="C685">
            <v>0</v>
          </cell>
          <cell r="D685" t="str">
            <v>F</v>
          </cell>
          <cell r="E685">
            <v>323</v>
          </cell>
          <cell r="F685">
            <v>61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2</v>
          </cell>
          <cell r="Q685">
            <v>1</v>
          </cell>
          <cell r="R685">
            <v>4</v>
          </cell>
          <cell r="S685">
            <v>6</v>
          </cell>
          <cell r="T685">
            <v>10</v>
          </cell>
          <cell r="U685">
            <v>13</v>
          </cell>
          <cell r="V685">
            <v>25</v>
          </cell>
          <cell r="W685">
            <v>37</v>
          </cell>
          <cell r="X685">
            <v>59</v>
          </cell>
          <cell r="Y685">
            <v>166</v>
          </cell>
          <cell r="Z685">
            <v>64</v>
          </cell>
          <cell r="AA685">
            <v>102</v>
          </cell>
          <cell r="AC685">
            <v>61</v>
          </cell>
          <cell r="AD685">
            <v>0</v>
          </cell>
          <cell r="AE685">
            <v>2</v>
          </cell>
          <cell r="AF685">
            <v>5</v>
          </cell>
          <cell r="AG685">
            <v>16</v>
          </cell>
          <cell r="AH685">
            <v>38</v>
          </cell>
          <cell r="AI685">
            <v>96</v>
          </cell>
          <cell r="AJ685">
            <v>166</v>
          </cell>
        </row>
        <row r="686">
          <cell r="A686" t="str">
            <v>I10M</v>
          </cell>
          <cell r="B686" t="str">
            <v>I10</v>
          </cell>
          <cell r="C686" t="str">
            <v>Essential (primary) hypertension</v>
          </cell>
          <cell r="D686" t="str">
            <v>M</v>
          </cell>
          <cell r="E686">
            <v>67</v>
          </cell>
          <cell r="F686">
            <v>21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1</v>
          </cell>
          <cell r="P686">
            <v>0</v>
          </cell>
          <cell r="Q686">
            <v>0</v>
          </cell>
          <cell r="R686">
            <v>1</v>
          </cell>
          <cell r="S686">
            <v>2</v>
          </cell>
          <cell r="T686">
            <v>3</v>
          </cell>
          <cell r="U686">
            <v>6</v>
          </cell>
          <cell r="V686">
            <v>8</v>
          </cell>
          <cell r="W686">
            <v>14</v>
          </cell>
          <cell r="X686">
            <v>14</v>
          </cell>
          <cell r="Y686">
            <v>18</v>
          </cell>
          <cell r="Z686">
            <v>10</v>
          </cell>
          <cell r="AA686">
            <v>8</v>
          </cell>
          <cell r="AC686">
            <v>21</v>
          </cell>
          <cell r="AD686">
            <v>0</v>
          </cell>
          <cell r="AE686">
            <v>1</v>
          </cell>
          <cell r="AF686">
            <v>1</v>
          </cell>
          <cell r="AG686">
            <v>5</v>
          </cell>
          <cell r="AH686">
            <v>14</v>
          </cell>
          <cell r="AI686">
            <v>28</v>
          </cell>
          <cell r="AJ686">
            <v>18</v>
          </cell>
        </row>
        <row r="687">
          <cell r="A687" t="str">
            <v>F</v>
          </cell>
          <cell r="B687">
            <v>0</v>
          </cell>
          <cell r="C687">
            <v>0</v>
          </cell>
          <cell r="D687" t="str">
            <v>F</v>
          </cell>
          <cell r="E687">
            <v>126</v>
          </cell>
          <cell r="F687">
            <v>15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1</v>
          </cell>
          <cell r="U687">
            <v>4</v>
          </cell>
          <cell r="V687">
            <v>10</v>
          </cell>
          <cell r="W687">
            <v>12</v>
          </cell>
          <cell r="X687">
            <v>15</v>
          </cell>
          <cell r="Y687">
            <v>84</v>
          </cell>
          <cell r="Z687">
            <v>30</v>
          </cell>
          <cell r="AA687">
            <v>54</v>
          </cell>
          <cell r="AC687">
            <v>15</v>
          </cell>
          <cell r="AD687">
            <v>0</v>
          </cell>
          <cell r="AE687">
            <v>0</v>
          </cell>
          <cell r="AF687">
            <v>0</v>
          </cell>
          <cell r="AG687">
            <v>1</v>
          </cell>
          <cell r="AH687">
            <v>14</v>
          </cell>
          <cell r="AI687">
            <v>27</v>
          </cell>
          <cell r="AJ687">
            <v>84</v>
          </cell>
        </row>
        <row r="688">
          <cell r="A688" t="str">
            <v>I11M</v>
          </cell>
          <cell r="B688" t="str">
            <v>I11</v>
          </cell>
          <cell r="C688" t="str">
            <v>Hypertensive heart disease</v>
          </cell>
          <cell r="D688" t="str">
            <v>M</v>
          </cell>
          <cell r="E688">
            <v>160</v>
          </cell>
          <cell r="F688">
            <v>90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3</v>
          </cell>
          <cell r="Q688">
            <v>2</v>
          </cell>
          <cell r="R688">
            <v>6</v>
          </cell>
          <cell r="S688">
            <v>9</v>
          </cell>
          <cell r="T688">
            <v>18</v>
          </cell>
          <cell r="U688">
            <v>27</v>
          </cell>
          <cell r="V688">
            <v>25</v>
          </cell>
          <cell r="W688">
            <v>19</v>
          </cell>
          <cell r="X688">
            <v>19</v>
          </cell>
          <cell r="Y688">
            <v>32</v>
          </cell>
          <cell r="Z688">
            <v>19</v>
          </cell>
          <cell r="AA688">
            <v>13</v>
          </cell>
          <cell r="AC688">
            <v>90</v>
          </cell>
          <cell r="AD688">
            <v>0</v>
          </cell>
          <cell r="AE688">
            <v>3</v>
          </cell>
          <cell r="AF688">
            <v>8</v>
          </cell>
          <cell r="AG688">
            <v>27</v>
          </cell>
          <cell r="AH688">
            <v>52</v>
          </cell>
          <cell r="AI688">
            <v>38</v>
          </cell>
          <cell r="AJ688">
            <v>32</v>
          </cell>
        </row>
        <row r="689">
          <cell r="A689" t="str">
            <v>F</v>
          </cell>
          <cell r="B689">
            <v>0</v>
          </cell>
          <cell r="C689">
            <v>0</v>
          </cell>
          <cell r="D689" t="str">
            <v>F</v>
          </cell>
          <cell r="E689">
            <v>157</v>
          </cell>
          <cell r="F689">
            <v>38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1</v>
          </cell>
          <cell r="Q689">
            <v>1</v>
          </cell>
          <cell r="R689">
            <v>4</v>
          </cell>
          <cell r="S689">
            <v>5</v>
          </cell>
          <cell r="T689">
            <v>9</v>
          </cell>
          <cell r="U689">
            <v>8</v>
          </cell>
          <cell r="V689">
            <v>10</v>
          </cell>
          <cell r="W689">
            <v>19</v>
          </cell>
          <cell r="X689">
            <v>32</v>
          </cell>
          <cell r="Y689">
            <v>68</v>
          </cell>
          <cell r="Z689">
            <v>25</v>
          </cell>
          <cell r="AA689">
            <v>43</v>
          </cell>
          <cell r="AC689">
            <v>38</v>
          </cell>
          <cell r="AD689">
            <v>0</v>
          </cell>
          <cell r="AE689">
            <v>1</v>
          </cell>
          <cell r="AF689">
            <v>5</v>
          </cell>
          <cell r="AG689">
            <v>14</v>
          </cell>
          <cell r="AH689">
            <v>18</v>
          </cell>
          <cell r="AI689">
            <v>51</v>
          </cell>
          <cell r="AJ689">
            <v>68</v>
          </cell>
        </row>
        <row r="690">
          <cell r="A690" t="str">
            <v>I12M</v>
          </cell>
          <cell r="B690" t="str">
            <v>I12</v>
          </cell>
          <cell r="C690" t="str">
            <v>Hypertensive renal disease</v>
          </cell>
          <cell r="D690" t="str">
            <v>M</v>
          </cell>
          <cell r="E690">
            <v>30</v>
          </cell>
          <cell r="F690">
            <v>10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1</v>
          </cell>
          <cell r="S690">
            <v>0</v>
          </cell>
          <cell r="T690">
            <v>1</v>
          </cell>
          <cell r="U690">
            <v>2</v>
          </cell>
          <cell r="V690">
            <v>6</v>
          </cell>
          <cell r="W690">
            <v>4</v>
          </cell>
          <cell r="X690">
            <v>6</v>
          </cell>
          <cell r="Y690">
            <v>10</v>
          </cell>
          <cell r="Z690">
            <v>6</v>
          </cell>
          <cell r="AA690">
            <v>4</v>
          </cell>
          <cell r="AB690">
            <v>0</v>
          </cell>
          <cell r="AC690">
            <v>10</v>
          </cell>
          <cell r="AD690">
            <v>0</v>
          </cell>
          <cell r="AE690">
            <v>0</v>
          </cell>
          <cell r="AF690">
            <v>1</v>
          </cell>
          <cell r="AG690">
            <v>1</v>
          </cell>
          <cell r="AH690">
            <v>8</v>
          </cell>
          <cell r="AI690">
            <v>10</v>
          </cell>
          <cell r="AJ690">
            <v>10</v>
          </cell>
        </row>
        <row r="691">
          <cell r="A691" t="str">
            <v>F</v>
          </cell>
          <cell r="B691">
            <v>0</v>
          </cell>
          <cell r="C691">
            <v>0</v>
          </cell>
          <cell r="D691" t="str">
            <v>F</v>
          </cell>
          <cell r="E691">
            <v>31</v>
          </cell>
          <cell r="F691">
            <v>5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1</v>
          </cell>
          <cell r="Q691">
            <v>0</v>
          </cell>
          <cell r="R691">
            <v>0</v>
          </cell>
          <cell r="S691">
            <v>1</v>
          </cell>
          <cell r="T691">
            <v>0</v>
          </cell>
          <cell r="U691">
            <v>1</v>
          </cell>
          <cell r="V691">
            <v>2</v>
          </cell>
          <cell r="W691">
            <v>6</v>
          </cell>
          <cell r="X691">
            <v>9</v>
          </cell>
          <cell r="Y691">
            <v>11</v>
          </cell>
          <cell r="Z691">
            <v>8</v>
          </cell>
          <cell r="AA691">
            <v>3</v>
          </cell>
          <cell r="AB691">
            <v>0</v>
          </cell>
          <cell r="AC691">
            <v>5</v>
          </cell>
          <cell r="AD691">
            <v>0</v>
          </cell>
          <cell r="AE691">
            <v>1</v>
          </cell>
          <cell r="AF691">
            <v>0</v>
          </cell>
          <cell r="AG691">
            <v>1</v>
          </cell>
          <cell r="AH691">
            <v>3</v>
          </cell>
          <cell r="AI691">
            <v>15</v>
          </cell>
          <cell r="AJ691">
            <v>11</v>
          </cell>
        </row>
        <row r="692">
          <cell r="A692" t="str">
            <v>I13M</v>
          </cell>
          <cell r="B692" t="str">
            <v>I13</v>
          </cell>
          <cell r="C692" t="str">
            <v>Hypertensive heart and renal disease</v>
          </cell>
          <cell r="D692" t="str">
            <v>M</v>
          </cell>
          <cell r="E692">
            <v>7</v>
          </cell>
          <cell r="F692">
            <v>2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2</v>
          </cell>
          <cell r="V692">
            <v>0</v>
          </cell>
          <cell r="W692">
            <v>1</v>
          </cell>
          <cell r="X692">
            <v>0</v>
          </cell>
          <cell r="Y692">
            <v>4</v>
          </cell>
          <cell r="Z692">
            <v>3</v>
          </cell>
          <cell r="AA692">
            <v>1</v>
          </cell>
          <cell r="AB692">
            <v>0</v>
          </cell>
          <cell r="AC692">
            <v>2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2</v>
          </cell>
          <cell r="AI692">
            <v>1</v>
          </cell>
          <cell r="AJ692">
            <v>4</v>
          </cell>
        </row>
        <row r="693">
          <cell r="A693" t="str">
            <v>F</v>
          </cell>
          <cell r="B693">
            <v>0</v>
          </cell>
          <cell r="C693">
            <v>0</v>
          </cell>
          <cell r="D693" t="str">
            <v>F</v>
          </cell>
          <cell r="E693">
            <v>9</v>
          </cell>
          <cell r="F693">
            <v>3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3</v>
          </cell>
          <cell r="W693">
            <v>0</v>
          </cell>
          <cell r="X693">
            <v>3</v>
          </cell>
          <cell r="Y693">
            <v>3</v>
          </cell>
          <cell r="Z693">
            <v>1</v>
          </cell>
          <cell r="AA693">
            <v>2</v>
          </cell>
          <cell r="AB693">
            <v>0</v>
          </cell>
          <cell r="AC693">
            <v>3</v>
          </cell>
          <cell r="AD693">
            <v>0</v>
          </cell>
          <cell r="AE693">
            <v>0</v>
          </cell>
          <cell r="AF693">
            <v>0</v>
          </cell>
          <cell r="AG693">
            <v>0</v>
          </cell>
          <cell r="AH693">
            <v>3</v>
          </cell>
          <cell r="AI693">
            <v>3</v>
          </cell>
          <cell r="AJ693">
            <v>3</v>
          </cell>
        </row>
        <row r="694">
          <cell r="A694" t="str">
            <v>I20-I25M</v>
          </cell>
          <cell r="B694" t="str">
            <v>I20-I25</v>
          </cell>
          <cell r="C694" t="str">
            <v>Ischaemic heart diseases</v>
          </cell>
          <cell r="D694" t="str">
            <v>M</v>
          </cell>
          <cell r="E694">
            <v>3917</v>
          </cell>
          <cell r="F694">
            <v>1838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5</v>
          </cell>
          <cell r="N694">
            <v>6</v>
          </cell>
          <cell r="O694">
            <v>14</v>
          </cell>
          <cell r="P694">
            <v>41</v>
          </cell>
          <cell r="Q694">
            <v>95</v>
          </cell>
          <cell r="R694">
            <v>177</v>
          </cell>
          <cell r="S694">
            <v>263</v>
          </cell>
          <cell r="T694">
            <v>289</v>
          </cell>
          <cell r="U694">
            <v>446</v>
          </cell>
          <cell r="V694">
            <v>502</v>
          </cell>
          <cell r="W694">
            <v>584</v>
          </cell>
          <cell r="X694">
            <v>644</v>
          </cell>
          <cell r="Y694">
            <v>851</v>
          </cell>
          <cell r="Z694">
            <v>480</v>
          </cell>
          <cell r="AA694">
            <v>371</v>
          </cell>
          <cell r="AC694">
            <v>1838</v>
          </cell>
          <cell r="AD694">
            <v>11</v>
          </cell>
          <cell r="AE694">
            <v>55</v>
          </cell>
          <cell r="AF694">
            <v>272</v>
          </cell>
          <cell r="AG694">
            <v>552</v>
          </cell>
          <cell r="AH694">
            <v>948</v>
          </cell>
          <cell r="AI694">
            <v>1228</v>
          </cell>
          <cell r="AJ694">
            <v>851</v>
          </cell>
        </row>
        <row r="695">
          <cell r="A695" t="str">
            <v>I20-I25F</v>
          </cell>
          <cell r="B695">
            <v>0</v>
          </cell>
          <cell r="C695">
            <v>0</v>
          </cell>
          <cell r="D695" t="str">
            <v>F</v>
          </cell>
          <cell r="E695">
            <v>2780</v>
          </cell>
          <cell r="F695">
            <v>714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1</v>
          </cell>
          <cell r="N695">
            <v>2</v>
          </cell>
          <cell r="O695">
            <v>9</v>
          </cell>
          <cell r="P695">
            <v>7</v>
          </cell>
          <cell r="Q695">
            <v>17</v>
          </cell>
          <cell r="R695">
            <v>37</v>
          </cell>
          <cell r="S695">
            <v>66</v>
          </cell>
          <cell r="T695">
            <v>109</v>
          </cell>
          <cell r="U695">
            <v>197</v>
          </cell>
          <cell r="V695">
            <v>269</v>
          </cell>
          <cell r="W695">
            <v>359</v>
          </cell>
          <cell r="X695">
            <v>475</v>
          </cell>
          <cell r="Y695">
            <v>1232</v>
          </cell>
          <cell r="Z695">
            <v>623</v>
          </cell>
          <cell r="AA695">
            <v>609</v>
          </cell>
          <cell r="AC695">
            <v>714</v>
          </cell>
          <cell r="AD695">
            <v>3</v>
          </cell>
          <cell r="AE695">
            <v>16</v>
          </cell>
          <cell r="AF695">
            <v>54</v>
          </cell>
          <cell r="AG695">
            <v>175</v>
          </cell>
          <cell r="AH695">
            <v>466</v>
          </cell>
          <cell r="AI695">
            <v>834</v>
          </cell>
          <cell r="AJ695">
            <v>1232</v>
          </cell>
        </row>
        <row r="696">
          <cell r="A696" t="str">
            <v>I20M</v>
          </cell>
          <cell r="B696" t="str">
            <v>I20</v>
          </cell>
          <cell r="C696" t="str">
            <v>Angina pectoris</v>
          </cell>
          <cell r="D696" t="str">
            <v>M</v>
          </cell>
          <cell r="E696">
            <v>4</v>
          </cell>
          <cell r="F696">
            <v>1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1</v>
          </cell>
          <cell r="W696">
            <v>1</v>
          </cell>
          <cell r="X696">
            <v>2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1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1</v>
          </cell>
          <cell r="AI696">
            <v>3</v>
          </cell>
          <cell r="AJ696">
            <v>0</v>
          </cell>
        </row>
        <row r="697">
          <cell r="A697" t="str">
            <v>F</v>
          </cell>
          <cell r="B697">
            <v>0</v>
          </cell>
          <cell r="C697">
            <v>0</v>
          </cell>
          <cell r="D697" t="str">
            <v>F</v>
          </cell>
          <cell r="E697">
            <v>8</v>
          </cell>
          <cell r="F697">
            <v>2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1</v>
          </cell>
          <cell r="R697">
            <v>0</v>
          </cell>
          <cell r="S697">
            <v>0</v>
          </cell>
          <cell r="T697">
            <v>0</v>
          </cell>
          <cell r="U697">
            <v>1</v>
          </cell>
          <cell r="V697">
            <v>0</v>
          </cell>
          <cell r="W697">
            <v>0</v>
          </cell>
          <cell r="X697">
            <v>0</v>
          </cell>
          <cell r="Y697">
            <v>6</v>
          </cell>
          <cell r="Z697">
            <v>3</v>
          </cell>
          <cell r="AA697">
            <v>3</v>
          </cell>
          <cell r="AB697">
            <v>0</v>
          </cell>
          <cell r="AC697">
            <v>2</v>
          </cell>
          <cell r="AD697">
            <v>0</v>
          </cell>
          <cell r="AE697">
            <v>0</v>
          </cell>
          <cell r="AF697">
            <v>1</v>
          </cell>
          <cell r="AG697">
            <v>0</v>
          </cell>
          <cell r="AH697">
            <v>1</v>
          </cell>
          <cell r="AI697">
            <v>0</v>
          </cell>
          <cell r="AJ697">
            <v>6</v>
          </cell>
        </row>
        <row r="698">
          <cell r="A698" t="str">
            <v>I21M</v>
          </cell>
          <cell r="B698" t="str">
            <v>I21</v>
          </cell>
          <cell r="C698" t="str">
            <v>Acute myocardial infarction</v>
          </cell>
          <cell r="D698" t="str">
            <v>M</v>
          </cell>
          <cell r="E698">
            <v>2088</v>
          </cell>
          <cell r="F698">
            <v>925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1</v>
          </cell>
          <cell r="N698">
            <v>2</v>
          </cell>
          <cell r="O698">
            <v>6</v>
          </cell>
          <cell r="P698">
            <v>13</v>
          </cell>
          <cell r="Q698">
            <v>44</v>
          </cell>
          <cell r="R698">
            <v>82</v>
          </cell>
          <cell r="S698">
            <v>114</v>
          </cell>
          <cell r="T698">
            <v>150</v>
          </cell>
          <cell r="U698">
            <v>224</v>
          </cell>
          <cell r="V698">
            <v>289</v>
          </cell>
          <cell r="W698">
            <v>328</v>
          </cell>
          <cell r="X698">
            <v>363</v>
          </cell>
          <cell r="Y698">
            <v>472</v>
          </cell>
          <cell r="Z698">
            <v>272</v>
          </cell>
          <cell r="AA698">
            <v>200</v>
          </cell>
          <cell r="AC698">
            <v>925</v>
          </cell>
          <cell r="AD698">
            <v>3</v>
          </cell>
          <cell r="AE698">
            <v>19</v>
          </cell>
          <cell r="AF698">
            <v>126</v>
          </cell>
          <cell r="AG698">
            <v>264</v>
          </cell>
          <cell r="AH698">
            <v>513</v>
          </cell>
          <cell r="AI698">
            <v>691</v>
          </cell>
          <cell r="AJ698">
            <v>472</v>
          </cell>
        </row>
        <row r="699">
          <cell r="A699" t="str">
            <v>F</v>
          </cell>
          <cell r="B699">
            <v>0</v>
          </cell>
          <cell r="C699">
            <v>0</v>
          </cell>
          <cell r="D699" t="str">
            <v>F</v>
          </cell>
          <cell r="E699">
            <v>1541</v>
          </cell>
          <cell r="F699">
            <v>392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1</v>
          </cell>
          <cell r="N699">
            <v>2</v>
          </cell>
          <cell r="O699">
            <v>6</v>
          </cell>
          <cell r="P699">
            <v>5</v>
          </cell>
          <cell r="Q699">
            <v>8</v>
          </cell>
          <cell r="R699">
            <v>12</v>
          </cell>
          <cell r="S699">
            <v>34</v>
          </cell>
          <cell r="T699">
            <v>51</v>
          </cell>
          <cell r="U699">
            <v>106</v>
          </cell>
          <cell r="V699">
            <v>167</v>
          </cell>
          <cell r="W699">
            <v>211</v>
          </cell>
          <cell r="X699">
            <v>287</v>
          </cell>
          <cell r="Y699">
            <v>651</v>
          </cell>
          <cell r="Z699">
            <v>340</v>
          </cell>
          <cell r="AA699">
            <v>311</v>
          </cell>
          <cell r="AC699">
            <v>392</v>
          </cell>
          <cell r="AD699">
            <v>3</v>
          </cell>
          <cell r="AE699">
            <v>11</v>
          </cell>
          <cell r="AF699">
            <v>20</v>
          </cell>
          <cell r="AG699">
            <v>85</v>
          </cell>
          <cell r="AH699">
            <v>273</v>
          </cell>
          <cell r="AI699">
            <v>498</v>
          </cell>
          <cell r="AJ699">
            <v>651</v>
          </cell>
        </row>
        <row r="700">
          <cell r="A700" t="str">
            <v>I24M</v>
          </cell>
          <cell r="B700" t="str">
            <v>I24</v>
          </cell>
          <cell r="C700" t="str">
            <v>Other acute ischaemic heart diseases</v>
          </cell>
          <cell r="D700" t="str">
            <v>M</v>
          </cell>
          <cell r="E700">
            <v>63</v>
          </cell>
          <cell r="F700">
            <v>29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1</v>
          </cell>
          <cell r="R700">
            <v>5</v>
          </cell>
          <cell r="S700">
            <v>6</v>
          </cell>
          <cell r="T700">
            <v>5</v>
          </cell>
          <cell r="U700">
            <v>5</v>
          </cell>
          <cell r="V700">
            <v>7</v>
          </cell>
          <cell r="W700">
            <v>6</v>
          </cell>
          <cell r="X700">
            <v>9</v>
          </cell>
          <cell r="Y700">
            <v>19</v>
          </cell>
          <cell r="Z700">
            <v>10</v>
          </cell>
          <cell r="AA700">
            <v>9</v>
          </cell>
          <cell r="AB700">
            <v>0</v>
          </cell>
          <cell r="AC700">
            <v>29</v>
          </cell>
          <cell r="AD700">
            <v>0</v>
          </cell>
          <cell r="AE700">
            <v>0</v>
          </cell>
          <cell r="AF700">
            <v>6</v>
          </cell>
          <cell r="AG700">
            <v>11</v>
          </cell>
          <cell r="AH700">
            <v>12</v>
          </cell>
          <cell r="AI700">
            <v>15</v>
          </cell>
          <cell r="AJ700">
            <v>19</v>
          </cell>
        </row>
        <row r="701">
          <cell r="A701" t="str">
            <v>F</v>
          </cell>
          <cell r="B701">
            <v>0</v>
          </cell>
          <cell r="C701">
            <v>0</v>
          </cell>
          <cell r="D701" t="str">
            <v>F</v>
          </cell>
          <cell r="E701">
            <v>50</v>
          </cell>
          <cell r="F701">
            <v>12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3</v>
          </cell>
          <cell r="S701">
            <v>2</v>
          </cell>
          <cell r="T701">
            <v>5</v>
          </cell>
          <cell r="U701">
            <v>0</v>
          </cell>
          <cell r="V701">
            <v>2</v>
          </cell>
          <cell r="W701">
            <v>8</v>
          </cell>
          <cell r="X701">
            <v>7</v>
          </cell>
          <cell r="Y701">
            <v>23</v>
          </cell>
          <cell r="Z701">
            <v>13</v>
          </cell>
          <cell r="AA701">
            <v>10</v>
          </cell>
          <cell r="AB701">
            <v>0</v>
          </cell>
          <cell r="AC701">
            <v>12</v>
          </cell>
          <cell r="AD701">
            <v>0</v>
          </cell>
          <cell r="AE701">
            <v>0</v>
          </cell>
          <cell r="AF701">
            <v>3</v>
          </cell>
          <cell r="AG701">
            <v>7</v>
          </cell>
          <cell r="AH701">
            <v>2</v>
          </cell>
          <cell r="AI701">
            <v>15</v>
          </cell>
          <cell r="AJ701">
            <v>23</v>
          </cell>
        </row>
        <row r="702">
          <cell r="A702" t="str">
            <v>I25M</v>
          </cell>
          <cell r="B702" t="str">
            <v>I25</v>
          </cell>
          <cell r="C702" t="str">
            <v>Chronic ischaemic heart disease</v>
          </cell>
          <cell r="D702" t="str">
            <v>M</v>
          </cell>
          <cell r="E702">
            <v>1762</v>
          </cell>
          <cell r="F702">
            <v>883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4</v>
          </cell>
          <cell r="N702">
            <v>4</v>
          </cell>
          <cell r="O702">
            <v>8</v>
          </cell>
          <cell r="P702">
            <v>28</v>
          </cell>
          <cell r="Q702">
            <v>50</v>
          </cell>
          <cell r="R702">
            <v>90</v>
          </cell>
          <cell r="S702">
            <v>143</v>
          </cell>
          <cell r="T702">
            <v>134</v>
          </cell>
          <cell r="U702">
            <v>217</v>
          </cell>
          <cell r="V702">
            <v>205</v>
          </cell>
          <cell r="W702">
            <v>249</v>
          </cell>
          <cell r="X702">
            <v>270</v>
          </cell>
          <cell r="Y702">
            <v>360</v>
          </cell>
          <cell r="Z702">
            <v>198</v>
          </cell>
          <cell r="AA702">
            <v>162</v>
          </cell>
          <cell r="AB702">
            <v>0</v>
          </cell>
          <cell r="AC702">
            <v>883</v>
          </cell>
          <cell r="AD702">
            <v>8</v>
          </cell>
          <cell r="AE702">
            <v>36</v>
          </cell>
          <cell r="AF702">
            <v>140</v>
          </cell>
          <cell r="AG702">
            <v>277</v>
          </cell>
          <cell r="AH702">
            <v>422</v>
          </cell>
          <cell r="AI702">
            <v>519</v>
          </cell>
          <cell r="AJ702">
            <v>360</v>
          </cell>
        </row>
        <row r="703">
          <cell r="A703" t="str">
            <v>F</v>
          </cell>
          <cell r="B703">
            <v>0</v>
          </cell>
          <cell r="C703">
            <v>0</v>
          </cell>
          <cell r="D703" t="str">
            <v>F</v>
          </cell>
          <cell r="E703">
            <v>1181</v>
          </cell>
          <cell r="F703">
            <v>308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3</v>
          </cell>
          <cell r="P703">
            <v>2</v>
          </cell>
          <cell r="Q703">
            <v>8</v>
          </cell>
          <cell r="R703">
            <v>22</v>
          </cell>
          <cell r="S703">
            <v>30</v>
          </cell>
          <cell r="T703">
            <v>53</v>
          </cell>
          <cell r="U703">
            <v>90</v>
          </cell>
          <cell r="V703">
            <v>100</v>
          </cell>
          <cell r="W703">
            <v>140</v>
          </cell>
          <cell r="X703">
            <v>181</v>
          </cell>
          <cell r="Y703">
            <v>552</v>
          </cell>
          <cell r="Z703">
            <v>267</v>
          </cell>
          <cell r="AA703">
            <v>285</v>
          </cell>
          <cell r="AB703">
            <v>0</v>
          </cell>
          <cell r="AC703">
            <v>308</v>
          </cell>
          <cell r="AD703">
            <v>0</v>
          </cell>
          <cell r="AE703">
            <v>5</v>
          </cell>
          <cell r="AF703">
            <v>30</v>
          </cell>
          <cell r="AG703">
            <v>83</v>
          </cell>
          <cell r="AH703">
            <v>190</v>
          </cell>
          <cell r="AI703">
            <v>321</v>
          </cell>
          <cell r="AJ703">
            <v>552</v>
          </cell>
        </row>
        <row r="704">
          <cell r="A704" t="str">
            <v>I26-I28M</v>
          </cell>
          <cell r="B704" t="str">
            <v>I26-I28</v>
          </cell>
          <cell r="C704" t="str">
            <v>Pulmonary heart disease and diseases of pulmonary circulation</v>
          </cell>
          <cell r="D704" t="str">
            <v>M</v>
          </cell>
          <cell r="E704">
            <v>107</v>
          </cell>
          <cell r="F704">
            <v>55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1</v>
          </cell>
          <cell r="N704">
            <v>1</v>
          </cell>
          <cell r="O704">
            <v>2</v>
          </cell>
          <cell r="P704">
            <v>4</v>
          </cell>
          <cell r="Q704">
            <v>2</v>
          </cell>
          <cell r="R704">
            <v>4</v>
          </cell>
          <cell r="S704">
            <v>7</v>
          </cell>
          <cell r="T704">
            <v>9</v>
          </cell>
          <cell r="U704">
            <v>11</v>
          </cell>
          <cell r="V704">
            <v>14</v>
          </cell>
          <cell r="W704">
            <v>15</v>
          </cell>
          <cell r="X704">
            <v>15</v>
          </cell>
          <cell r="Y704">
            <v>22</v>
          </cell>
          <cell r="Z704">
            <v>16</v>
          </cell>
          <cell r="AA704">
            <v>6</v>
          </cell>
          <cell r="AC704">
            <v>55</v>
          </cell>
          <cell r="AD704">
            <v>2</v>
          </cell>
          <cell r="AE704">
            <v>6</v>
          </cell>
          <cell r="AF704">
            <v>6</v>
          </cell>
          <cell r="AG704">
            <v>16</v>
          </cell>
          <cell r="AH704">
            <v>25</v>
          </cell>
          <cell r="AI704">
            <v>30</v>
          </cell>
          <cell r="AJ704">
            <v>22</v>
          </cell>
        </row>
        <row r="705">
          <cell r="A705" t="str">
            <v>I26-I28F</v>
          </cell>
          <cell r="B705">
            <v>0</v>
          </cell>
          <cell r="C705">
            <v>0</v>
          </cell>
          <cell r="D705" t="str">
            <v>F</v>
          </cell>
          <cell r="E705">
            <v>145</v>
          </cell>
          <cell r="F705">
            <v>51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1</v>
          </cell>
          <cell r="N705">
            <v>1</v>
          </cell>
          <cell r="O705">
            <v>1</v>
          </cell>
          <cell r="P705">
            <v>4</v>
          </cell>
          <cell r="Q705">
            <v>6</v>
          </cell>
          <cell r="R705">
            <v>2</v>
          </cell>
          <cell r="S705">
            <v>3</v>
          </cell>
          <cell r="T705">
            <v>9</v>
          </cell>
          <cell r="U705">
            <v>7</v>
          </cell>
          <cell r="V705">
            <v>17</v>
          </cell>
          <cell r="W705">
            <v>18</v>
          </cell>
          <cell r="X705">
            <v>34</v>
          </cell>
          <cell r="Y705">
            <v>42</v>
          </cell>
          <cell r="Z705">
            <v>20</v>
          </cell>
          <cell r="AA705">
            <v>22</v>
          </cell>
          <cell r="AC705">
            <v>51</v>
          </cell>
          <cell r="AD705">
            <v>2</v>
          </cell>
          <cell r="AE705">
            <v>5</v>
          </cell>
          <cell r="AF705">
            <v>8</v>
          </cell>
          <cell r="AG705">
            <v>12</v>
          </cell>
          <cell r="AH705">
            <v>24</v>
          </cell>
          <cell r="AI705">
            <v>52</v>
          </cell>
          <cell r="AJ705">
            <v>42</v>
          </cell>
        </row>
        <row r="706">
          <cell r="A706" t="str">
            <v>I26M</v>
          </cell>
          <cell r="B706" t="str">
            <v>I26</v>
          </cell>
          <cell r="C706" t="str">
            <v>Pulmonary embolism</v>
          </cell>
          <cell r="D706" t="str">
            <v>M</v>
          </cell>
          <cell r="E706">
            <v>77</v>
          </cell>
          <cell r="F706">
            <v>43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1</v>
          </cell>
          <cell r="N706">
            <v>1</v>
          </cell>
          <cell r="O706">
            <v>2</v>
          </cell>
          <cell r="P706">
            <v>4</v>
          </cell>
          <cell r="Q706">
            <v>1</v>
          </cell>
          <cell r="R706">
            <v>4</v>
          </cell>
          <cell r="S706">
            <v>5</v>
          </cell>
          <cell r="T706">
            <v>7</v>
          </cell>
          <cell r="U706">
            <v>8</v>
          </cell>
          <cell r="V706">
            <v>10</v>
          </cell>
          <cell r="W706">
            <v>9</v>
          </cell>
          <cell r="X706">
            <v>12</v>
          </cell>
          <cell r="Y706">
            <v>13</v>
          </cell>
          <cell r="Z706">
            <v>9</v>
          </cell>
          <cell r="AA706">
            <v>4</v>
          </cell>
          <cell r="AB706">
            <v>0</v>
          </cell>
          <cell r="AC706">
            <v>43</v>
          </cell>
          <cell r="AD706">
            <v>2</v>
          </cell>
          <cell r="AE706">
            <v>6</v>
          </cell>
          <cell r="AF706">
            <v>5</v>
          </cell>
          <cell r="AG706">
            <v>12</v>
          </cell>
          <cell r="AH706">
            <v>18</v>
          </cell>
          <cell r="AI706">
            <v>21</v>
          </cell>
          <cell r="AJ706">
            <v>13</v>
          </cell>
        </row>
        <row r="707">
          <cell r="A707" t="str">
            <v>F</v>
          </cell>
          <cell r="B707">
            <v>0</v>
          </cell>
          <cell r="C707">
            <v>0</v>
          </cell>
          <cell r="D707" t="str">
            <v>F</v>
          </cell>
          <cell r="E707">
            <v>104</v>
          </cell>
          <cell r="F707">
            <v>38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1</v>
          </cell>
          <cell r="N707">
            <v>1</v>
          </cell>
          <cell r="O707">
            <v>1</v>
          </cell>
          <cell r="P707">
            <v>3</v>
          </cell>
          <cell r="Q707">
            <v>5</v>
          </cell>
          <cell r="R707">
            <v>1</v>
          </cell>
          <cell r="S707">
            <v>2</v>
          </cell>
          <cell r="T707">
            <v>8</v>
          </cell>
          <cell r="U707">
            <v>4</v>
          </cell>
          <cell r="V707">
            <v>12</v>
          </cell>
          <cell r="W707">
            <v>12</v>
          </cell>
          <cell r="X707">
            <v>26</v>
          </cell>
          <cell r="Y707">
            <v>28</v>
          </cell>
          <cell r="Z707">
            <v>15</v>
          </cell>
          <cell r="AA707">
            <v>13</v>
          </cell>
          <cell r="AB707">
            <v>0</v>
          </cell>
          <cell r="AC707">
            <v>38</v>
          </cell>
          <cell r="AD707">
            <v>2</v>
          </cell>
          <cell r="AE707">
            <v>4</v>
          </cell>
          <cell r="AF707">
            <v>6</v>
          </cell>
          <cell r="AG707">
            <v>10</v>
          </cell>
          <cell r="AH707">
            <v>16</v>
          </cell>
          <cell r="AI707">
            <v>38</v>
          </cell>
          <cell r="AJ707">
            <v>28</v>
          </cell>
        </row>
        <row r="708">
          <cell r="A708" t="str">
            <v>I27M</v>
          </cell>
          <cell r="B708" t="str">
            <v>I27</v>
          </cell>
          <cell r="C708" t="str">
            <v>Other pulmonary heart diseases</v>
          </cell>
          <cell r="D708" t="str">
            <v>M</v>
          </cell>
          <cell r="E708">
            <v>27</v>
          </cell>
          <cell r="F708">
            <v>9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1</v>
          </cell>
          <cell r="T708">
            <v>2</v>
          </cell>
          <cell r="U708">
            <v>3</v>
          </cell>
          <cell r="V708">
            <v>3</v>
          </cell>
          <cell r="W708">
            <v>6</v>
          </cell>
          <cell r="X708">
            <v>3</v>
          </cell>
          <cell r="Y708">
            <v>9</v>
          </cell>
          <cell r="Z708">
            <v>7</v>
          </cell>
          <cell r="AA708">
            <v>2</v>
          </cell>
          <cell r="AC708">
            <v>9</v>
          </cell>
          <cell r="AD708">
            <v>0</v>
          </cell>
          <cell r="AE708">
            <v>0</v>
          </cell>
          <cell r="AF708">
            <v>0</v>
          </cell>
          <cell r="AG708">
            <v>3</v>
          </cell>
          <cell r="AH708">
            <v>6</v>
          </cell>
          <cell r="AI708">
            <v>9</v>
          </cell>
          <cell r="AJ708">
            <v>9</v>
          </cell>
        </row>
        <row r="709">
          <cell r="A709" t="str">
            <v>F</v>
          </cell>
          <cell r="B709">
            <v>0</v>
          </cell>
          <cell r="C709">
            <v>0</v>
          </cell>
          <cell r="D709" t="str">
            <v>F</v>
          </cell>
          <cell r="E709">
            <v>41</v>
          </cell>
          <cell r="F709">
            <v>13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1</v>
          </cell>
          <cell r="Q709">
            <v>1</v>
          </cell>
          <cell r="R709">
            <v>1</v>
          </cell>
          <cell r="S709">
            <v>1</v>
          </cell>
          <cell r="T709">
            <v>1</v>
          </cell>
          <cell r="U709">
            <v>3</v>
          </cell>
          <cell r="V709">
            <v>5</v>
          </cell>
          <cell r="W709">
            <v>6</v>
          </cell>
          <cell r="X709">
            <v>8</v>
          </cell>
          <cell r="Y709">
            <v>14</v>
          </cell>
          <cell r="Z709">
            <v>5</v>
          </cell>
          <cell r="AA709">
            <v>9</v>
          </cell>
          <cell r="AC709">
            <v>13</v>
          </cell>
          <cell r="AD709">
            <v>0</v>
          </cell>
          <cell r="AE709">
            <v>1</v>
          </cell>
          <cell r="AF709">
            <v>2</v>
          </cell>
          <cell r="AG709">
            <v>2</v>
          </cell>
          <cell r="AH709">
            <v>8</v>
          </cell>
          <cell r="AI709">
            <v>14</v>
          </cell>
          <cell r="AJ709">
            <v>14</v>
          </cell>
        </row>
        <row r="710">
          <cell r="A710" t="str">
            <v>I28M</v>
          </cell>
          <cell r="B710" t="str">
            <v>I28</v>
          </cell>
          <cell r="C710" t="str">
            <v>Other diseases of pulmonary vessels</v>
          </cell>
          <cell r="D710" t="str">
            <v>M</v>
          </cell>
          <cell r="E710">
            <v>3</v>
          </cell>
          <cell r="F710">
            <v>3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1</v>
          </cell>
          <cell r="R710">
            <v>0</v>
          </cell>
          <cell r="S710">
            <v>1</v>
          </cell>
          <cell r="T710">
            <v>0</v>
          </cell>
          <cell r="U710">
            <v>0</v>
          </cell>
          <cell r="V710">
            <v>1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C710">
            <v>3</v>
          </cell>
          <cell r="AD710">
            <v>0</v>
          </cell>
          <cell r="AE710">
            <v>0</v>
          </cell>
          <cell r="AF710">
            <v>1</v>
          </cell>
          <cell r="AG710">
            <v>1</v>
          </cell>
          <cell r="AH710">
            <v>1</v>
          </cell>
          <cell r="AI710">
            <v>0</v>
          </cell>
          <cell r="AJ710">
            <v>0</v>
          </cell>
        </row>
        <row r="711">
          <cell r="A711" t="str">
            <v>F</v>
          </cell>
          <cell r="B711">
            <v>0</v>
          </cell>
          <cell r="C711">
            <v>0</v>
          </cell>
          <cell r="D711" t="str">
            <v>F</v>
          </cell>
          <cell r="E711" t="str">
            <v>-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</row>
        <row r="712">
          <cell r="A712" t="str">
            <v>I30-I52M</v>
          </cell>
          <cell r="B712" t="str">
            <v>I30-I52</v>
          </cell>
          <cell r="C712" t="str">
            <v>Other forms of heart disease</v>
          </cell>
          <cell r="D712" t="str">
            <v>M</v>
          </cell>
          <cell r="E712">
            <v>1069</v>
          </cell>
          <cell r="F712">
            <v>362</v>
          </cell>
          <cell r="G712">
            <v>1</v>
          </cell>
          <cell r="H712">
            <v>0</v>
          </cell>
          <cell r="I712">
            <v>0</v>
          </cell>
          <cell r="J712">
            <v>1</v>
          </cell>
          <cell r="K712">
            <v>0</v>
          </cell>
          <cell r="L712">
            <v>3</v>
          </cell>
          <cell r="M712">
            <v>5</v>
          </cell>
          <cell r="N712">
            <v>4</v>
          </cell>
          <cell r="O712">
            <v>8</v>
          </cell>
          <cell r="P712">
            <v>11</v>
          </cell>
          <cell r="Q712">
            <v>17</v>
          </cell>
          <cell r="R712">
            <v>33</v>
          </cell>
          <cell r="S712">
            <v>42</v>
          </cell>
          <cell r="T712">
            <v>47</v>
          </cell>
          <cell r="U712">
            <v>87</v>
          </cell>
          <cell r="V712">
            <v>103</v>
          </cell>
          <cell r="W712">
            <v>142</v>
          </cell>
          <cell r="X712">
            <v>188</v>
          </cell>
          <cell r="Y712">
            <v>377</v>
          </cell>
          <cell r="Z712">
            <v>193</v>
          </cell>
          <cell r="AA712">
            <v>184</v>
          </cell>
          <cell r="AC712">
            <v>362</v>
          </cell>
          <cell r="AD712">
            <v>14</v>
          </cell>
          <cell r="AE712">
            <v>19</v>
          </cell>
          <cell r="AF712">
            <v>50</v>
          </cell>
          <cell r="AG712">
            <v>89</v>
          </cell>
          <cell r="AH712">
            <v>190</v>
          </cell>
          <cell r="AI712">
            <v>330</v>
          </cell>
          <cell r="AJ712">
            <v>377</v>
          </cell>
        </row>
        <row r="713">
          <cell r="A713" t="str">
            <v>I30-I52F</v>
          </cell>
          <cell r="B713">
            <v>0</v>
          </cell>
          <cell r="C713">
            <v>0</v>
          </cell>
          <cell r="D713" t="str">
            <v>F</v>
          </cell>
          <cell r="E713">
            <v>1251</v>
          </cell>
          <cell r="F713">
            <v>190</v>
          </cell>
          <cell r="G713">
            <v>1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1</v>
          </cell>
          <cell r="M713">
            <v>0</v>
          </cell>
          <cell r="N713">
            <v>3</v>
          </cell>
          <cell r="O713">
            <v>5</v>
          </cell>
          <cell r="P713">
            <v>7</v>
          </cell>
          <cell r="Q713">
            <v>12</v>
          </cell>
          <cell r="R713">
            <v>19</v>
          </cell>
          <cell r="S713">
            <v>21</v>
          </cell>
          <cell r="T713">
            <v>22</v>
          </cell>
          <cell r="U713">
            <v>40</v>
          </cell>
          <cell r="V713">
            <v>59</v>
          </cell>
          <cell r="W713">
            <v>132</v>
          </cell>
          <cell r="X713">
            <v>214</v>
          </cell>
          <cell r="Y713">
            <v>715</v>
          </cell>
          <cell r="Z713">
            <v>297</v>
          </cell>
          <cell r="AA713">
            <v>418</v>
          </cell>
          <cell r="AC713">
            <v>190</v>
          </cell>
          <cell r="AD713">
            <v>5</v>
          </cell>
          <cell r="AE713">
            <v>12</v>
          </cell>
          <cell r="AF713">
            <v>31</v>
          </cell>
          <cell r="AG713">
            <v>43</v>
          </cell>
          <cell r="AH713">
            <v>99</v>
          </cell>
          <cell r="AI713">
            <v>346</v>
          </cell>
          <cell r="AJ713">
            <v>715</v>
          </cell>
        </row>
        <row r="714">
          <cell r="A714" t="str">
            <v>I30M</v>
          </cell>
          <cell r="B714" t="str">
            <v>I30</v>
          </cell>
          <cell r="C714" t="str">
            <v>Acute pericarditis</v>
          </cell>
          <cell r="D714" t="str">
            <v>M</v>
          </cell>
          <cell r="E714">
            <v>2</v>
          </cell>
          <cell r="F714">
            <v>1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1</v>
          </cell>
          <cell r="V714">
            <v>0</v>
          </cell>
          <cell r="W714">
            <v>1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1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1</v>
          </cell>
          <cell r="AI714">
            <v>1</v>
          </cell>
          <cell r="AJ714">
            <v>0</v>
          </cell>
        </row>
        <row r="715">
          <cell r="A715" t="str">
            <v>F</v>
          </cell>
          <cell r="B715">
            <v>0</v>
          </cell>
          <cell r="C715">
            <v>0</v>
          </cell>
          <cell r="D715" t="str">
            <v>F</v>
          </cell>
          <cell r="E715">
            <v>2</v>
          </cell>
          <cell r="F715">
            <v>2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1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1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2</v>
          </cell>
          <cell r="AD715">
            <v>0</v>
          </cell>
          <cell r="AE715">
            <v>1</v>
          </cell>
          <cell r="AF715">
            <v>0</v>
          </cell>
          <cell r="AG715">
            <v>0</v>
          </cell>
          <cell r="AH715">
            <v>1</v>
          </cell>
          <cell r="AI715">
            <v>0</v>
          </cell>
          <cell r="AJ715">
            <v>0</v>
          </cell>
        </row>
        <row r="716">
          <cell r="A716" t="str">
            <v>I31M</v>
          </cell>
          <cell r="B716" t="str">
            <v>I31</v>
          </cell>
          <cell r="C716" t="str">
            <v>Other diseases of pericardium</v>
          </cell>
          <cell r="D716" t="str">
            <v>M</v>
          </cell>
          <cell r="E716">
            <v>7</v>
          </cell>
          <cell r="F716">
            <v>3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1</v>
          </cell>
          <cell r="S716">
            <v>0</v>
          </cell>
          <cell r="T716">
            <v>0</v>
          </cell>
          <cell r="U716">
            <v>1</v>
          </cell>
          <cell r="V716">
            <v>1</v>
          </cell>
          <cell r="W716">
            <v>2</v>
          </cell>
          <cell r="X716">
            <v>0</v>
          </cell>
          <cell r="Y716">
            <v>2</v>
          </cell>
          <cell r="Z716">
            <v>2</v>
          </cell>
          <cell r="AA716">
            <v>0</v>
          </cell>
          <cell r="AC716">
            <v>3</v>
          </cell>
          <cell r="AD716">
            <v>0</v>
          </cell>
          <cell r="AE716">
            <v>0</v>
          </cell>
          <cell r="AF716">
            <v>1</v>
          </cell>
          <cell r="AG716">
            <v>0</v>
          </cell>
          <cell r="AH716">
            <v>2</v>
          </cell>
          <cell r="AI716">
            <v>2</v>
          </cell>
          <cell r="AJ716">
            <v>2</v>
          </cell>
        </row>
        <row r="717">
          <cell r="A717" t="str">
            <v>F</v>
          </cell>
          <cell r="B717">
            <v>0</v>
          </cell>
          <cell r="C717">
            <v>0</v>
          </cell>
          <cell r="D717" t="str">
            <v>F</v>
          </cell>
          <cell r="E717">
            <v>1</v>
          </cell>
          <cell r="F717">
            <v>1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1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C717">
            <v>1</v>
          </cell>
          <cell r="AD717">
            <v>0</v>
          </cell>
          <cell r="AE717">
            <v>0</v>
          </cell>
          <cell r="AF717">
            <v>0</v>
          </cell>
          <cell r="AG717">
            <v>1</v>
          </cell>
          <cell r="AH717">
            <v>0</v>
          </cell>
          <cell r="AI717">
            <v>0</v>
          </cell>
          <cell r="AJ717">
            <v>0</v>
          </cell>
        </row>
        <row r="718">
          <cell r="A718" t="str">
            <v>I33M</v>
          </cell>
          <cell r="B718" t="str">
            <v>I33</v>
          </cell>
          <cell r="C718" t="str">
            <v>Acute and subacute endocarditis</v>
          </cell>
          <cell r="D718" t="str">
            <v>M</v>
          </cell>
          <cell r="E718">
            <v>20</v>
          </cell>
          <cell r="F718">
            <v>14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1</v>
          </cell>
          <cell r="N718">
            <v>0</v>
          </cell>
          <cell r="O718">
            <v>0</v>
          </cell>
          <cell r="P718">
            <v>0</v>
          </cell>
          <cell r="Q718">
            <v>2</v>
          </cell>
          <cell r="R718">
            <v>2</v>
          </cell>
          <cell r="S718">
            <v>4</v>
          </cell>
          <cell r="T718">
            <v>1</v>
          </cell>
          <cell r="U718">
            <v>4</v>
          </cell>
          <cell r="V718">
            <v>0</v>
          </cell>
          <cell r="W718">
            <v>0</v>
          </cell>
          <cell r="X718">
            <v>1</v>
          </cell>
          <cell r="Y718">
            <v>5</v>
          </cell>
          <cell r="Z718">
            <v>3</v>
          </cell>
          <cell r="AA718">
            <v>2</v>
          </cell>
          <cell r="AB718">
            <v>0</v>
          </cell>
          <cell r="AC718">
            <v>14</v>
          </cell>
          <cell r="AD718">
            <v>1</v>
          </cell>
          <cell r="AE718">
            <v>0</v>
          </cell>
          <cell r="AF718">
            <v>4</v>
          </cell>
          <cell r="AG718">
            <v>5</v>
          </cell>
          <cell r="AH718">
            <v>4</v>
          </cell>
          <cell r="AI718">
            <v>1</v>
          </cell>
          <cell r="AJ718">
            <v>5</v>
          </cell>
        </row>
        <row r="719">
          <cell r="A719" t="str">
            <v>F</v>
          </cell>
          <cell r="B719">
            <v>0</v>
          </cell>
          <cell r="C719">
            <v>0</v>
          </cell>
          <cell r="D719" t="str">
            <v>F</v>
          </cell>
          <cell r="E719">
            <v>16</v>
          </cell>
          <cell r="F719">
            <v>11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1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1</v>
          </cell>
          <cell r="R719">
            <v>1</v>
          </cell>
          <cell r="S719">
            <v>1</v>
          </cell>
          <cell r="T719">
            <v>1</v>
          </cell>
          <cell r="U719">
            <v>3</v>
          </cell>
          <cell r="V719">
            <v>3</v>
          </cell>
          <cell r="W719">
            <v>1</v>
          </cell>
          <cell r="X719">
            <v>2</v>
          </cell>
          <cell r="Y719">
            <v>2</v>
          </cell>
          <cell r="Z719">
            <v>1</v>
          </cell>
          <cell r="AA719">
            <v>1</v>
          </cell>
          <cell r="AB719">
            <v>0</v>
          </cell>
          <cell r="AC719">
            <v>11</v>
          </cell>
          <cell r="AD719">
            <v>1</v>
          </cell>
          <cell r="AE719">
            <v>0</v>
          </cell>
          <cell r="AF719">
            <v>2</v>
          </cell>
          <cell r="AG719">
            <v>2</v>
          </cell>
          <cell r="AH719">
            <v>6</v>
          </cell>
          <cell r="AI719">
            <v>3</v>
          </cell>
          <cell r="AJ719">
            <v>2</v>
          </cell>
        </row>
        <row r="720">
          <cell r="A720" t="str">
            <v>I34M</v>
          </cell>
          <cell r="B720" t="str">
            <v>I34</v>
          </cell>
          <cell r="C720" t="str">
            <v>Nonrheumatic mitral valve disorders</v>
          </cell>
          <cell r="D720" t="str">
            <v>M</v>
          </cell>
          <cell r="E720">
            <v>30</v>
          </cell>
          <cell r="F720">
            <v>7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3</v>
          </cell>
          <cell r="U720">
            <v>1</v>
          </cell>
          <cell r="V720">
            <v>3</v>
          </cell>
          <cell r="W720">
            <v>4</v>
          </cell>
          <cell r="X720">
            <v>6</v>
          </cell>
          <cell r="Y720">
            <v>13</v>
          </cell>
          <cell r="Z720">
            <v>8</v>
          </cell>
          <cell r="AA720">
            <v>5</v>
          </cell>
          <cell r="AC720">
            <v>7</v>
          </cell>
          <cell r="AD720">
            <v>0</v>
          </cell>
          <cell r="AE720">
            <v>0</v>
          </cell>
          <cell r="AF720">
            <v>0</v>
          </cell>
          <cell r="AG720">
            <v>3</v>
          </cell>
          <cell r="AH720">
            <v>4</v>
          </cell>
          <cell r="AI720">
            <v>10</v>
          </cell>
          <cell r="AJ720">
            <v>13</v>
          </cell>
        </row>
        <row r="721">
          <cell r="A721" t="str">
            <v>F</v>
          </cell>
          <cell r="B721">
            <v>0</v>
          </cell>
          <cell r="C721">
            <v>0</v>
          </cell>
          <cell r="D721" t="str">
            <v>F</v>
          </cell>
          <cell r="E721">
            <v>38</v>
          </cell>
          <cell r="F721">
            <v>7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1</v>
          </cell>
          <cell r="Q721">
            <v>0</v>
          </cell>
          <cell r="R721">
            <v>1</v>
          </cell>
          <cell r="S721">
            <v>0</v>
          </cell>
          <cell r="T721">
            <v>0</v>
          </cell>
          <cell r="U721">
            <v>2</v>
          </cell>
          <cell r="V721">
            <v>3</v>
          </cell>
          <cell r="W721">
            <v>5</v>
          </cell>
          <cell r="X721">
            <v>9</v>
          </cell>
          <cell r="Y721">
            <v>17</v>
          </cell>
          <cell r="Z721">
            <v>10</v>
          </cell>
          <cell r="AA721">
            <v>7</v>
          </cell>
          <cell r="AC721">
            <v>7</v>
          </cell>
          <cell r="AD721">
            <v>0</v>
          </cell>
          <cell r="AE721">
            <v>1</v>
          </cell>
          <cell r="AF721">
            <v>1</v>
          </cell>
          <cell r="AG721">
            <v>0</v>
          </cell>
          <cell r="AH721">
            <v>5</v>
          </cell>
          <cell r="AI721">
            <v>14</v>
          </cell>
          <cell r="AJ721">
            <v>17</v>
          </cell>
        </row>
        <row r="722">
          <cell r="A722" t="str">
            <v>I35M</v>
          </cell>
          <cell r="B722" t="str">
            <v>I35</v>
          </cell>
          <cell r="C722" t="str">
            <v>Nonrheumatic aortic valve disorders</v>
          </cell>
          <cell r="D722" t="str">
            <v>M</v>
          </cell>
          <cell r="E722">
            <v>198</v>
          </cell>
          <cell r="F722">
            <v>43</v>
          </cell>
          <cell r="G722">
            <v>0</v>
          </cell>
          <cell r="H722">
            <v>0</v>
          </cell>
          <cell r="I722">
            <v>0</v>
          </cell>
          <cell r="J722">
            <v>1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2</v>
          </cell>
          <cell r="Q722">
            <v>2</v>
          </cell>
          <cell r="R722">
            <v>1</v>
          </cell>
          <cell r="S722">
            <v>3</v>
          </cell>
          <cell r="T722">
            <v>2</v>
          </cell>
          <cell r="U722">
            <v>13</v>
          </cell>
          <cell r="V722">
            <v>19</v>
          </cell>
          <cell r="W722">
            <v>28</v>
          </cell>
          <cell r="X722">
            <v>38</v>
          </cell>
          <cell r="Y722">
            <v>89</v>
          </cell>
          <cell r="Z722">
            <v>44</v>
          </cell>
          <cell r="AA722">
            <v>45</v>
          </cell>
          <cell r="AC722">
            <v>43</v>
          </cell>
          <cell r="AD722">
            <v>1</v>
          </cell>
          <cell r="AE722">
            <v>2</v>
          </cell>
          <cell r="AF722">
            <v>3</v>
          </cell>
          <cell r="AG722">
            <v>5</v>
          </cell>
          <cell r="AH722">
            <v>32</v>
          </cell>
          <cell r="AI722">
            <v>66</v>
          </cell>
          <cell r="AJ722">
            <v>89</v>
          </cell>
        </row>
        <row r="723">
          <cell r="A723" t="str">
            <v>F</v>
          </cell>
          <cell r="B723">
            <v>0</v>
          </cell>
          <cell r="C723">
            <v>0</v>
          </cell>
          <cell r="D723" t="str">
            <v>F</v>
          </cell>
          <cell r="E723">
            <v>231</v>
          </cell>
          <cell r="F723">
            <v>27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1</v>
          </cell>
          <cell r="S723">
            <v>1</v>
          </cell>
          <cell r="T723">
            <v>3</v>
          </cell>
          <cell r="U723">
            <v>8</v>
          </cell>
          <cell r="V723">
            <v>14</v>
          </cell>
          <cell r="W723">
            <v>26</v>
          </cell>
          <cell r="X723">
            <v>44</v>
          </cell>
          <cell r="Y723">
            <v>134</v>
          </cell>
          <cell r="Z723">
            <v>59</v>
          </cell>
          <cell r="AA723">
            <v>75</v>
          </cell>
          <cell r="AC723">
            <v>27</v>
          </cell>
          <cell r="AD723">
            <v>0</v>
          </cell>
          <cell r="AE723">
            <v>0</v>
          </cell>
          <cell r="AF723">
            <v>1</v>
          </cell>
          <cell r="AG723">
            <v>4</v>
          </cell>
          <cell r="AH723">
            <v>22</v>
          </cell>
          <cell r="AI723">
            <v>70</v>
          </cell>
          <cell r="AJ723">
            <v>134</v>
          </cell>
        </row>
        <row r="724">
          <cell r="A724" t="str">
            <v>I38M</v>
          </cell>
          <cell r="B724" t="str">
            <v>I38</v>
          </cell>
          <cell r="C724" t="str">
            <v>Endocarditis, valve unspecified</v>
          </cell>
          <cell r="D724" t="str">
            <v>M</v>
          </cell>
          <cell r="E724">
            <v>31</v>
          </cell>
          <cell r="F724">
            <v>18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1</v>
          </cell>
          <cell r="R724">
            <v>5</v>
          </cell>
          <cell r="S724">
            <v>3</v>
          </cell>
          <cell r="T724">
            <v>1</v>
          </cell>
          <cell r="U724">
            <v>3</v>
          </cell>
          <cell r="V724">
            <v>5</v>
          </cell>
          <cell r="W724">
            <v>4</v>
          </cell>
          <cell r="X724">
            <v>5</v>
          </cell>
          <cell r="Y724">
            <v>4</v>
          </cell>
          <cell r="Z724">
            <v>1</v>
          </cell>
          <cell r="AA724">
            <v>3</v>
          </cell>
          <cell r="AC724">
            <v>18</v>
          </cell>
          <cell r="AD724">
            <v>0</v>
          </cell>
          <cell r="AE724">
            <v>0</v>
          </cell>
          <cell r="AF724">
            <v>6</v>
          </cell>
          <cell r="AG724">
            <v>4</v>
          </cell>
          <cell r="AH724">
            <v>8</v>
          </cell>
          <cell r="AI724">
            <v>9</v>
          </cell>
          <cell r="AJ724">
            <v>4</v>
          </cell>
        </row>
        <row r="725">
          <cell r="A725" t="str">
            <v>F</v>
          </cell>
          <cell r="B725">
            <v>0</v>
          </cell>
          <cell r="C725">
            <v>0</v>
          </cell>
          <cell r="D725" t="str">
            <v>F</v>
          </cell>
          <cell r="E725">
            <v>44</v>
          </cell>
          <cell r="F725">
            <v>6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2</v>
          </cell>
          <cell r="S725">
            <v>0</v>
          </cell>
          <cell r="T725">
            <v>1</v>
          </cell>
          <cell r="U725">
            <v>1</v>
          </cell>
          <cell r="V725">
            <v>2</v>
          </cell>
          <cell r="W725">
            <v>6</v>
          </cell>
          <cell r="X725">
            <v>10</v>
          </cell>
          <cell r="Y725">
            <v>22</v>
          </cell>
          <cell r="Z725">
            <v>14</v>
          </cell>
          <cell r="AA725">
            <v>8</v>
          </cell>
          <cell r="AC725">
            <v>6</v>
          </cell>
          <cell r="AD725">
            <v>0</v>
          </cell>
          <cell r="AE725">
            <v>0</v>
          </cell>
          <cell r="AF725">
            <v>2</v>
          </cell>
          <cell r="AG725">
            <v>1</v>
          </cell>
          <cell r="AH725">
            <v>3</v>
          </cell>
          <cell r="AI725">
            <v>16</v>
          </cell>
          <cell r="AJ725">
            <v>22</v>
          </cell>
        </row>
        <row r="726">
          <cell r="A726" t="str">
            <v>I40M</v>
          </cell>
          <cell r="B726" t="str">
            <v>I40</v>
          </cell>
          <cell r="C726" t="str">
            <v>Acute myocarditis</v>
          </cell>
          <cell r="D726" t="str">
            <v>M</v>
          </cell>
          <cell r="E726">
            <v>3</v>
          </cell>
          <cell r="F726">
            <v>3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1</v>
          </cell>
          <cell r="N726">
            <v>0</v>
          </cell>
          <cell r="O726">
            <v>0</v>
          </cell>
          <cell r="P726">
            <v>0</v>
          </cell>
          <cell r="Q726">
            <v>1</v>
          </cell>
          <cell r="R726">
            <v>1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3</v>
          </cell>
          <cell r="AD726">
            <v>1</v>
          </cell>
          <cell r="AE726">
            <v>0</v>
          </cell>
          <cell r="AF726">
            <v>2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</row>
        <row r="727">
          <cell r="A727" t="str">
            <v>F</v>
          </cell>
          <cell r="B727">
            <v>0</v>
          </cell>
          <cell r="C727">
            <v>0</v>
          </cell>
          <cell r="D727" t="str">
            <v>F</v>
          </cell>
          <cell r="E727">
            <v>1</v>
          </cell>
          <cell r="F727">
            <v>1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1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1</v>
          </cell>
          <cell r="AD727">
            <v>0</v>
          </cell>
          <cell r="AE727">
            <v>1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</row>
        <row r="728">
          <cell r="A728" t="str">
            <v>I42M</v>
          </cell>
          <cell r="B728" t="str">
            <v>I42</v>
          </cell>
          <cell r="C728" t="str">
            <v>Cardiomyopathy</v>
          </cell>
          <cell r="D728" t="str">
            <v>M</v>
          </cell>
          <cell r="E728">
            <v>84</v>
          </cell>
          <cell r="F728">
            <v>62</v>
          </cell>
          <cell r="G728">
            <v>1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1</v>
          </cell>
          <cell r="M728">
            <v>1</v>
          </cell>
          <cell r="N728">
            <v>1</v>
          </cell>
          <cell r="O728">
            <v>2</v>
          </cell>
          <cell r="P728">
            <v>4</v>
          </cell>
          <cell r="Q728">
            <v>2</v>
          </cell>
          <cell r="R728">
            <v>6</v>
          </cell>
          <cell r="S728">
            <v>2</v>
          </cell>
          <cell r="T728">
            <v>12</v>
          </cell>
          <cell r="U728">
            <v>16</v>
          </cell>
          <cell r="V728">
            <v>14</v>
          </cell>
          <cell r="W728">
            <v>10</v>
          </cell>
          <cell r="X728">
            <v>7</v>
          </cell>
          <cell r="Y728">
            <v>5</v>
          </cell>
          <cell r="Z728">
            <v>4</v>
          </cell>
          <cell r="AA728">
            <v>1</v>
          </cell>
          <cell r="AC728">
            <v>62</v>
          </cell>
          <cell r="AD728">
            <v>4</v>
          </cell>
          <cell r="AE728">
            <v>6</v>
          </cell>
          <cell r="AF728">
            <v>8</v>
          </cell>
          <cell r="AG728">
            <v>14</v>
          </cell>
          <cell r="AH728">
            <v>30</v>
          </cell>
          <cell r="AI728">
            <v>17</v>
          </cell>
          <cell r="AJ728">
            <v>5</v>
          </cell>
        </row>
        <row r="729">
          <cell r="A729" t="str">
            <v>F</v>
          </cell>
          <cell r="B729">
            <v>0</v>
          </cell>
          <cell r="C729">
            <v>0</v>
          </cell>
          <cell r="D729" t="str">
            <v>F</v>
          </cell>
          <cell r="E729">
            <v>38</v>
          </cell>
          <cell r="F729">
            <v>22</v>
          </cell>
          <cell r="G729">
            <v>1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2</v>
          </cell>
          <cell r="O729">
            <v>1</v>
          </cell>
          <cell r="P729">
            <v>0</v>
          </cell>
          <cell r="Q729">
            <v>1</v>
          </cell>
          <cell r="R729">
            <v>0</v>
          </cell>
          <cell r="S729">
            <v>5</v>
          </cell>
          <cell r="T729">
            <v>4</v>
          </cell>
          <cell r="U729">
            <v>4</v>
          </cell>
          <cell r="V729">
            <v>4</v>
          </cell>
          <cell r="W729">
            <v>6</v>
          </cell>
          <cell r="X729">
            <v>6</v>
          </cell>
          <cell r="Y729">
            <v>4</v>
          </cell>
          <cell r="Z729">
            <v>2</v>
          </cell>
          <cell r="AA729">
            <v>2</v>
          </cell>
          <cell r="AC729">
            <v>22</v>
          </cell>
          <cell r="AD729">
            <v>3</v>
          </cell>
          <cell r="AE729">
            <v>1</v>
          </cell>
          <cell r="AF729">
            <v>1</v>
          </cell>
          <cell r="AG729">
            <v>9</v>
          </cell>
          <cell r="AH729">
            <v>8</v>
          </cell>
          <cell r="AI729">
            <v>12</v>
          </cell>
          <cell r="AJ729">
            <v>4</v>
          </cell>
        </row>
        <row r="730">
          <cell r="A730" t="str">
            <v>I44M</v>
          </cell>
          <cell r="B730" t="str">
            <v>I44</v>
          </cell>
          <cell r="C730" t="str">
            <v>Atrioventricular and left bundle-branch block</v>
          </cell>
          <cell r="D730" t="str">
            <v>M</v>
          </cell>
          <cell r="E730">
            <v>8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1</v>
          </cell>
          <cell r="X730">
            <v>1</v>
          </cell>
          <cell r="Y730">
            <v>6</v>
          </cell>
          <cell r="Z730">
            <v>3</v>
          </cell>
          <cell r="AA730">
            <v>3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2</v>
          </cell>
          <cell r="AJ730">
            <v>6</v>
          </cell>
        </row>
        <row r="731">
          <cell r="A731" t="str">
            <v>F</v>
          </cell>
          <cell r="B731">
            <v>0</v>
          </cell>
          <cell r="C731">
            <v>0</v>
          </cell>
          <cell r="D731" t="str">
            <v>F</v>
          </cell>
          <cell r="E731">
            <v>10</v>
          </cell>
          <cell r="F731">
            <v>1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1</v>
          </cell>
          <cell r="W731">
            <v>1</v>
          </cell>
          <cell r="X731">
            <v>1</v>
          </cell>
          <cell r="Y731">
            <v>7</v>
          </cell>
          <cell r="Z731">
            <v>3</v>
          </cell>
          <cell r="AA731">
            <v>4</v>
          </cell>
          <cell r="AB731">
            <v>0</v>
          </cell>
          <cell r="AC731">
            <v>1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1</v>
          </cell>
          <cell r="AI731">
            <v>2</v>
          </cell>
          <cell r="AJ731">
            <v>7</v>
          </cell>
        </row>
        <row r="732">
          <cell r="A732" t="str">
            <v>I45M</v>
          </cell>
          <cell r="B732" t="str">
            <v>I45</v>
          </cell>
          <cell r="C732" t="str">
            <v>Other conduction disorders</v>
          </cell>
          <cell r="D732" t="str">
            <v>M</v>
          </cell>
          <cell r="E732">
            <v>4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1</v>
          </cell>
          <cell r="X732">
            <v>0</v>
          </cell>
          <cell r="Y732">
            <v>3</v>
          </cell>
          <cell r="Z732">
            <v>1</v>
          </cell>
          <cell r="AA732">
            <v>2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1</v>
          </cell>
          <cell r="AJ732">
            <v>3</v>
          </cell>
        </row>
        <row r="733">
          <cell r="A733" t="str">
            <v>F</v>
          </cell>
          <cell r="B733">
            <v>0</v>
          </cell>
          <cell r="C733">
            <v>0</v>
          </cell>
          <cell r="D733" t="str">
            <v>F</v>
          </cell>
          <cell r="E733">
            <v>5</v>
          </cell>
          <cell r="F733">
            <v>2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1</v>
          </cell>
          <cell r="P733">
            <v>0</v>
          </cell>
          <cell r="Q733">
            <v>1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1</v>
          </cell>
          <cell r="Y733">
            <v>2</v>
          </cell>
          <cell r="Z733">
            <v>0</v>
          </cell>
          <cell r="AA733">
            <v>2</v>
          </cell>
          <cell r="AB733">
            <v>0</v>
          </cell>
          <cell r="AC733">
            <v>2</v>
          </cell>
          <cell r="AD733">
            <v>0</v>
          </cell>
          <cell r="AE733">
            <v>1</v>
          </cell>
          <cell r="AF733">
            <v>1</v>
          </cell>
          <cell r="AG733">
            <v>0</v>
          </cell>
          <cell r="AH733">
            <v>0</v>
          </cell>
          <cell r="AI733">
            <v>1</v>
          </cell>
          <cell r="AJ733">
            <v>2</v>
          </cell>
        </row>
        <row r="734">
          <cell r="A734" t="str">
            <v>I46M</v>
          </cell>
          <cell r="B734" t="str">
            <v>I46</v>
          </cell>
          <cell r="C734" t="str">
            <v>Cardiac arrest</v>
          </cell>
          <cell r="D734" t="str">
            <v>M</v>
          </cell>
          <cell r="E734">
            <v>20</v>
          </cell>
          <cell r="F734">
            <v>14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3</v>
          </cell>
          <cell r="P734">
            <v>0</v>
          </cell>
          <cell r="Q734">
            <v>1</v>
          </cell>
          <cell r="R734">
            <v>1</v>
          </cell>
          <cell r="S734">
            <v>1</v>
          </cell>
          <cell r="T734">
            <v>2</v>
          </cell>
          <cell r="U734">
            <v>2</v>
          </cell>
          <cell r="V734">
            <v>4</v>
          </cell>
          <cell r="W734">
            <v>2</v>
          </cell>
          <cell r="X734">
            <v>2</v>
          </cell>
          <cell r="Y734">
            <v>2</v>
          </cell>
          <cell r="Z734">
            <v>1</v>
          </cell>
          <cell r="AA734">
            <v>1</v>
          </cell>
          <cell r="AC734">
            <v>14</v>
          </cell>
          <cell r="AD734">
            <v>0</v>
          </cell>
          <cell r="AE734">
            <v>3</v>
          </cell>
          <cell r="AF734">
            <v>2</v>
          </cell>
          <cell r="AG734">
            <v>3</v>
          </cell>
          <cell r="AH734">
            <v>6</v>
          </cell>
          <cell r="AI734">
            <v>4</v>
          </cell>
          <cell r="AJ734">
            <v>2</v>
          </cell>
        </row>
        <row r="735">
          <cell r="A735" t="str">
            <v>F</v>
          </cell>
          <cell r="B735">
            <v>0</v>
          </cell>
          <cell r="C735">
            <v>0</v>
          </cell>
          <cell r="D735" t="str">
            <v>F</v>
          </cell>
          <cell r="E735">
            <v>14</v>
          </cell>
          <cell r="F735">
            <v>7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1</v>
          </cell>
          <cell r="Q735">
            <v>1</v>
          </cell>
          <cell r="R735">
            <v>0</v>
          </cell>
          <cell r="S735">
            <v>1</v>
          </cell>
          <cell r="T735">
            <v>3</v>
          </cell>
          <cell r="U735">
            <v>1</v>
          </cell>
          <cell r="V735">
            <v>0</v>
          </cell>
          <cell r="W735">
            <v>0</v>
          </cell>
          <cell r="X735">
            <v>5</v>
          </cell>
          <cell r="Y735">
            <v>2</v>
          </cell>
          <cell r="Z735">
            <v>1</v>
          </cell>
          <cell r="AA735">
            <v>1</v>
          </cell>
          <cell r="AC735">
            <v>7</v>
          </cell>
          <cell r="AD735">
            <v>0</v>
          </cell>
          <cell r="AE735">
            <v>1</v>
          </cell>
          <cell r="AF735">
            <v>1</v>
          </cell>
          <cell r="AG735">
            <v>4</v>
          </cell>
          <cell r="AH735">
            <v>1</v>
          </cell>
          <cell r="AI735">
            <v>5</v>
          </cell>
          <cell r="AJ735">
            <v>2</v>
          </cell>
        </row>
        <row r="736">
          <cell r="A736" t="str">
            <v>I47M</v>
          </cell>
          <cell r="B736" t="str">
            <v>I47</v>
          </cell>
          <cell r="C736" t="str">
            <v>Paroxysmal tachycardia</v>
          </cell>
          <cell r="D736" t="str">
            <v>M</v>
          </cell>
          <cell r="E736">
            <v>2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2</v>
          </cell>
          <cell r="Z736">
            <v>1</v>
          </cell>
          <cell r="AA736">
            <v>1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2</v>
          </cell>
        </row>
        <row r="737">
          <cell r="A737" t="str">
            <v>F</v>
          </cell>
          <cell r="B737">
            <v>0</v>
          </cell>
          <cell r="C737">
            <v>0</v>
          </cell>
          <cell r="D737" t="str">
            <v>F</v>
          </cell>
          <cell r="E737">
            <v>6</v>
          </cell>
          <cell r="F737">
            <v>2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1</v>
          </cell>
          <cell r="U737">
            <v>0</v>
          </cell>
          <cell r="V737">
            <v>1</v>
          </cell>
          <cell r="W737">
            <v>2</v>
          </cell>
          <cell r="X737">
            <v>0</v>
          </cell>
          <cell r="Y737">
            <v>2</v>
          </cell>
          <cell r="Z737">
            <v>1</v>
          </cell>
          <cell r="AA737">
            <v>1</v>
          </cell>
          <cell r="AB737">
            <v>0</v>
          </cell>
          <cell r="AC737">
            <v>2</v>
          </cell>
          <cell r="AD737">
            <v>0</v>
          </cell>
          <cell r="AE737">
            <v>0</v>
          </cell>
          <cell r="AF737">
            <v>0</v>
          </cell>
          <cell r="AG737">
            <v>1</v>
          </cell>
          <cell r="AH737">
            <v>1</v>
          </cell>
          <cell r="AI737">
            <v>2</v>
          </cell>
          <cell r="AJ737">
            <v>2</v>
          </cell>
        </row>
        <row r="738">
          <cell r="A738" t="str">
            <v>I48M</v>
          </cell>
          <cell r="B738" t="str">
            <v>I48</v>
          </cell>
          <cell r="C738" t="str">
            <v>Atrial fibrillation and flutter</v>
          </cell>
          <cell r="D738" t="str">
            <v>M</v>
          </cell>
          <cell r="E738">
            <v>295</v>
          </cell>
          <cell r="F738">
            <v>56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7</v>
          </cell>
          <cell r="T738">
            <v>4</v>
          </cell>
          <cell r="U738">
            <v>13</v>
          </cell>
          <cell r="V738">
            <v>32</v>
          </cell>
          <cell r="W738">
            <v>48</v>
          </cell>
          <cell r="X738">
            <v>64</v>
          </cell>
          <cell r="Y738">
            <v>127</v>
          </cell>
          <cell r="Z738">
            <v>67</v>
          </cell>
          <cell r="AA738">
            <v>60</v>
          </cell>
          <cell r="AC738">
            <v>56</v>
          </cell>
          <cell r="AD738">
            <v>0</v>
          </cell>
          <cell r="AE738">
            <v>0</v>
          </cell>
          <cell r="AF738">
            <v>0</v>
          </cell>
          <cell r="AG738">
            <v>11</v>
          </cell>
          <cell r="AH738">
            <v>45</v>
          </cell>
          <cell r="AI738">
            <v>112</v>
          </cell>
          <cell r="AJ738">
            <v>127</v>
          </cell>
        </row>
        <row r="739">
          <cell r="A739" t="str">
            <v>I48F</v>
          </cell>
          <cell r="B739">
            <v>0</v>
          </cell>
          <cell r="C739">
            <v>0</v>
          </cell>
          <cell r="D739" t="str">
            <v>F</v>
          </cell>
          <cell r="E739">
            <v>461</v>
          </cell>
          <cell r="F739">
            <v>22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2</v>
          </cell>
          <cell r="S739">
            <v>1</v>
          </cell>
          <cell r="T739">
            <v>2</v>
          </cell>
          <cell r="U739">
            <v>4</v>
          </cell>
          <cell r="V739">
            <v>13</v>
          </cell>
          <cell r="W739">
            <v>47</v>
          </cell>
          <cell r="X739">
            <v>84</v>
          </cell>
          <cell r="Y739">
            <v>308</v>
          </cell>
          <cell r="Z739">
            <v>131</v>
          </cell>
          <cell r="AA739">
            <v>177</v>
          </cell>
          <cell r="AC739">
            <v>22</v>
          </cell>
          <cell r="AD739">
            <v>0</v>
          </cell>
          <cell r="AE739">
            <v>0</v>
          </cell>
          <cell r="AF739">
            <v>2</v>
          </cell>
          <cell r="AG739">
            <v>3</v>
          </cell>
          <cell r="AH739">
            <v>17</v>
          </cell>
          <cell r="AI739">
            <v>131</v>
          </cell>
          <cell r="AJ739">
            <v>308</v>
          </cell>
        </row>
        <row r="740">
          <cell r="A740" t="str">
            <v>I49M</v>
          </cell>
          <cell r="B740" t="str">
            <v>I49</v>
          </cell>
          <cell r="C740" t="str">
            <v>Other cardiac arrhythmias</v>
          </cell>
          <cell r="D740" t="str">
            <v>M</v>
          </cell>
          <cell r="E740">
            <v>21</v>
          </cell>
          <cell r="F740">
            <v>10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1</v>
          </cell>
          <cell r="P740">
            <v>0</v>
          </cell>
          <cell r="Q740">
            <v>0</v>
          </cell>
          <cell r="R740">
            <v>0</v>
          </cell>
          <cell r="S740">
            <v>2</v>
          </cell>
          <cell r="T740">
            <v>1</v>
          </cell>
          <cell r="U740">
            <v>2</v>
          </cell>
          <cell r="V740">
            <v>4</v>
          </cell>
          <cell r="W740">
            <v>5</v>
          </cell>
          <cell r="X740">
            <v>3</v>
          </cell>
          <cell r="Y740">
            <v>3</v>
          </cell>
          <cell r="Z740">
            <v>3</v>
          </cell>
          <cell r="AA740">
            <v>0</v>
          </cell>
          <cell r="AB740">
            <v>0</v>
          </cell>
          <cell r="AC740">
            <v>10</v>
          </cell>
          <cell r="AD740">
            <v>0</v>
          </cell>
          <cell r="AE740">
            <v>1</v>
          </cell>
          <cell r="AF740">
            <v>0</v>
          </cell>
          <cell r="AG740">
            <v>3</v>
          </cell>
          <cell r="AH740">
            <v>6</v>
          </cell>
          <cell r="AI740">
            <v>8</v>
          </cell>
          <cell r="AJ740">
            <v>3</v>
          </cell>
        </row>
        <row r="741">
          <cell r="A741" t="str">
            <v>I49F</v>
          </cell>
          <cell r="B741">
            <v>0</v>
          </cell>
          <cell r="C741">
            <v>0</v>
          </cell>
          <cell r="D741" t="str">
            <v>F</v>
          </cell>
          <cell r="E741">
            <v>13</v>
          </cell>
          <cell r="F741">
            <v>7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1</v>
          </cell>
          <cell r="O741">
            <v>0</v>
          </cell>
          <cell r="P741">
            <v>0</v>
          </cell>
          <cell r="Q741">
            <v>1</v>
          </cell>
          <cell r="R741">
            <v>0</v>
          </cell>
          <cell r="S741">
            <v>3</v>
          </cell>
          <cell r="T741">
            <v>1</v>
          </cell>
          <cell r="U741">
            <v>0</v>
          </cell>
          <cell r="V741">
            <v>1</v>
          </cell>
          <cell r="W741">
            <v>2</v>
          </cell>
          <cell r="X741">
            <v>0</v>
          </cell>
          <cell r="Y741">
            <v>4</v>
          </cell>
          <cell r="Z741">
            <v>3</v>
          </cell>
          <cell r="AA741">
            <v>1</v>
          </cell>
          <cell r="AB741">
            <v>0</v>
          </cell>
          <cell r="AC741">
            <v>7</v>
          </cell>
          <cell r="AD741">
            <v>1</v>
          </cell>
          <cell r="AE741">
            <v>0</v>
          </cell>
          <cell r="AF741">
            <v>1</v>
          </cell>
          <cell r="AG741">
            <v>4</v>
          </cell>
          <cell r="AH741">
            <v>1</v>
          </cell>
          <cell r="AI741">
            <v>2</v>
          </cell>
          <cell r="AJ741">
            <v>4</v>
          </cell>
        </row>
        <row r="742">
          <cell r="A742" t="str">
            <v>I50M</v>
          </cell>
          <cell r="B742" t="str">
            <v>I50</v>
          </cell>
          <cell r="C742" t="str">
            <v>Heart failure</v>
          </cell>
          <cell r="D742" t="str">
            <v>M</v>
          </cell>
          <cell r="E742">
            <v>127</v>
          </cell>
          <cell r="F742">
            <v>22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3</v>
          </cell>
          <cell r="S742">
            <v>3</v>
          </cell>
          <cell r="T742">
            <v>3</v>
          </cell>
          <cell r="U742">
            <v>8</v>
          </cell>
          <cell r="V742">
            <v>5</v>
          </cell>
          <cell r="W742">
            <v>12</v>
          </cell>
          <cell r="X742">
            <v>21</v>
          </cell>
          <cell r="Y742">
            <v>72</v>
          </cell>
          <cell r="Z742">
            <v>32</v>
          </cell>
          <cell r="AA742">
            <v>40</v>
          </cell>
          <cell r="AB742">
            <v>0</v>
          </cell>
          <cell r="AC742">
            <v>22</v>
          </cell>
          <cell r="AD742">
            <v>0</v>
          </cell>
          <cell r="AE742">
            <v>0</v>
          </cell>
          <cell r="AF742">
            <v>3</v>
          </cell>
          <cell r="AG742">
            <v>6</v>
          </cell>
          <cell r="AH742">
            <v>13</v>
          </cell>
          <cell r="AI742">
            <v>33</v>
          </cell>
          <cell r="AJ742">
            <v>72</v>
          </cell>
        </row>
        <row r="743">
          <cell r="A743" t="str">
            <v>I50F</v>
          </cell>
          <cell r="B743">
            <v>0</v>
          </cell>
          <cell r="C743">
            <v>0</v>
          </cell>
          <cell r="D743" t="str">
            <v>F</v>
          </cell>
          <cell r="E743">
            <v>197</v>
          </cell>
          <cell r="F743">
            <v>19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1</v>
          </cell>
          <cell r="Q743">
            <v>1</v>
          </cell>
          <cell r="R743">
            <v>3</v>
          </cell>
          <cell r="S743">
            <v>2</v>
          </cell>
          <cell r="T743">
            <v>3</v>
          </cell>
          <cell r="U743">
            <v>2</v>
          </cell>
          <cell r="V743">
            <v>7</v>
          </cell>
          <cell r="W743">
            <v>16</v>
          </cell>
          <cell r="X743">
            <v>28</v>
          </cell>
          <cell r="Y743">
            <v>134</v>
          </cell>
          <cell r="Z743">
            <v>43</v>
          </cell>
          <cell r="AA743">
            <v>91</v>
          </cell>
          <cell r="AB743">
            <v>0</v>
          </cell>
          <cell r="AC743">
            <v>19</v>
          </cell>
          <cell r="AD743">
            <v>0</v>
          </cell>
          <cell r="AE743">
            <v>1</v>
          </cell>
          <cell r="AF743">
            <v>4</v>
          </cell>
          <cell r="AG743">
            <v>5</v>
          </cell>
          <cell r="AH743">
            <v>9</v>
          </cell>
          <cell r="AI743">
            <v>44</v>
          </cell>
          <cell r="AJ743">
            <v>134</v>
          </cell>
        </row>
        <row r="744">
          <cell r="A744" t="str">
            <v>I51M</v>
          </cell>
          <cell r="B744" t="str">
            <v>I51</v>
          </cell>
          <cell r="C744" t="str">
            <v>Complications and ill-defined descriptions of heart disease</v>
          </cell>
          <cell r="D744" t="str">
            <v>M</v>
          </cell>
          <cell r="E744">
            <v>217</v>
          </cell>
          <cell r="F744">
            <v>109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2</v>
          </cell>
          <cell r="M744">
            <v>2</v>
          </cell>
          <cell r="N744">
            <v>3</v>
          </cell>
          <cell r="O744">
            <v>2</v>
          </cell>
          <cell r="P744">
            <v>5</v>
          </cell>
          <cell r="Q744">
            <v>8</v>
          </cell>
          <cell r="R744">
            <v>13</v>
          </cell>
          <cell r="S744">
            <v>17</v>
          </cell>
          <cell r="T744">
            <v>18</v>
          </cell>
          <cell r="U744">
            <v>23</v>
          </cell>
          <cell r="V744">
            <v>16</v>
          </cell>
          <cell r="W744">
            <v>24</v>
          </cell>
          <cell r="X744">
            <v>40</v>
          </cell>
          <cell r="Y744">
            <v>44</v>
          </cell>
          <cell r="Z744">
            <v>23</v>
          </cell>
          <cell r="AA744">
            <v>21</v>
          </cell>
          <cell r="AC744">
            <v>109</v>
          </cell>
          <cell r="AD744">
            <v>7</v>
          </cell>
          <cell r="AE744">
            <v>7</v>
          </cell>
          <cell r="AF744">
            <v>21</v>
          </cell>
          <cell r="AG744">
            <v>35</v>
          </cell>
          <cell r="AH744">
            <v>39</v>
          </cell>
          <cell r="AI744">
            <v>64</v>
          </cell>
          <cell r="AJ744">
            <v>44</v>
          </cell>
        </row>
        <row r="745">
          <cell r="A745" t="str">
            <v>F</v>
          </cell>
          <cell r="B745">
            <v>0</v>
          </cell>
          <cell r="C745">
            <v>0</v>
          </cell>
          <cell r="D745" t="str">
            <v>F</v>
          </cell>
          <cell r="E745">
            <v>174</v>
          </cell>
          <cell r="F745">
            <v>53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3</v>
          </cell>
          <cell r="P745">
            <v>2</v>
          </cell>
          <cell r="Q745">
            <v>6</v>
          </cell>
          <cell r="R745">
            <v>9</v>
          </cell>
          <cell r="S745">
            <v>6</v>
          </cell>
          <cell r="T745">
            <v>3</v>
          </cell>
          <cell r="U745">
            <v>15</v>
          </cell>
          <cell r="V745">
            <v>9</v>
          </cell>
          <cell r="W745">
            <v>20</v>
          </cell>
          <cell r="X745">
            <v>24</v>
          </cell>
          <cell r="Y745">
            <v>77</v>
          </cell>
          <cell r="Z745">
            <v>29</v>
          </cell>
          <cell r="AA745">
            <v>48</v>
          </cell>
          <cell r="AC745">
            <v>53</v>
          </cell>
          <cell r="AD745">
            <v>0</v>
          </cell>
          <cell r="AE745">
            <v>5</v>
          </cell>
          <cell r="AF745">
            <v>15</v>
          </cell>
          <cell r="AG745">
            <v>9</v>
          </cell>
          <cell r="AH745">
            <v>24</v>
          </cell>
          <cell r="AI745">
            <v>44</v>
          </cell>
          <cell r="AJ745">
            <v>77</v>
          </cell>
        </row>
        <row r="746">
          <cell r="A746" t="str">
            <v>I60-I69M</v>
          </cell>
          <cell r="B746" t="str">
            <v>I60-I69</v>
          </cell>
          <cell r="C746" t="str">
            <v>Cerebrovascular diseases</v>
          </cell>
          <cell r="D746" t="str">
            <v>M</v>
          </cell>
          <cell r="E746">
            <v>1712</v>
          </cell>
          <cell r="F746">
            <v>484</v>
          </cell>
          <cell r="G746">
            <v>0</v>
          </cell>
          <cell r="H746">
            <v>0</v>
          </cell>
          <cell r="I746">
            <v>1</v>
          </cell>
          <cell r="J746">
            <v>0</v>
          </cell>
          <cell r="K746">
            <v>0</v>
          </cell>
          <cell r="L746">
            <v>0</v>
          </cell>
          <cell r="M746">
            <v>3</v>
          </cell>
          <cell r="N746">
            <v>2</v>
          </cell>
          <cell r="O746">
            <v>4</v>
          </cell>
          <cell r="P746">
            <v>10</v>
          </cell>
          <cell r="Q746">
            <v>25</v>
          </cell>
          <cell r="R746">
            <v>30</v>
          </cell>
          <cell r="S746">
            <v>56</v>
          </cell>
          <cell r="T746">
            <v>73</v>
          </cell>
          <cell r="U746">
            <v>107</v>
          </cell>
          <cell r="V746">
            <v>173</v>
          </cell>
          <cell r="W746">
            <v>245</v>
          </cell>
          <cell r="X746">
            <v>356</v>
          </cell>
          <cell r="Y746">
            <v>627</v>
          </cell>
          <cell r="Z746">
            <v>344</v>
          </cell>
          <cell r="AA746">
            <v>283</v>
          </cell>
          <cell r="AC746">
            <v>484</v>
          </cell>
          <cell r="AD746">
            <v>6</v>
          </cell>
          <cell r="AE746">
            <v>14</v>
          </cell>
          <cell r="AF746">
            <v>55</v>
          </cell>
          <cell r="AG746">
            <v>129</v>
          </cell>
          <cell r="AH746">
            <v>280</v>
          </cell>
          <cell r="AI746">
            <v>601</v>
          </cell>
          <cell r="AJ746">
            <v>627</v>
          </cell>
        </row>
        <row r="747">
          <cell r="A747" t="str">
            <v>I60-I69F</v>
          </cell>
          <cell r="B747">
            <v>0</v>
          </cell>
          <cell r="C747">
            <v>0</v>
          </cell>
          <cell r="D747" t="str">
            <v>F</v>
          </cell>
          <cell r="E747">
            <v>2430</v>
          </cell>
          <cell r="F747">
            <v>409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1</v>
          </cell>
          <cell r="L747">
            <v>1</v>
          </cell>
          <cell r="M747">
            <v>1</v>
          </cell>
          <cell r="N747">
            <v>3</v>
          </cell>
          <cell r="O747">
            <v>4</v>
          </cell>
          <cell r="P747">
            <v>15</v>
          </cell>
          <cell r="Q747">
            <v>18</v>
          </cell>
          <cell r="R747">
            <v>23</v>
          </cell>
          <cell r="S747">
            <v>37</v>
          </cell>
          <cell r="T747">
            <v>56</v>
          </cell>
          <cell r="U747">
            <v>96</v>
          </cell>
          <cell r="V747">
            <v>154</v>
          </cell>
          <cell r="W747">
            <v>271</v>
          </cell>
          <cell r="X747">
            <v>468</v>
          </cell>
          <cell r="Y747">
            <v>1282</v>
          </cell>
          <cell r="Z747">
            <v>581</v>
          </cell>
          <cell r="AA747">
            <v>701</v>
          </cell>
          <cell r="AC747">
            <v>409</v>
          </cell>
          <cell r="AD747">
            <v>6</v>
          </cell>
          <cell r="AE747">
            <v>19</v>
          </cell>
          <cell r="AF747">
            <v>41</v>
          </cell>
          <cell r="AG747">
            <v>93</v>
          </cell>
          <cell r="AH747">
            <v>250</v>
          </cell>
          <cell r="AI747">
            <v>739</v>
          </cell>
          <cell r="AJ747">
            <v>1282</v>
          </cell>
        </row>
        <row r="748">
          <cell r="A748" t="str">
            <v>I60M</v>
          </cell>
          <cell r="B748" t="str">
            <v>I60</v>
          </cell>
          <cell r="C748" t="str">
            <v>Subarachnoid haemorrhage</v>
          </cell>
          <cell r="D748" t="str">
            <v>M</v>
          </cell>
          <cell r="E748">
            <v>53</v>
          </cell>
          <cell r="F748">
            <v>36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1</v>
          </cell>
          <cell r="N748">
            <v>1</v>
          </cell>
          <cell r="O748">
            <v>0</v>
          </cell>
          <cell r="P748">
            <v>6</v>
          </cell>
          <cell r="Q748">
            <v>7</v>
          </cell>
          <cell r="R748">
            <v>3</v>
          </cell>
          <cell r="S748">
            <v>4</v>
          </cell>
          <cell r="T748">
            <v>6</v>
          </cell>
          <cell r="U748">
            <v>2</v>
          </cell>
          <cell r="V748">
            <v>6</v>
          </cell>
          <cell r="W748">
            <v>7</v>
          </cell>
          <cell r="X748">
            <v>3</v>
          </cell>
          <cell r="Y748">
            <v>7</v>
          </cell>
          <cell r="Z748">
            <v>4</v>
          </cell>
          <cell r="AA748">
            <v>3</v>
          </cell>
          <cell r="AB748">
            <v>0</v>
          </cell>
          <cell r="AC748">
            <v>36</v>
          </cell>
          <cell r="AD748">
            <v>2</v>
          </cell>
          <cell r="AE748">
            <v>6</v>
          </cell>
          <cell r="AF748">
            <v>10</v>
          </cell>
          <cell r="AG748">
            <v>10</v>
          </cell>
          <cell r="AH748">
            <v>8</v>
          </cell>
          <cell r="AI748">
            <v>10</v>
          </cell>
          <cell r="AJ748">
            <v>7</v>
          </cell>
        </row>
        <row r="749">
          <cell r="A749" t="str">
            <v>F</v>
          </cell>
          <cell r="B749">
            <v>0</v>
          </cell>
          <cell r="C749">
            <v>0</v>
          </cell>
          <cell r="D749" t="str">
            <v>F</v>
          </cell>
          <cell r="E749">
            <v>103</v>
          </cell>
          <cell r="F749">
            <v>68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1</v>
          </cell>
          <cell r="O749">
            <v>0</v>
          </cell>
          <cell r="P749">
            <v>4</v>
          </cell>
          <cell r="Q749">
            <v>10</v>
          </cell>
          <cell r="R749">
            <v>10</v>
          </cell>
          <cell r="S749">
            <v>8</v>
          </cell>
          <cell r="T749">
            <v>9</v>
          </cell>
          <cell r="U749">
            <v>11</v>
          </cell>
          <cell r="V749">
            <v>15</v>
          </cell>
          <cell r="W749">
            <v>11</v>
          </cell>
          <cell r="X749">
            <v>13</v>
          </cell>
          <cell r="Y749">
            <v>11</v>
          </cell>
          <cell r="Z749">
            <v>7</v>
          </cell>
          <cell r="AA749">
            <v>4</v>
          </cell>
          <cell r="AB749">
            <v>0</v>
          </cell>
          <cell r="AC749">
            <v>68</v>
          </cell>
          <cell r="AD749">
            <v>1</v>
          </cell>
          <cell r="AE749">
            <v>4</v>
          </cell>
          <cell r="AF749">
            <v>20</v>
          </cell>
          <cell r="AG749">
            <v>17</v>
          </cell>
          <cell r="AH749">
            <v>26</v>
          </cell>
          <cell r="AI749">
            <v>24</v>
          </cell>
          <cell r="AJ749">
            <v>11</v>
          </cell>
        </row>
        <row r="750">
          <cell r="A750" t="str">
            <v>I61M</v>
          </cell>
          <cell r="B750" t="str">
            <v>I61</v>
          </cell>
          <cell r="C750" t="str">
            <v>Intracerebral haemorrhage</v>
          </cell>
          <cell r="D750" t="str">
            <v>M</v>
          </cell>
          <cell r="E750">
            <v>241</v>
          </cell>
          <cell r="F750">
            <v>112</v>
          </cell>
          <cell r="G750">
            <v>0</v>
          </cell>
          <cell r="H750">
            <v>0</v>
          </cell>
          <cell r="I750">
            <v>1</v>
          </cell>
          <cell r="J750">
            <v>0</v>
          </cell>
          <cell r="K750">
            <v>0</v>
          </cell>
          <cell r="L750">
            <v>0</v>
          </cell>
          <cell r="M750">
            <v>2</v>
          </cell>
          <cell r="N750">
            <v>1</v>
          </cell>
          <cell r="O750">
            <v>2</v>
          </cell>
          <cell r="P750">
            <v>3</v>
          </cell>
          <cell r="Q750">
            <v>5</v>
          </cell>
          <cell r="R750">
            <v>10</v>
          </cell>
          <cell r="S750">
            <v>13</v>
          </cell>
          <cell r="T750">
            <v>15</v>
          </cell>
          <cell r="U750">
            <v>23</v>
          </cell>
          <cell r="V750">
            <v>37</v>
          </cell>
          <cell r="W750">
            <v>38</v>
          </cell>
          <cell r="X750">
            <v>44</v>
          </cell>
          <cell r="Y750">
            <v>47</v>
          </cell>
          <cell r="Z750">
            <v>36</v>
          </cell>
          <cell r="AA750">
            <v>11</v>
          </cell>
          <cell r="AC750">
            <v>112</v>
          </cell>
          <cell r="AD750">
            <v>4</v>
          </cell>
          <cell r="AE750">
            <v>5</v>
          </cell>
          <cell r="AF750">
            <v>15</v>
          </cell>
          <cell r="AG750">
            <v>28</v>
          </cell>
          <cell r="AH750">
            <v>60</v>
          </cell>
          <cell r="AI750">
            <v>82</v>
          </cell>
          <cell r="AJ750">
            <v>47</v>
          </cell>
        </row>
        <row r="751">
          <cell r="A751" t="str">
            <v>F</v>
          </cell>
          <cell r="B751">
            <v>0</v>
          </cell>
          <cell r="C751">
            <v>0</v>
          </cell>
          <cell r="D751" t="str">
            <v>F</v>
          </cell>
          <cell r="E751">
            <v>294</v>
          </cell>
          <cell r="F751">
            <v>93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1</v>
          </cell>
          <cell r="N751">
            <v>1</v>
          </cell>
          <cell r="O751">
            <v>2</v>
          </cell>
          <cell r="P751">
            <v>6</v>
          </cell>
          <cell r="Q751">
            <v>4</v>
          </cell>
          <cell r="R751">
            <v>7</v>
          </cell>
          <cell r="S751">
            <v>10</v>
          </cell>
          <cell r="T751">
            <v>14</v>
          </cell>
          <cell r="U751">
            <v>22</v>
          </cell>
          <cell r="V751">
            <v>26</v>
          </cell>
          <cell r="W751">
            <v>50</v>
          </cell>
          <cell r="X751">
            <v>63</v>
          </cell>
          <cell r="Y751">
            <v>88</v>
          </cell>
          <cell r="Z751">
            <v>59</v>
          </cell>
          <cell r="AA751">
            <v>29</v>
          </cell>
          <cell r="AC751">
            <v>93</v>
          </cell>
          <cell r="AD751">
            <v>2</v>
          </cell>
          <cell r="AE751">
            <v>8</v>
          </cell>
          <cell r="AF751">
            <v>11</v>
          </cell>
          <cell r="AG751">
            <v>24</v>
          </cell>
          <cell r="AH751">
            <v>48</v>
          </cell>
          <cell r="AI751">
            <v>113</v>
          </cell>
          <cell r="AJ751">
            <v>88</v>
          </cell>
        </row>
        <row r="752">
          <cell r="A752" t="str">
            <v>I62M</v>
          </cell>
          <cell r="B752" t="str">
            <v>I62</v>
          </cell>
          <cell r="C752" t="str">
            <v>Other nontraumatic intracranial haemorrhage</v>
          </cell>
          <cell r="D752" t="str">
            <v>M</v>
          </cell>
          <cell r="E752">
            <v>121</v>
          </cell>
          <cell r="F752">
            <v>40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3</v>
          </cell>
          <cell r="R752">
            <v>1</v>
          </cell>
          <cell r="S752">
            <v>6</v>
          </cell>
          <cell r="T752">
            <v>8</v>
          </cell>
          <cell r="U752">
            <v>9</v>
          </cell>
          <cell r="V752">
            <v>13</v>
          </cell>
          <cell r="W752">
            <v>13</v>
          </cell>
          <cell r="X752">
            <v>23</v>
          </cell>
          <cell r="Y752">
            <v>45</v>
          </cell>
          <cell r="Z752">
            <v>28</v>
          </cell>
          <cell r="AA752">
            <v>17</v>
          </cell>
          <cell r="AB752">
            <v>0</v>
          </cell>
          <cell r="AC752">
            <v>40</v>
          </cell>
          <cell r="AD752">
            <v>0</v>
          </cell>
          <cell r="AE752">
            <v>0</v>
          </cell>
          <cell r="AF752">
            <v>4</v>
          </cell>
          <cell r="AG752">
            <v>14</v>
          </cell>
          <cell r="AH752">
            <v>22</v>
          </cell>
          <cell r="AI752">
            <v>36</v>
          </cell>
          <cell r="AJ752">
            <v>45</v>
          </cell>
        </row>
        <row r="753">
          <cell r="A753" t="str">
            <v>F</v>
          </cell>
          <cell r="B753">
            <v>0</v>
          </cell>
          <cell r="C753">
            <v>0</v>
          </cell>
          <cell r="D753" t="str">
            <v>F</v>
          </cell>
          <cell r="E753">
            <v>121</v>
          </cell>
          <cell r="F753">
            <v>33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2</v>
          </cell>
          <cell r="P753">
            <v>3</v>
          </cell>
          <cell r="Q753">
            <v>1</v>
          </cell>
          <cell r="R753">
            <v>2</v>
          </cell>
          <cell r="S753">
            <v>1</v>
          </cell>
          <cell r="T753">
            <v>5</v>
          </cell>
          <cell r="U753">
            <v>8</v>
          </cell>
          <cell r="V753">
            <v>11</v>
          </cell>
          <cell r="W753">
            <v>11</v>
          </cell>
          <cell r="X753">
            <v>29</v>
          </cell>
          <cell r="Y753">
            <v>48</v>
          </cell>
          <cell r="Z753">
            <v>32</v>
          </cell>
          <cell r="AA753">
            <v>16</v>
          </cell>
          <cell r="AB753">
            <v>0</v>
          </cell>
          <cell r="AC753">
            <v>33</v>
          </cell>
          <cell r="AD753">
            <v>0</v>
          </cell>
          <cell r="AE753">
            <v>5</v>
          </cell>
          <cell r="AF753">
            <v>3</v>
          </cell>
          <cell r="AG753">
            <v>6</v>
          </cell>
          <cell r="AH753">
            <v>19</v>
          </cell>
          <cell r="AI753">
            <v>40</v>
          </cell>
          <cell r="AJ753">
            <v>48</v>
          </cell>
        </row>
        <row r="754">
          <cell r="A754" t="str">
            <v>I63M</v>
          </cell>
          <cell r="B754" t="str">
            <v>I63</v>
          </cell>
          <cell r="C754" t="str">
            <v>Cerebral infarction</v>
          </cell>
          <cell r="D754" t="str">
            <v>M</v>
          </cell>
          <cell r="E754">
            <v>260</v>
          </cell>
          <cell r="F754">
            <v>97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1</v>
          </cell>
          <cell r="P754">
            <v>1</v>
          </cell>
          <cell r="Q754">
            <v>6</v>
          </cell>
          <cell r="R754">
            <v>8</v>
          </cell>
          <cell r="S754">
            <v>13</v>
          </cell>
          <cell r="T754">
            <v>14</v>
          </cell>
          <cell r="U754">
            <v>21</v>
          </cell>
          <cell r="V754">
            <v>33</v>
          </cell>
          <cell r="W754">
            <v>38</v>
          </cell>
          <cell r="X754">
            <v>45</v>
          </cell>
          <cell r="Y754">
            <v>80</v>
          </cell>
          <cell r="Z754">
            <v>48</v>
          </cell>
          <cell r="AA754">
            <v>32</v>
          </cell>
          <cell r="AC754">
            <v>97</v>
          </cell>
          <cell r="AD754">
            <v>0</v>
          </cell>
          <cell r="AE754">
            <v>2</v>
          </cell>
          <cell r="AF754">
            <v>14</v>
          </cell>
          <cell r="AG754">
            <v>27</v>
          </cell>
          <cell r="AH754">
            <v>54</v>
          </cell>
          <cell r="AI754">
            <v>83</v>
          </cell>
          <cell r="AJ754">
            <v>80</v>
          </cell>
        </row>
        <row r="755">
          <cell r="A755" t="str">
            <v>F</v>
          </cell>
          <cell r="B755">
            <v>0</v>
          </cell>
          <cell r="C755">
            <v>0</v>
          </cell>
          <cell r="D755" t="str">
            <v>F</v>
          </cell>
          <cell r="E755">
            <v>351</v>
          </cell>
          <cell r="F755">
            <v>60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1</v>
          </cell>
          <cell r="M755">
            <v>0</v>
          </cell>
          <cell r="N755">
            <v>1</v>
          </cell>
          <cell r="O755">
            <v>0</v>
          </cell>
          <cell r="P755">
            <v>1</v>
          </cell>
          <cell r="Q755">
            <v>2</v>
          </cell>
          <cell r="R755">
            <v>0</v>
          </cell>
          <cell r="S755">
            <v>7</v>
          </cell>
          <cell r="T755">
            <v>8</v>
          </cell>
          <cell r="U755">
            <v>18</v>
          </cell>
          <cell r="V755">
            <v>22</v>
          </cell>
          <cell r="W755">
            <v>53</v>
          </cell>
          <cell r="X755">
            <v>62</v>
          </cell>
          <cell r="Y755">
            <v>176</v>
          </cell>
          <cell r="Z755">
            <v>82</v>
          </cell>
          <cell r="AA755">
            <v>94</v>
          </cell>
          <cell r="AC755">
            <v>60</v>
          </cell>
          <cell r="AD755">
            <v>2</v>
          </cell>
          <cell r="AE755">
            <v>1</v>
          </cell>
          <cell r="AF755">
            <v>2</v>
          </cell>
          <cell r="AG755">
            <v>15</v>
          </cell>
          <cell r="AH755">
            <v>40</v>
          </cell>
          <cell r="AI755">
            <v>115</v>
          </cell>
          <cell r="AJ755">
            <v>176</v>
          </cell>
        </row>
        <row r="756">
          <cell r="A756" t="str">
            <v>I64M</v>
          </cell>
          <cell r="B756" t="str">
            <v>I64</v>
          </cell>
          <cell r="C756" t="str">
            <v>Stroke, not specified as haemorrhage or infarction</v>
          </cell>
          <cell r="D756" t="str">
            <v>M</v>
          </cell>
          <cell r="E756">
            <v>373</v>
          </cell>
          <cell r="F756">
            <v>83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2</v>
          </cell>
          <cell r="R756">
            <v>3</v>
          </cell>
          <cell r="S756">
            <v>11</v>
          </cell>
          <cell r="T756">
            <v>11</v>
          </cell>
          <cell r="U756">
            <v>23</v>
          </cell>
          <cell r="V756">
            <v>33</v>
          </cell>
          <cell r="W756">
            <v>43</v>
          </cell>
          <cell r="X756">
            <v>92</v>
          </cell>
          <cell r="Y756">
            <v>155</v>
          </cell>
          <cell r="Z756">
            <v>74</v>
          </cell>
          <cell r="AA756">
            <v>81</v>
          </cell>
          <cell r="AC756">
            <v>83</v>
          </cell>
          <cell r="AD756">
            <v>0</v>
          </cell>
          <cell r="AE756">
            <v>0</v>
          </cell>
          <cell r="AF756">
            <v>5</v>
          </cell>
          <cell r="AG756">
            <v>22</v>
          </cell>
          <cell r="AH756">
            <v>56</v>
          </cell>
          <cell r="AI756">
            <v>135</v>
          </cell>
          <cell r="AJ756">
            <v>155</v>
          </cell>
        </row>
        <row r="757">
          <cell r="A757" t="str">
            <v>F</v>
          </cell>
          <cell r="B757">
            <v>0</v>
          </cell>
          <cell r="C757">
            <v>0</v>
          </cell>
          <cell r="D757" t="str">
            <v>F</v>
          </cell>
          <cell r="E757">
            <v>662</v>
          </cell>
          <cell r="F757">
            <v>52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3</v>
          </cell>
          <cell r="T757">
            <v>5</v>
          </cell>
          <cell r="U757">
            <v>15</v>
          </cell>
          <cell r="V757">
            <v>29</v>
          </cell>
          <cell r="W757">
            <v>68</v>
          </cell>
          <cell r="X757">
            <v>136</v>
          </cell>
          <cell r="Y757">
            <v>406</v>
          </cell>
          <cell r="Z757">
            <v>188</v>
          </cell>
          <cell r="AA757">
            <v>218</v>
          </cell>
          <cell r="AC757">
            <v>52</v>
          </cell>
          <cell r="AD757">
            <v>0</v>
          </cell>
          <cell r="AE757">
            <v>0</v>
          </cell>
          <cell r="AF757">
            <v>0</v>
          </cell>
          <cell r="AG757">
            <v>8</v>
          </cell>
          <cell r="AH757">
            <v>44</v>
          </cell>
          <cell r="AI757">
            <v>204</v>
          </cell>
          <cell r="AJ757">
            <v>406</v>
          </cell>
        </row>
        <row r="758">
          <cell r="A758" t="str">
            <v>I67M</v>
          </cell>
          <cell r="B758" t="str">
            <v>I67</v>
          </cell>
          <cell r="C758" t="str">
            <v>Other cerebrovascular diseases</v>
          </cell>
          <cell r="D758" t="str">
            <v>M</v>
          </cell>
          <cell r="E758">
            <v>96</v>
          </cell>
          <cell r="F758">
            <v>20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1</v>
          </cell>
          <cell r="R758">
            <v>2</v>
          </cell>
          <cell r="S758">
            <v>2</v>
          </cell>
          <cell r="T758">
            <v>3</v>
          </cell>
          <cell r="U758">
            <v>6</v>
          </cell>
          <cell r="V758">
            <v>6</v>
          </cell>
          <cell r="W758">
            <v>16</v>
          </cell>
          <cell r="X758">
            <v>19</v>
          </cell>
          <cell r="Y758">
            <v>41</v>
          </cell>
          <cell r="Z758">
            <v>20</v>
          </cell>
          <cell r="AA758">
            <v>21</v>
          </cell>
          <cell r="AB758">
            <v>0</v>
          </cell>
          <cell r="AC758">
            <v>20</v>
          </cell>
          <cell r="AD758">
            <v>0</v>
          </cell>
          <cell r="AE758">
            <v>0</v>
          </cell>
          <cell r="AF758">
            <v>3</v>
          </cell>
          <cell r="AG758">
            <v>5</v>
          </cell>
          <cell r="AH758">
            <v>12</v>
          </cell>
          <cell r="AI758">
            <v>35</v>
          </cell>
          <cell r="AJ758">
            <v>41</v>
          </cell>
        </row>
        <row r="759">
          <cell r="A759" t="str">
            <v>F</v>
          </cell>
          <cell r="B759">
            <v>0</v>
          </cell>
          <cell r="C759">
            <v>0</v>
          </cell>
          <cell r="D759" t="str">
            <v>F</v>
          </cell>
          <cell r="E759">
            <v>141</v>
          </cell>
          <cell r="F759">
            <v>16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1</v>
          </cell>
          <cell r="Q759">
            <v>0</v>
          </cell>
          <cell r="R759">
            <v>1</v>
          </cell>
          <cell r="S759">
            <v>1</v>
          </cell>
          <cell r="T759">
            <v>4</v>
          </cell>
          <cell r="U759">
            <v>0</v>
          </cell>
          <cell r="V759">
            <v>9</v>
          </cell>
          <cell r="W759">
            <v>10</v>
          </cell>
          <cell r="X759">
            <v>29</v>
          </cell>
          <cell r="Y759">
            <v>86</v>
          </cell>
          <cell r="Z759">
            <v>35</v>
          </cell>
          <cell r="AA759">
            <v>51</v>
          </cell>
          <cell r="AB759">
            <v>0</v>
          </cell>
          <cell r="AC759">
            <v>16</v>
          </cell>
          <cell r="AD759">
            <v>0</v>
          </cell>
          <cell r="AE759">
            <v>1</v>
          </cell>
          <cell r="AF759">
            <v>1</v>
          </cell>
          <cell r="AG759">
            <v>5</v>
          </cell>
          <cell r="AH759">
            <v>9</v>
          </cell>
          <cell r="AI759">
            <v>39</v>
          </cell>
          <cell r="AJ759">
            <v>86</v>
          </cell>
        </row>
        <row r="760">
          <cell r="A760" t="str">
            <v>I69M</v>
          </cell>
          <cell r="B760" t="str">
            <v>I69</v>
          </cell>
          <cell r="C760" t="str">
            <v>Sequelae of cerebrovascular disease</v>
          </cell>
          <cell r="D760" t="str">
            <v>M</v>
          </cell>
          <cell r="E760">
            <v>568</v>
          </cell>
          <cell r="F760">
            <v>96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1</v>
          </cell>
          <cell r="P760">
            <v>0</v>
          </cell>
          <cell r="Q760">
            <v>1</v>
          </cell>
          <cell r="R760">
            <v>3</v>
          </cell>
          <cell r="S760">
            <v>7</v>
          </cell>
          <cell r="T760">
            <v>16</v>
          </cell>
          <cell r="U760">
            <v>23</v>
          </cell>
          <cell r="V760">
            <v>45</v>
          </cell>
          <cell r="W760">
            <v>90</v>
          </cell>
          <cell r="X760">
            <v>130</v>
          </cell>
          <cell r="Y760">
            <v>252</v>
          </cell>
          <cell r="Z760">
            <v>134</v>
          </cell>
          <cell r="AA760">
            <v>118</v>
          </cell>
          <cell r="AC760">
            <v>96</v>
          </cell>
          <cell r="AD760">
            <v>0</v>
          </cell>
          <cell r="AE760">
            <v>1</v>
          </cell>
          <cell r="AF760">
            <v>4</v>
          </cell>
          <cell r="AG760">
            <v>23</v>
          </cell>
          <cell r="AH760">
            <v>68</v>
          </cell>
          <cell r="AI760">
            <v>220</v>
          </cell>
          <cell r="AJ760">
            <v>252</v>
          </cell>
        </row>
        <row r="761">
          <cell r="A761" t="str">
            <v>F</v>
          </cell>
          <cell r="B761">
            <v>0</v>
          </cell>
          <cell r="C761">
            <v>0</v>
          </cell>
          <cell r="D761" t="str">
            <v>F</v>
          </cell>
          <cell r="E761">
            <v>758</v>
          </cell>
          <cell r="F761">
            <v>87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1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1</v>
          </cell>
          <cell r="R761">
            <v>3</v>
          </cell>
          <cell r="S761">
            <v>7</v>
          </cell>
          <cell r="T761">
            <v>11</v>
          </cell>
          <cell r="U761">
            <v>22</v>
          </cell>
          <cell r="V761">
            <v>42</v>
          </cell>
          <cell r="W761">
            <v>68</v>
          </cell>
          <cell r="X761">
            <v>136</v>
          </cell>
          <cell r="Y761">
            <v>467</v>
          </cell>
          <cell r="Z761">
            <v>178</v>
          </cell>
          <cell r="AA761">
            <v>289</v>
          </cell>
          <cell r="AC761">
            <v>87</v>
          </cell>
          <cell r="AD761">
            <v>1</v>
          </cell>
          <cell r="AE761">
            <v>0</v>
          </cell>
          <cell r="AF761">
            <v>4</v>
          </cell>
          <cell r="AG761">
            <v>18</v>
          </cell>
          <cell r="AH761">
            <v>64</v>
          </cell>
          <cell r="AI761">
            <v>204</v>
          </cell>
          <cell r="AJ761">
            <v>467</v>
          </cell>
        </row>
        <row r="762">
          <cell r="A762" t="str">
            <v>I70-I79M</v>
          </cell>
          <cell r="B762" t="str">
            <v>I70-I79</v>
          </cell>
          <cell r="C762" t="str">
            <v>Diseases of arteries, arterioles and capillaries</v>
          </cell>
          <cell r="D762" t="str">
            <v>M</v>
          </cell>
          <cell r="E762">
            <v>446</v>
          </cell>
          <cell r="F762">
            <v>143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1</v>
          </cell>
          <cell r="L762">
            <v>0</v>
          </cell>
          <cell r="M762">
            <v>0</v>
          </cell>
          <cell r="N762">
            <v>0</v>
          </cell>
          <cell r="O762">
            <v>1</v>
          </cell>
          <cell r="P762">
            <v>3</v>
          </cell>
          <cell r="Q762">
            <v>5</v>
          </cell>
          <cell r="R762">
            <v>7</v>
          </cell>
          <cell r="S762">
            <v>10</v>
          </cell>
          <cell r="T762">
            <v>18</v>
          </cell>
          <cell r="U762">
            <v>41</v>
          </cell>
          <cell r="V762">
            <v>57</v>
          </cell>
          <cell r="W762">
            <v>79</v>
          </cell>
          <cell r="X762">
            <v>88</v>
          </cell>
          <cell r="Y762">
            <v>136</v>
          </cell>
          <cell r="Z762">
            <v>80</v>
          </cell>
          <cell r="AA762">
            <v>56</v>
          </cell>
          <cell r="AC762">
            <v>143</v>
          </cell>
          <cell r="AD762">
            <v>1</v>
          </cell>
          <cell r="AE762">
            <v>4</v>
          </cell>
          <cell r="AF762">
            <v>12</v>
          </cell>
          <cell r="AG762">
            <v>28</v>
          </cell>
          <cell r="AH762">
            <v>98</v>
          </cell>
          <cell r="AI762">
            <v>167</v>
          </cell>
          <cell r="AJ762">
            <v>136</v>
          </cell>
        </row>
        <row r="763">
          <cell r="A763" t="str">
            <v>I70-I79F</v>
          </cell>
          <cell r="B763">
            <v>0</v>
          </cell>
          <cell r="C763">
            <v>0</v>
          </cell>
          <cell r="D763" t="str">
            <v>F</v>
          </cell>
          <cell r="E763">
            <v>388</v>
          </cell>
          <cell r="F763">
            <v>71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2</v>
          </cell>
          <cell r="O763">
            <v>2</v>
          </cell>
          <cell r="P763">
            <v>1</v>
          </cell>
          <cell r="Q763">
            <v>2</v>
          </cell>
          <cell r="R763">
            <v>3</v>
          </cell>
          <cell r="S763">
            <v>9</v>
          </cell>
          <cell r="T763">
            <v>7</v>
          </cell>
          <cell r="U763">
            <v>13</v>
          </cell>
          <cell r="V763">
            <v>32</v>
          </cell>
          <cell r="W763">
            <v>61</v>
          </cell>
          <cell r="X763">
            <v>96</v>
          </cell>
          <cell r="Y763">
            <v>160</v>
          </cell>
          <cell r="Z763">
            <v>81</v>
          </cell>
          <cell r="AA763">
            <v>79</v>
          </cell>
          <cell r="AC763">
            <v>71</v>
          </cell>
          <cell r="AD763">
            <v>2</v>
          </cell>
          <cell r="AE763">
            <v>3</v>
          </cell>
          <cell r="AF763">
            <v>5</v>
          </cell>
          <cell r="AG763">
            <v>16</v>
          </cell>
          <cell r="AH763">
            <v>45</v>
          </cell>
          <cell r="AI763">
            <v>157</v>
          </cell>
          <cell r="AJ763">
            <v>160</v>
          </cell>
        </row>
        <row r="764">
          <cell r="A764" t="str">
            <v>I70M</v>
          </cell>
          <cell r="B764" t="str">
            <v>I70</v>
          </cell>
          <cell r="C764" t="str">
            <v>Atherosclerosis</v>
          </cell>
          <cell r="D764" t="str">
            <v>M</v>
          </cell>
          <cell r="E764">
            <v>28</v>
          </cell>
          <cell r="F764">
            <v>8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1</v>
          </cell>
          <cell r="T764">
            <v>2</v>
          </cell>
          <cell r="U764">
            <v>5</v>
          </cell>
          <cell r="V764">
            <v>0</v>
          </cell>
          <cell r="W764">
            <v>3</v>
          </cell>
          <cell r="X764">
            <v>7</v>
          </cell>
          <cell r="Y764">
            <v>10</v>
          </cell>
          <cell r="Z764">
            <v>7</v>
          </cell>
          <cell r="AA764">
            <v>3</v>
          </cell>
          <cell r="AC764">
            <v>8</v>
          </cell>
          <cell r="AD764">
            <v>0</v>
          </cell>
          <cell r="AE764">
            <v>0</v>
          </cell>
          <cell r="AF764">
            <v>0</v>
          </cell>
          <cell r="AG764">
            <v>3</v>
          </cell>
          <cell r="AH764">
            <v>5</v>
          </cell>
          <cell r="AI764">
            <v>10</v>
          </cell>
          <cell r="AJ764">
            <v>10</v>
          </cell>
        </row>
        <row r="765">
          <cell r="A765" t="str">
            <v>F</v>
          </cell>
          <cell r="B765">
            <v>0</v>
          </cell>
          <cell r="C765">
            <v>0</v>
          </cell>
          <cell r="D765" t="str">
            <v>F</v>
          </cell>
          <cell r="E765">
            <v>19</v>
          </cell>
          <cell r="F765">
            <v>1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1</v>
          </cell>
          <cell r="W765">
            <v>3</v>
          </cell>
          <cell r="X765">
            <v>9</v>
          </cell>
          <cell r="Y765">
            <v>6</v>
          </cell>
          <cell r="Z765">
            <v>4</v>
          </cell>
          <cell r="AA765">
            <v>2</v>
          </cell>
          <cell r="AC765">
            <v>1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1</v>
          </cell>
          <cell r="AI765">
            <v>12</v>
          </cell>
          <cell r="AJ765">
            <v>6</v>
          </cell>
        </row>
        <row r="766">
          <cell r="A766" t="str">
            <v>I71M</v>
          </cell>
          <cell r="B766" t="str">
            <v>I71</v>
          </cell>
          <cell r="C766" t="str">
            <v>Aortic aneurysm and dissection</v>
          </cell>
          <cell r="D766" t="str">
            <v>M</v>
          </cell>
          <cell r="E766">
            <v>269</v>
          </cell>
          <cell r="F766">
            <v>88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1</v>
          </cell>
          <cell r="P766">
            <v>2</v>
          </cell>
          <cell r="Q766">
            <v>5</v>
          </cell>
          <cell r="R766">
            <v>5</v>
          </cell>
          <cell r="S766">
            <v>6</v>
          </cell>
          <cell r="T766">
            <v>9</v>
          </cell>
          <cell r="U766">
            <v>21</v>
          </cell>
          <cell r="V766">
            <v>39</v>
          </cell>
          <cell r="W766">
            <v>53</v>
          </cell>
          <cell r="X766">
            <v>52</v>
          </cell>
          <cell r="Y766">
            <v>76</v>
          </cell>
          <cell r="Z766">
            <v>51</v>
          </cell>
          <cell r="AA766">
            <v>25</v>
          </cell>
          <cell r="AC766">
            <v>88</v>
          </cell>
          <cell r="AD766">
            <v>0</v>
          </cell>
          <cell r="AE766">
            <v>3</v>
          </cell>
          <cell r="AF766">
            <v>10</v>
          </cell>
          <cell r="AG766">
            <v>15</v>
          </cell>
          <cell r="AH766">
            <v>60</v>
          </cell>
          <cell r="AI766">
            <v>105</v>
          </cell>
          <cell r="AJ766">
            <v>76</v>
          </cell>
        </row>
        <row r="767">
          <cell r="A767" t="str">
            <v>F</v>
          </cell>
          <cell r="B767">
            <v>0</v>
          </cell>
          <cell r="C767">
            <v>0</v>
          </cell>
          <cell r="D767" t="str">
            <v>F</v>
          </cell>
          <cell r="E767">
            <v>158</v>
          </cell>
          <cell r="F767">
            <v>37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1</v>
          </cell>
          <cell r="O767">
            <v>1</v>
          </cell>
          <cell r="P767">
            <v>1</v>
          </cell>
          <cell r="Q767">
            <v>0</v>
          </cell>
          <cell r="R767">
            <v>1</v>
          </cell>
          <cell r="S767">
            <v>4</v>
          </cell>
          <cell r="T767">
            <v>3</v>
          </cell>
          <cell r="U767">
            <v>8</v>
          </cell>
          <cell r="V767">
            <v>18</v>
          </cell>
          <cell r="W767">
            <v>31</v>
          </cell>
          <cell r="X767">
            <v>41</v>
          </cell>
          <cell r="Y767">
            <v>49</v>
          </cell>
          <cell r="Z767">
            <v>36</v>
          </cell>
          <cell r="AA767">
            <v>13</v>
          </cell>
          <cell r="AC767">
            <v>37</v>
          </cell>
          <cell r="AD767">
            <v>1</v>
          </cell>
          <cell r="AE767">
            <v>2</v>
          </cell>
          <cell r="AF767">
            <v>1</v>
          </cell>
          <cell r="AG767">
            <v>7</v>
          </cell>
          <cell r="AH767">
            <v>26</v>
          </cell>
          <cell r="AI767">
            <v>72</v>
          </cell>
          <cell r="AJ767">
            <v>49</v>
          </cell>
        </row>
        <row r="768">
          <cell r="A768" t="str">
            <v>I72M</v>
          </cell>
          <cell r="B768" t="str">
            <v>I72</v>
          </cell>
          <cell r="C768" t="str">
            <v>Other aneurysm and dissection</v>
          </cell>
          <cell r="D768" t="str">
            <v>M</v>
          </cell>
          <cell r="E768">
            <v>12</v>
          </cell>
          <cell r="F768">
            <v>6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1</v>
          </cell>
          <cell r="Q768">
            <v>0</v>
          </cell>
          <cell r="R768">
            <v>0</v>
          </cell>
          <cell r="S768">
            <v>0</v>
          </cell>
          <cell r="T768">
            <v>1</v>
          </cell>
          <cell r="U768">
            <v>1</v>
          </cell>
          <cell r="V768">
            <v>3</v>
          </cell>
          <cell r="W768">
            <v>3</v>
          </cell>
          <cell r="X768">
            <v>2</v>
          </cell>
          <cell r="Y768">
            <v>1</v>
          </cell>
          <cell r="Z768">
            <v>0</v>
          </cell>
          <cell r="AA768">
            <v>1</v>
          </cell>
          <cell r="AC768">
            <v>6</v>
          </cell>
          <cell r="AD768">
            <v>0</v>
          </cell>
          <cell r="AE768">
            <v>1</v>
          </cell>
          <cell r="AF768">
            <v>0</v>
          </cell>
          <cell r="AG768">
            <v>1</v>
          </cell>
          <cell r="AH768">
            <v>4</v>
          </cell>
          <cell r="AI768">
            <v>5</v>
          </cell>
          <cell r="AJ768">
            <v>1</v>
          </cell>
        </row>
        <row r="769">
          <cell r="A769" t="str">
            <v>F</v>
          </cell>
          <cell r="B769">
            <v>0</v>
          </cell>
          <cell r="C769">
            <v>0</v>
          </cell>
          <cell r="D769" t="str">
            <v>F</v>
          </cell>
          <cell r="E769">
            <v>3</v>
          </cell>
          <cell r="F769">
            <v>3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1</v>
          </cell>
          <cell r="O769">
            <v>1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1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C769">
            <v>3</v>
          </cell>
          <cell r="AD769">
            <v>1</v>
          </cell>
          <cell r="AE769">
            <v>1</v>
          </cell>
          <cell r="AF769">
            <v>0</v>
          </cell>
          <cell r="AG769">
            <v>1</v>
          </cell>
          <cell r="AH769">
            <v>0</v>
          </cell>
          <cell r="AI769">
            <v>0</v>
          </cell>
          <cell r="AJ769">
            <v>0</v>
          </cell>
        </row>
        <row r="770">
          <cell r="A770" t="str">
            <v>I73M</v>
          </cell>
          <cell r="B770" t="str">
            <v>I73</v>
          </cell>
          <cell r="C770" t="str">
            <v>Other peripheral vascular diseases</v>
          </cell>
          <cell r="D770" t="str">
            <v>M</v>
          </cell>
          <cell r="E770">
            <v>111</v>
          </cell>
          <cell r="F770">
            <v>25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1</v>
          </cell>
          <cell r="S770">
            <v>2</v>
          </cell>
          <cell r="T770">
            <v>4</v>
          </cell>
          <cell r="U770">
            <v>10</v>
          </cell>
          <cell r="V770">
            <v>8</v>
          </cell>
          <cell r="W770">
            <v>16</v>
          </cell>
          <cell r="X770">
            <v>23</v>
          </cell>
          <cell r="Y770">
            <v>47</v>
          </cell>
          <cell r="Z770">
            <v>20</v>
          </cell>
          <cell r="AA770">
            <v>27</v>
          </cell>
          <cell r="AC770">
            <v>25</v>
          </cell>
          <cell r="AD770">
            <v>0</v>
          </cell>
          <cell r="AE770">
            <v>0</v>
          </cell>
          <cell r="AF770">
            <v>1</v>
          </cell>
          <cell r="AG770">
            <v>6</v>
          </cell>
          <cell r="AH770">
            <v>18</v>
          </cell>
          <cell r="AI770">
            <v>39</v>
          </cell>
          <cell r="AJ770">
            <v>47</v>
          </cell>
        </row>
        <row r="771">
          <cell r="A771" t="str">
            <v>F</v>
          </cell>
          <cell r="B771">
            <v>0</v>
          </cell>
          <cell r="C771">
            <v>0</v>
          </cell>
          <cell r="D771" t="str">
            <v>F</v>
          </cell>
          <cell r="E771">
            <v>183</v>
          </cell>
          <cell r="F771">
            <v>23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2</v>
          </cell>
          <cell r="R771">
            <v>1</v>
          </cell>
          <cell r="S771">
            <v>3</v>
          </cell>
          <cell r="T771">
            <v>2</v>
          </cell>
          <cell r="U771">
            <v>4</v>
          </cell>
          <cell r="V771">
            <v>11</v>
          </cell>
          <cell r="W771">
            <v>18</v>
          </cell>
          <cell r="X771">
            <v>39</v>
          </cell>
          <cell r="Y771">
            <v>103</v>
          </cell>
          <cell r="Z771">
            <v>39</v>
          </cell>
          <cell r="AA771">
            <v>64</v>
          </cell>
          <cell r="AC771">
            <v>23</v>
          </cell>
          <cell r="AD771">
            <v>0</v>
          </cell>
          <cell r="AE771">
            <v>0</v>
          </cell>
          <cell r="AF771">
            <v>3</v>
          </cell>
          <cell r="AG771">
            <v>5</v>
          </cell>
          <cell r="AH771">
            <v>15</v>
          </cell>
          <cell r="AI771">
            <v>57</v>
          </cell>
          <cell r="AJ771">
            <v>103</v>
          </cell>
        </row>
        <row r="772">
          <cell r="A772" t="str">
            <v>I74M</v>
          </cell>
          <cell r="B772" t="str">
            <v>I74</v>
          </cell>
          <cell r="C772" t="str">
            <v>Arterial embolism and thrombosis</v>
          </cell>
          <cell r="D772" t="str">
            <v>M</v>
          </cell>
          <cell r="E772">
            <v>7</v>
          </cell>
          <cell r="F772">
            <v>3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3</v>
          </cell>
          <cell r="W772">
            <v>3</v>
          </cell>
          <cell r="X772">
            <v>1</v>
          </cell>
          <cell r="Y772">
            <v>0</v>
          </cell>
          <cell r="Z772">
            <v>0</v>
          </cell>
          <cell r="AA772">
            <v>0</v>
          </cell>
          <cell r="AC772">
            <v>3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3</v>
          </cell>
          <cell r="AI772">
            <v>4</v>
          </cell>
          <cell r="AJ772">
            <v>0</v>
          </cell>
        </row>
        <row r="773">
          <cell r="A773" t="str">
            <v>F</v>
          </cell>
          <cell r="B773">
            <v>0</v>
          </cell>
          <cell r="C773">
            <v>0</v>
          </cell>
          <cell r="D773" t="str">
            <v>F</v>
          </cell>
          <cell r="E773">
            <v>12</v>
          </cell>
          <cell r="F773">
            <v>4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1</v>
          </cell>
          <cell r="S773">
            <v>1</v>
          </cell>
          <cell r="T773">
            <v>0</v>
          </cell>
          <cell r="U773">
            <v>1</v>
          </cell>
          <cell r="V773">
            <v>1</v>
          </cell>
          <cell r="W773">
            <v>3</v>
          </cell>
          <cell r="X773">
            <v>5</v>
          </cell>
          <cell r="Y773">
            <v>0</v>
          </cell>
          <cell r="Z773">
            <v>0</v>
          </cell>
          <cell r="AA773">
            <v>0</v>
          </cell>
          <cell r="AC773">
            <v>4</v>
          </cell>
          <cell r="AD773">
            <v>0</v>
          </cell>
          <cell r="AE773">
            <v>0</v>
          </cell>
          <cell r="AF773">
            <v>1</v>
          </cell>
          <cell r="AG773">
            <v>1</v>
          </cell>
          <cell r="AH773">
            <v>2</v>
          </cell>
          <cell r="AI773">
            <v>8</v>
          </cell>
          <cell r="AJ773">
            <v>0</v>
          </cell>
        </row>
        <row r="774">
          <cell r="A774" t="str">
            <v>I77M</v>
          </cell>
          <cell r="B774" t="str">
            <v>I77</v>
          </cell>
          <cell r="C774" t="str">
            <v>Other disorders of arteries and arterioles</v>
          </cell>
          <cell r="D774" t="str">
            <v>M</v>
          </cell>
          <cell r="E774">
            <v>19</v>
          </cell>
          <cell r="F774">
            <v>13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1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1</v>
          </cell>
          <cell r="S774">
            <v>1</v>
          </cell>
          <cell r="T774">
            <v>2</v>
          </cell>
          <cell r="U774">
            <v>4</v>
          </cell>
          <cell r="V774">
            <v>4</v>
          </cell>
          <cell r="W774">
            <v>1</v>
          </cell>
          <cell r="X774">
            <v>3</v>
          </cell>
          <cell r="Y774">
            <v>2</v>
          </cell>
          <cell r="Z774">
            <v>2</v>
          </cell>
          <cell r="AA774">
            <v>0</v>
          </cell>
          <cell r="AC774">
            <v>13</v>
          </cell>
          <cell r="AD774">
            <v>1</v>
          </cell>
          <cell r="AE774">
            <v>0</v>
          </cell>
          <cell r="AF774">
            <v>1</v>
          </cell>
          <cell r="AG774">
            <v>3</v>
          </cell>
          <cell r="AH774">
            <v>8</v>
          </cell>
          <cell r="AI774">
            <v>4</v>
          </cell>
          <cell r="AJ774">
            <v>2</v>
          </cell>
        </row>
        <row r="775">
          <cell r="A775" t="str">
            <v>F</v>
          </cell>
          <cell r="B775">
            <v>0</v>
          </cell>
          <cell r="C775">
            <v>0</v>
          </cell>
          <cell r="D775" t="str">
            <v>F</v>
          </cell>
          <cell r="E775">
            <v>13</v>
          </cell>
          <cell r="F775">
            <v>3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1</v>
          </cell>
          <cell r="T775">
            <v>1</v>
          </cell>
          <cell r="U775">
            <v>0</v>
          </cell>
          <cell r="V775">
            <v>1</v>
          </cell>
          <cell r="W775">
            <v>6</v>
          </cell>
          <cell r="X775">
            <v>2</v>
          </cell>
          <cell r="Y775">
            <v>2</v>
          </cell>
          <cell r="Z775">
            <v>2</v>
          </cell>
          <cell r="AA775">
            <v>0</v>
          </cell>
          <cell r="AC775">
            <v>3</v>
          </cell>
          <cell r="AD775">
            <v>0</v>
          </cell>
          <cell r="AE775">
            <v>0</v>
          </cell>
          <cell r="AF775">
            <v>0</v>
          </cell>
          <cell r="AG775">
            <v>2</v>
          </cell>
          <cell r="AH775">
            <v>1</v>
          </cell>
          <cell r="AI775">
            <v>8</v>
          </cell>
          <cell r="AJ775">
            <v>2</v>
          </cell>
        </row>
        <row r="776">
          <cell r="A776" t="str">
            <v>I80-I89M</v>
          </cell>
          <cell r="B776" t="str">
            <v>I80-I89</v>
          </cell>
          <cell r="C776" t="str">
            <v>Diseases of veins, lymphatic vessels and lymph nodes, not elsewhere classified</v>
          </cell>
          <cell r="D776" t="str">
            <v>M</v>
          </cell>
          <cell r="E776">
            <v>93</v>
          </cell>
          <cell r="F776">
            <v>68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2</v>
          </cell>
          <cell r="O776">
            <v>2</v>
          </cell>
          <cell r="P776">
            <v>7</v>
          </cell>
          <cell r="Q776">
            <v>7</v>
          </cell>
          <cell r="R776">
            <v>11</v>
          </cell>
          <cell r="S776">
            <v>10</v>
          </cell>
          <cell r="T776">
            <v>11</v>
          </cell>
          <cell r="U776">
            <v>10</v>
          </cell>
          <cell r="V776">
            <v>8</v>
          </cell>
          <cell r="W776">
            <v>8</v>
          </cell>
          <cell r="X776">
            <v>6</v>
          </cell>
          <cell r="Y776">
            <v>11</v>
          </cell>
          <cell r="Z776">
            <v>9</v>
          </cell>
          <cell r="AA776">
            <v>2</v>
          </cell>
          <cell r="AC776">
            <v>68</v>
          </cell>
          <cell r="AD776">
            <v>2</v>
          </cell>
          <cell r="AE776">
            <v>9</v>
          </cell>
          <cell r="AF776">
            <v>18</v>
          </cell>
          <cell r="AG776">
            <v>21</v>
          </cell>
          <cell r="AH776">
            <v>18</v>
          </cell>
          <cell r="AI776">
            <v>14</v>
          </cell>
          <cell r="AJ776">
            <v>11</v>
          </cell>
        </row>
        <row r="777">
          <cell r="A777" t="str">
            <v>I80-I89F</v>
          </cell>
          <cell r="B777">
            <v>0</v>
          </cell>
          <cell r="C777">
            <v>0</v>
          </cell>
          <cell r="D777" t="str">
            <v>F</v>
          </cell>
          <cell r="E777">
            <v>77</v>
          </cell>
          <cell r="F777">
            <v>51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1</v>
          </cell>
          <cell r="M777">
            <v>1</v>
          </cell>
          <cell r="N777">
            <v>4</v>
          </cell>
          <cell r="O777">
            <v>2</v>
          </cell>
          <cell r="P777">
            <v>2</v>
          </cell>
          <cell r="Q777">
            <v>3</v>
          </cell>
          <cell r="R777">
            <v>4</v>
          </cell>
          <cell r="S777">
            <v>5</v>
          </cell>
          <cell r="T777">
            <v>10</v>
          </cell>
          <cell r="U777">
            <v>12</v>
          </cell>
          <cell r="V777">
            <v>7</v>
          </cell>
          <cell r="W777">
            <v>9</v>
          </cell>
          <cell r="X777">
            <v>8</v>
          </cell>
          <cell r="Y777">
            <v>9</v>
          </cell>
          <cell r="Z777">
            <v>3</v>
          </cell>
          <cell r="AA777">
            <v>6</v>
          </cell>
          <cell r="AC777">
            <v>51</v>
          </cell>
          <cell r="AD777">
            <v>6</v>
          </cell>
          <cell r="AE777">
            <v>4</v>
          </cell>
          <cell r="AF777">
            <v>7</v>
          </cell>
          <cell r="AG777">
            <v>15</v>
          </cell>
          <cell r="AH777">
            <v>19</v>
          </cell>
          <cell r="AI777">
            <v>17</v>
          </cell>
          <cell r="AJ777">
            <v>9</v>
          </cell>
        </row>
        <row r="778">
          <cell r="A778" t="str">
            <v>I80M</v>
          </cell>
          <cell r="B778" t="str">
            <v>I80</v>
          </cell>
          <cell r="C778" t="str">
            <v>Phlebitis and thrombophlebitis</v>
          </cell>
          <cell r="D778" t="str">
            <v>M</v>
          </cell>
          <cell r="E778">
            <v>76</v>
          </cell>
          <cell r="F778">
            <v>64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2</v>
          </cell>
          <cell r="O778">
            <v>2</v>
          </cell>
          <cell r="P778">
            <v>6</v>
          </cell>
          <cell r="Q778">
            <v>7</v>
          </cell>
          <cell r="R778">
            <v>11</v>
          </cell>
          <cell r="S778">
            <v>10</v>
          </cell>
          <cell r="T778">
            <v>10</v>
          </cell>
          <cell r="U778">
            <v>10</v>
          </cell>
          <cell r="V778">
            <v>6</v>
          </cell>
          <cell r="W778">
            <v>4</v>
          </cell>
          <cell r="X778">
            <v>2</v>
          </cell>
          <cell r="Y778">
            <v>6</v>
          </cell>
          <cell r="Z778">
            <v>5</v>
          </cell>
          <cell r="AA778">
            <v>1</v>
          </cell>
          <cell r="AC778">
            <v>64</v>
          </cell>
          <cell r="AD778">
            <v>2</v>
          </cell>
          <cell r="AE778">
            <v>8</v>
          </cell>
          <cell r="AF778">
            <v>18</v>
          </cell>
          <cell r="AG778">
            <v>20</v>
          </cell>
          <cell r="AH778">
            <v>16</v>
          </cell>
          <cell r="AI778">
            <v>6</v>
          </cell>
          <cell r="AJ778">
            <v>6</v>
          </cell>
        </row>
        <row r="779">
          <cell r="A779" t="str">
            <v>F</v>
          </cell>
          <cell r="B779">
            <v>0</v>
          </cell>
          <cell r="C779">
            <v>0</v>
          </cell>
          <cell r="D779" t="str">
            <v>F</v>
          </cell>
          <cell r="E779">
            <v>60</v>
          </cell>
          <cell r="F779">
            <v>49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1</v>
          </cell>
          <cell r="M779">
            <v>1</v>
          </cell>
          <cell r="N779">
            <v>3</v>
          </cell>
          <cell r="O779">
            <v>2</v>
          </cell>
          <cell r="P779">
            <v>2</v>
          </cell>
          <cell r="Q779">
            <v>3</v>
          </cell>
          <cell r="R779">
            <v>4</v>
          </cell>
          <cell r="S779">
            <v>5</v>
          </cell>
          <cell r="T779">
            <v>10</v>
          </cell>
          <cell r="U779">
            <v>11</v>
          </cell>
          <cell r="V779">
            <v>7</v>
          </cell>
          <cell r="W779">
            <v>4</v>
          </cell>
          <cell r="X779">
            <v>4</v>
          </cell>
          <cell r="Y779">
            <v>3</v>
          </cell>
          <cell r="Z779">
            <v>1</v>
          </cell>
          <cell r="AA779">
            <v>2</v>
          </cell>
          <cell r="AC779">
            <v>49</v>
          </cell>
          <cell r="AD779">
            <v>5</v>
          </cell>
          <cell r="AE779">
            <v>4</v>
          </cell>
          <cell r="AF779">
            <v>7</v>
          </cell>
          <cell r="AG779">
            <v>15</v>
          </cell>
          <cell r="AH779">
            <v>18</v>
          </cell>
          <cell r="AI779">
            <v>8</v>
          </cell>
          <cell r="AJ779">
            <v>3</v>
          </cell>
        </row>
        <row r="780">
          <cell r="A780" t="str">
            <v>I81M</v>
          </cell>
          <cell r="B780" t="str">
            <v>I81</v>
          </cell>
          <cell r="C780" t="str">
            <v>Portal vein thrombosis</v>
          </cell>
          <cell r="D780" t="str">
            <v>M</v>
          </cell>
          <cell r="E780">
            <v>3</v>
          </cell>
          <cell r="F780">
            <v>1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1</v>
          </cell>
          <cell r="W780">
            <v>2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C780">
            <v>1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1</v>
          </cell>
          <cell r="AI780">
            <v>2</v>
          </cell>
          <cell r="AJ780">
            <v>0</v>
          </cell>
        </row>
        <row r="781">
          <cell r="A781" t="str">
            <v>F</v>
          </cell>
          <cell r="B781">
            <v>0</v>
          </cell>
          <cell r="C781">
            <v>0</v>
          </cell>
          <cell r="D781" t="str">
            <v>F</v>
          </cell>
          <cell r="E781">
            <v>2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1</v>
          </cell>
          <cell r="X781">
            <v>1</v>
          </cell>
          <cell r="Y781">
            <v>0</v>
          </cell>
          <cell r="Z781">
            <v>0</v>
          </cell>
          <cell r="AA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2</v>
          </cell>
          <cell r="AJ781">
            <v>0</v>
          </cell>
        </row>
        <row r="782">
          <cell r="A782" t="str">
            <v>I82M</v>
          </cell>
          <cell r="B782" t="str">
            <v>I82</v>
          </cell>
          <cell r="C782" t="str">
            <v>Other venous embolism and thrombosis</v>
          </cell>
          <cell r="D782" t="str">
            <v>M</v>
          </cell>
          <cell r="E782">
            <v>4</v>
          </cell>
          <cell r="F782">
            <v>2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1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1</v>
          </cell>
          <cell r="W782">
            <v>0</v>
          </cell>
          <cell r="X782">
            <v>2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2</v>
          </cell>
          <cell r="AD782">
            <v>0</v>
          </cell>
          <cell r="AE782">
            <v>1</v>
          </cell>
          <cell r="AF782">
            <v>0</v>
          </cell>
          <cell r="AG782">
            <v>0</v>
          </cell>
          <cell r="AH782">
            <v>1</v>
          </cell>
          <cell r="AI782">
            <v>2</v>
          </cell>
          <cell r="AJ782">
            <v>0</v>
          </cell>
        </row>
        <row r="783">
          <cell r="A783" t="str">
            <v>F</v>
          </cell>
          <cell r="B783">
            <v>0</v>
          </cell>
          <cell r="C783">
            <v>0</v>
          </cell>
          <cell r="D783" t="str">
            <v>F</v>
          </cell>
          <cell r="E783">
            <v>1</v>
          </cell>
          <cell r="F783">
            <v>1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1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0</v>
          </cell>
          <cell r="AA783">
            <v>0</v>
          </cell>
          <cell r="AB783">
            <v>0</v>
          </cell>
          <cell r="AC783">
            <v>1</v>
          </cell>
          <cell r="AD783">
            <v>1</v>
          </cell>
          <cell r="AE783">
            <v>0</v>
          </cell>
          <cell r="AF783">
            <v>0</v>
          </cell>
          <cell r="AG783">
            <v>0</v>
          </cell>
          <cell r="AH783">
            <v>0</v>
          </cell>
          <cell r="AI783">
            <v>0</v>
          </cell>
          <cell r="AJ783">
            <v>0</v>
          </cell>
        </row>
        <row r="784">
          <cell r="A784" t="str">
            <v>I83M</v>
          </cell>
          <cell r="B784" t="str">
            <v>I83</v>
          </cell>
          <cell r="C784" t="str">
            <v>Varicose veins of lower extremities</v>
          </cell>
          <cell r="D784" t="str">
            <v>M</v>
          </cell>
          <cell r="E784">
            <v>6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2</v>
          </cell>
          <cell r="X784">
            <v>1</v>
          </cell>
          <cell r="Y784">
            <v>3</v>
          </cell>
          <cell r="Z784">
            <v>2</v>
          </cell>
          <cell r="AA784">
            <v>1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3</v>
          </cell>
          <cell r="AJ784">
            <v>3</v>
          </cell>
        </row>
        <row r="785">
          <cell r="A785" t="str">
            <v>F</v>
          </cell>
          <cell r="B785">
            <v>0</v>
          </cell>
          <cell r="C785">
            <v>0</v>
          </cell>
          <cell r="D785" t="str">
            <v>F</v>
          </cell>
          <cell r="E785">
            <v>11</v>
          </cell>
          <cell r="F785">
            <v>1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1</v>
          </cell>
          <cell r="V785">
            <v>0</v>
          </cell>
          <cell r="W785">
            <v>2</v>
          </cell>
          <cell r="X785">
            <v>3</v>
          </cell>
          <cell r="Y785">
            <v>5</v>
          </cell>
          <cell r="Z785">
            <v>1</v>
          </cell>
          <cell r="AA785">
            <v>4</v>
          </cell>
          <cell r="AC785">
            <v>1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1</v>
          </cell>
          <cell r="AI785">
            <v>5</v>
          </cell>
          <cell r="AJ785">
            <v>5</v>
          </cell>
        </row>
        <row r="786">
          <cell r="A786" t="str">
            <v>I85M</v>
          </cell>
          <cell r="B786" t="str">
            <v>I85</v>
          </cell>
          <cell r="C786" t="str">
            <v>Oesophageal varices</v>
          </cell>
          <cell r="D786" t="str">
            <v>M</v>
          </cell>
          <cell r="E786" t="str">
            <v>-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</row>
        <row r="787">
          <cell r="A787" t="str">
            <v>F</v>
          </cell>
          <cell r="B787">
            <v>0</v>
          </cell>
          <cell r="C787">
            <v>0</v>
          </cell>
          <cell r="D787" t="str">
            <v>F</v>
          </cell>
          <cell r="E787">
            <v>1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1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1</v>
          </cell>
          <cell r="AJ787">
            <v>0</v>
          </cell>
        </row>
        <row r="788">
          <cell r="A788" t="str">
            <v>I87M</v>
          </cell>
          <cell r="B788" t="str">
            <v>I87</v>
          </cell>
          <cell r="C788" t="str">
            <v>Other disorders of veins</v>
          </cell>
          <cell r="D788" t="str">
            <v>M</v>
          </cell>
          <cell r="E788" t="str">
            <v>-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</row>
        <row r="789">
          <cell r="A789" t="str">
            <v>F</v>
          </cell>
          <cell r="B789">
            <v>0</v>
          </cell>
          <cell r="C789">
            <v>0</v>
          </cell>
          <cell r="D789" t="str">
            <v>F</v>
          </cell>
          <cell r="E789">
            <v>1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1</v>
          </cell>
          <cell r="Z789">
            <v>1</v>
          </cell>
          <cell r="AA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1</v>
          </cell>
        </row>
        <row r="790">
          <cell r="A790" t="str">
            <v>I89M</v>
          </cell>
          <cell r="B790" t="str">
            <v>I89</v>
          </cell>
          <cell r="C790" t="str">
            <v>Other noninfective disorders of lymphatic vessels and lymph nodes</v>
          </cell>
          <cell r="D790" t="str">
            <v>M</v>
          </cell>
          <cell r="E790">
            <v>4</v>
          </cell>
          <cell r="F790">
            <v>1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1</v>
          </cell>
          <cell r="U790">
            <v>0</v>
          </cell>
          <cell r="V790">
            <v>0</v>
          </cell>
          <cell r="W790">
            <v>0</v>
          </cell>
          <cell r="X790">
            <v>1</v>
          </cell>
          <cell r="Y790">
            <v>2</v>
          </cell>
          <cell r="Z790">
            <v>2</v>
          </cell>
          <cell r="AA790">
            <v>0</v>
          </cell>
          <cell r="AB790">
            <v>0</v>
          </cell>
          <cell r="AC790">
            <v>1</v>
          </cell>
          <cell r="AD790">
            <v>0</v>
          </cell>
          <cell r="AE790">
            <v>0</v>
          </cell>
          <cell r="AF790">
            <v>0</v>
          </cell>
          <cell r="AG790">
            <v>1</v>
          </cell>
          <cell r="AH790">
            <v>0</v>
          </cell>
          <cell r="AI790">
            <v>1</v>
          </cell>
          <cell r="AJ790">
            <v>2</v>
          </cell>
        </row>
        <row r="791">
          <cell r="A791" t="str">
            <v>F</v>
          </cell>
          <cell r="B791">
            <v>0</v>
          </cell>
          <cell r="C791">
            <v>0</v>
          </cell>
          <cell r="D791" t="str">
            <v>F</v>
          </cell>
          <cell r="E791">
            <v>1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W791">
            <v>1</v>
          </cell>
          <cell r="X791">
            <v>0</v>
          </cell>
          <cell r="Y791">
            <v>0</v>
          </cell>
          <cell r="Z791">
            <v>0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>
            <v>1</v>
          </cell>
          <cell r="AJ791">
            <v>0</v>
          </cell>
        </row>
        <row r="792">
          <cell r="A792" t="str">
            <v>I95-99M</v>
          </cell>
          <cell r="B792" t="str">
            <v>I95-99</v>
          </cell>
          <cell r="C792" t="str">
            <v>Other and unspecified disorders of the circulatory system</v>
          </cell>
          <cell r="D792" t="str">
            <v>M</v>
          </cell>
          <cell r="E792">
            <v>2</v>
          </cell>
          <cell r="F792">
            <v>1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1</v>
          </cell>
          <cell r="V792">
            <v>0</v>
          </cell>
          <cell r="W792">
            <v>0</v>
          </cell>
          <cell r="X792">
            <v>1</v>
          </cell>
          <cell r="Y792">
            <v>0</v>
          </cell>
          <cell r="Z792">
            <v>0</v>
          </cell>
          <cell r="AA792">
            <v>0</v>
          </cell>
          <cell r="AC792">
            <v>1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1</v>
          </cell>
          <cell r="AI792">
            <v>1</v>
          </cell>
          <cell r="AJ792">
            <v>0</v>
          </cell>
        </row>
        <row r="793">
          <cell r="A793" t="str">
            <v>F</v>
          </cell>
          <cell r="B793">
            <v>0</v>
          </cell>
          <cell r="C793">
            <v>0</v>
          </cell>
          <cell r="D793" t="str">
            <v>F</v>
          </cell>
          <cell r="E793">
            <v>3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2</v>
          </cell>
          <cell r="Y793">
            <v>1</v>
          </cell>
          <cell r="Z793">
            <v>0</v>
          </cell>
          <cell r="AA793">
            <v>1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2</v>
          </cell>
          <cell r="AJ793">
            <v>1</v>
          </cell>
        </row>
        <row r="794">
          <cell r="A794" t="str">
            <v>I95M</v>
          </cell>
          <cell r="B794" t="str">
            <v>I95</v>
          </cell>
          <cell r="C794" t="str">
            <v>Hypotension</v>
          </cell>
          <cell r="D794" t="str">
            <v>M</v>
          </cell>
          <cell r="E794">
            <v>2</v>
          </cell>
          <cell r="F794">
            <v>1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1</v>
          </cell>
          <cell r="V794">
            <v>0</v>
          </cell>
          <cell r="W794">
            <v>0</v>
          </cell>
          <cell r="X794">
            <v>1</v>
          </cell>
          <cell r="Y794">
            <v>0</v>
          </cell>
          <cell r="Z794">
            <v>0</v>
          </cell>
          <cell r="AA794">
            <v>0</v>
          </cell>
          <cell r="AC794">
            <v>1</v>
          </cell>
          <cell r="AD794">
            <v>0</v>
          </cell>
          <cell r="AE794">
            <v>0</v>
          </cell>
          <cell r="AF794">
            <v>0</v>
          </cell>
          <cell r="AG794">
            <v>0</v>
          </cell>
          <cell r="AH794">
            <v>1</v>
          </cell>
          <cell r="AI794">
            <v>1</v>
          </cell>
          <cell r="AJ794">
            <v>0</v>
          </cell>
        </row>
        <row r="795">
          <cell r="A795" t="str">
            <v>F</v>
          </cell>
          <cell r="B795">
            <v>0</v>
          </cell>
          <cell r="C795">
            <v>0</v>
          </cell>
          <cell r="D795" t="str">
            <v>F</v>
          </cell>
          <cell r="E795">
            <v>1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1</v>
          </cell>
          <cell r="Z795">
            <v>0</v>
          </cell>
          <cell r="AA795">
            <v>1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1</v>
          </cell>
        </row>
        <row r="796">
          <cell r="A796" t="str">
            <v>I99M</v>
          </cell>
          <cell r="B796" t="str">
            <v>I99</v>
          </cell>
          <cell r="C796" t="str">
            <v>Other and unspecified disorders of circulatory system</v>
          </cell>
          <cell r="D796" t="str">
            <v>M</v>
          </cell>
          <cell r="E796" t="str">
            <v>-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</row>
        <row r="797">
          <cell r="A797" t="str">
            <v>F</v>
          </cell>
          <cell r="B797">
            <v>0</v>
          </cell>
          <cell r="C797">
            <v>0</v>
          </cell>
          <cell r="D797" t="str">
            <v>F</v>
          </cell>
          <cell r="E797">
            <v>2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2</v>
          </cell>
          <cell r="Y797">
            <v>0</v>
          </cell>
          <cell r="Z797">
            <v>0</v>
          </cell>
          <cell r="AA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2</v>
          </cell>
          <cell r="AJ797">
            <v>0</v>
          </cell>
        </row>
        <row r="798">
          <cell r="A798" t="str">
            <v>J00-J99M</v>
          </cell>
          <cell r="B798" t="str">
            <v>J00-J99</v>
          </cell>
          <cell r="C798" t="str">
            <v>X. DISEASES OF THE RESPIRATORY SYSTEM</v>
          </cell>
          <cell r="D798" t="str">
            <v>M</v>
          </cell>
          <cell r="E798">
            <v>3373</v>
          </cell>
          <cell r="F798">
            <v>1084</v>
          </cell>
          <cell r="G798">
            <v>0</v>
          </cell>
          <cell r="H798">
            <v>2</v>
          </cell>
          <cell r="I798">
            <v>1</v>
          </cell>
          <cell r="J798">
            <v>1</v>
          </cell>
          <cell r="K798">
            <v>3</v>
          </cell>
          <cell r="L798">
            <v>1</v>
          </cell>
          <cell r="M798">
            <v>6</v>
          </cell>
          <cell r="N798">
            <v>3</v>
          </cell>
          <cell r="O798">
            <v>3</v>
          </cell>
          <cell r="P798">
            <v>16</v>
          </cell>
          <cell r="Q798">
            <v>33</v>
          </cell>
          <cell r="R798">
            <v>67</v>
          </cell>
          <cell r="S798">
            <v>93</v>
          </cell>
          <cell r="T798">
            <v>159</v>
          </cell>
          <cell r="U798">
            <v>302</v>
          </cell>
          <cell r="V798">
            <v>394</v>
          </cell>
          <cell r="W798">
            <v>528</v>
          </cell>
          <cell r="X798">
            <v>648</v>
          </cell>
          <cell r="Y798">
            <v>1113</v>
          </cell>
          <cell r="Z798">
            <v>581</v>
          </cell>
          <cell r="AA798">
            <v>532</v>
          </cell>
          <cell r="AC798">
            <v>1084</v>
          </cell>
          <cell r="AD798">
            <v>17</v>
          </cell>
          <cell r="AE798">
            <v>19</v>
          </cell>
          <cell r="AF798">
            <v>100</v>
          </cell>
          <cell r="AG798">
            <v>252</v>
          </cell>
          <cell r="AH798">
            <v>696</v>
          </cell>
          <cell r="AI798">
            <v>1176</v>
          </cell>
          <cell r="AJ798">
            <v>1113</v>
          </cell>
        </row>
        <row r="799">
          <cell r="A799" t="str">
            <v>J00-J99F</v>
          </cell>
          <cell r="B799">
            <v>0</v>
          </cell>
          <cell r="C799">
            <v>0</v>
          </cell>
          <cell r="D799" t="str">
            <v>F</v>
          </cell>
          <cell r="E799">
            <v>3923</v>
          </cell>
          <cell r="F799">
            <v>991</v>
          </cell>
          <cell r="G799">
            <v>1</v>
          </cell>
          <cell r="H799">
            <v>1</v>
          </cell>
          <cell r="I799">
            <v>1</v>
          </cell>
          <cell r="J799">
            <v>0</v>
          </cell>
          <cell r="K799">
            <v>1</v>
          </cell>
          <cell r="L799">
            <v>1</v>
          </cell>
          <cell r="M799">
            <v>0</v>
          </cell>
          <cell r="N799">
            <v>3</v>
          </cell>
          <cell r="O799">
            <v>6</v>
          </cell>
          <cell r="P799">
            <v>9</v>
          </cell>
          <cell r="Q799">
            <v>27</v>
          </cell>
          <cell r="R799">
            <v>45</v>
          </cell>
          <cell r="S799">
            <v>86</v>
          </cell>
          <cell r="T799">
            <v>163</v>
          </cell>
          <cell r="U799">
            <v>257</v>
          </cell>
          <cell r="V799">
            <v>390</v>
          </cell>
          <cell r="W799">
            <v>547</v>
          </cell>
          <cell r="X799">
            <v>669</v>
          </cell>
          <cell r="Y799">
            <v>1716</v>
          </cell>
          <cell r="Z799">
            <v>773</v>
          </cell>
          <cell r="AA799">
            <v>943</v>
          </cell>
          <cell r="AC799">
            <v>991</v>
          </cell>
          <cell r="AD799">
            <v>8</v>
          </cell>
          <cell r="AE799">
            <v>15</v>
          </cell>
          <cell r="AF799">
            <v>72</v>
          </cell>
          <cell r="AG799">
            <v>249</v>
          </cell>
          <cell r="AH799">
            <v>647</v>
          </cell>
          <cell r="AI799">
            <v>1216</v>
          </cell>
          <cell r="AJ799">
            <v>1716</v>
          </cell>
        </row>
        <row r="800">
          <cell r="A800" t="str">
            <v>J00-06M</v>
          </cell>
          <cell r="B800" t="str">
            <v>J00-06</v>
          </cell>
          <cell r="C800" t="str">
            <v>Acute upper respiratory infections</v>
          </cell>
          <cell r="D800" t="str">
            <v>M</v>
          </cell>
          <cell r="E800">
            <v>4</v>
          </cell>
          <cell r="F800">
            <v>3</v>
          </cell>
          <cell r="G800">
            <v>0</v>
          </cell>
          <cell r="H800">
            <v>0</v>
          </cell>
          <cell r="I800">
            <v>1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1</v>
          </cell>
          <cell r="T800">
            <v>1</v>
          </cell>
          <cell r="U800">
            <v>0</v>
          </cell>
          <cell r="V800">
            <v>0</v>
          </cell>
          <cell r="W800">
            <v>0</v>
          </cell>
          <cell r="X800">
            <v>1</v>
          </cell>
          <cell r="Y800">
            <v>0</v>
          </cell>
          <cell r="Z800">
            <v>0</v>
          </cell>
          <cell r="AA800">
            <v>0</v>
          </cell>
          <cell r="AC800">
            <v>3</v>
          </cell>
          <cell r="AD800">
            <v>1</v>
          </cell>
          <cell r="AE800">
            <v>0</v>
          </cell>
          <cell r="AF800">
            <v>0</v>
          </cell>
          <cell r="AG800">
            <v>2</v>
          </cell>
          <cell r="AH800">
            <v>0</v>
          </cell>
          <cell r="AI800">
            <v>1</v>
          </cell>
          <cell r="AJ800">
            <v>0</v>
          </cell>
        </row>
        <row r="801">
          <cell r="A801" t="str">
            <v>F</v>
          </cell>
          <cell r="B801">
            <v>0</v>
          </cell>
          <cell r="C801">
            <v>0</v>
          </cell>
          <cell r="D801" t="str">
            <v>F</v>
          </cell>
          <cell r="E801">
            <v>1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1</v>
          </cell>
          <cell r="Z801">
            <v>0</v>
          </cell>
          <cell r="AA801">
            <v>1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1</v>
          </cell>
        </row>
        <row r="802">
          <cell r="A802" t="str">
            <v>J04M</v>
          </cell>
          <cell r="B802" t="str">
            <v>J04</v>
          </cell>
          <cell r="C802" t="str">
            <v>Acute laryngitis and tracheitis</v>
          </cell>
          <cell r="D802" t="str">
            <v>M</v>
          </cell>
          <cell r="E802">
            <v>2</v>
          </cell>
          <cell r="F802">
            <v>1</v>
          </cell>
          <cell r="G802">
            <v>0</v>
          </cell>
          <cell r="H802">
            <v>0</v>
          </cell>
          <cell r="I802">
            <v>1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0</v>
          </cell>
          <cell r="V802">
            <v>0</v>
          </cell>
          <cell r="W802">
            <v>0</v>
          </cell>
          <cell r="X802">
            <v>1</v>
          </cell>
          <cell r="Y802">
            <v>0</v>
          </cell>
          <cell r="Z802">
            <v>0</v>
          </cell>
          <cell r="AA802">
            <v>0</v>
          </cell>
          <cell r="AC802">
            <v>1</v>
          </cell>
          <cell r="AD802">
            <v>1</v>
          </cell>
          <cell r="AE802">
            <v>0</v>
          </cell>
          <cell r="AF802">
            <v>0</v>
          </cell>
          <cell r="AG802">
            <v>0</v>
          </cell>
          <cell r="AH802">
            <v>0</v>
          </cell>
          <cell r="AI802">
            <v>1</v>
          </cell>
          <cell r="AJ802">
            <v>0</v>
          </cell>
        </row>
        <row r="803">
          <cell r="A803" t="str">
            <v>F</v>
          </cell>
          <cell r="B803">
            <v>0</v>
          </cell>
          <cell r="C803">
            <v>0</v>
          </cell>
          <cell r="D803" t="str">
            <v>F</v>
          </cell>
          <cell r="E803" t="str">
            <v>-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</row>
        <row r="804">
          <cell r="A804" t="str">
            <v>J06m</v>
          </cell>
          <cell r="B804" t="str">
            <v>J06</v>
          </cell>
          <cell r="C804" t="str">
            <v>Acute upper respiratory infections of multiple and unspecified sites</v>
          </cell>
          <cell r="D804" t="str">
            <v>m</v>
          </cell>
          <cell r="E804">
            <v>2</v>
          </cell>
          <cell r="F804">
            <v>2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1</v>
          </cell>
          <cell r="T804">
            <v>1</v>
          </cell>
          <cell r="U804">
            <v>0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0</v>
          </cell>
          <cell r="AC804">
            <v>2</v>
          </cell>
          <cell r="AD804">
            <v>0</v>
          </cell>
          <cell r="AE804">
            <v>0</v>
          </cell>
          <cell r="AF804">
            <v>0</v>
          </cell>
          <cell r="AG804">
            <v>2</v>
          </cell>
          <cell r="AH804">
            <v>0</v>
          </cell>
          <cell r="AI804">
            <v>0</v>
          </cell>
          <cell r="AJ804">
            <v>0</v>
          </cell>
        </row>
        <row r="805">
          <cell r="A805" t="str">
            <v>F</v>
          </cell>
          <cell r="B805">
            <v>0</v>
          </cell>
          <cell r="C805">
            <v>0</v>
          </cell>
          <cell r="D805" t="str">
            <v>F</v>
          </cell>
          <cell r="E805">
            <v>1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1</v>
          </cell>
          <cell r="Z805">
            <v>0</v>
          </cell>
          <cell r="AA805">
            <v>1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1</v>
          </cell>
        </row>
        <row r="806">
          <cell r="A806" t="str">
            <v>J09-18M</v>
          </cell>
          <cell r="B806" t="str">
            <v>J09-18</v>
          </cell>
          <cell r="C806" t="str">
            <v>Influenza and pneumonia</v>
          </cell>
          <cell r="D806" t="str">
            <v>M</v>
          </cell>
          <cell r="E806">
            <v>831</v>
          </cell>
          <cell r="F806">
            <v>228</v>
          </cell>
          <cell r="G806">
            <v>0</v>
          </cell>
          <cell r="H806">
            <v>2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2</v>
          </cell>
          <cell r="N806">
            <v>1</v>
          </cell>
          <cell r="O806">
            <v>1</v>
          </cell>
          <cell r="P806">
            <v>8</v>
          </cell>
          <cell r="Q806">
            <v>12</v>
          </cell>
          <cell r="R806">
            <v>32</v>
          </cell>
          <cell r="S806">
            <v>23</v>
          </cell>
          <cell r="T806">
            <v>30</v>
          </cell>
          <cell r="U806">
            <v>46</v>
          </cell>
          <cell r="V806">
            <v>71</v>
          </cell>
          <cell r="W806">
            <v>91</v>
          </cell>
          <cell r="X806">
            <v>146</v>
          </cell>
          <cell r="Y806">
            <v>366</v>
          </cell>
          <cell r="Z806">
            <v>158</v>
          </cell>
          <cell r="AA806">
            <v>208</v>
          </cell>
          <cell r="AC806">
            <v>228</v>
          </cell>
          <cell r="AD806">
            <v>5</v>
          </cell>
          <cell r="AE806">
            <v>9</v>
          </cell>
          <cell r="AF806">
            <v>44</v>
          </cell>
          <cell r="AG806">
            <v>53</v>
          </cell>
          <cell r="AH806">
            <v>117</v>
          </cell>
          <cell r="AI806">
            <v>237</v>
          </cell>
          <cell r="AJ806">
            <v>366</v>
          </cell>
        </row>
        <row r="807">
          <cell r="A807" t="str">
            <v>F</v>
          </cell>
          <cell r="B807">
            <v>0</v>
          </cell>
          <cell r="C807">
            <v>0</v>
          </cell>
          <cell r="D807" t="str">
            <v>F</v>
          </cell>
          <cell r="E807">
            <v>1048</v>
          </cell>
          <cell r="F807">
            <v>150</v>
          </cell>
          <cell r="G807">
            <v>1</v>
          </cell>
          <cell r="H807">
            <v>1</v>
          </cell>
          <cell r="I807">
            <v>1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2</v>
          </cell>
          <cell r="O807">
            <v>4</v>
          </cell>
          <cell r="P807">
            <v>5</v>
          </cell>
          <cell r="Q807">
            <v>9</v>
          </cell>
          <cell r="R807">
            <v>13</v>
          </cell>
          <cell r="S807">
            <v>19</v>
          </cell>
          <cell r="T807">
            <v>24</v>
          </cell>
          <cell r="U807">
            <v>33</v>
          </cell>
          <cell r="V807">
            <v>38</v>
          </cell>
          <cell r="W807">
            <v>81</v>
          </cell>
          <cell r="X807">
            <v>138</v>
          </cell>
          <cell r="Y807">
            <v>679</v>
          </cell>
          <cell r="Z807">
            <v>240</v>
          </cell>
          <cell r="AA807">
            <v>439</v>
          </cell>
          <cell r="AC807">
            <v>150</v>
          </cell>
          <cell r="AD807">
            <v>5</v>
          </cell>
          <cell r="AE807">
            <v>9</v>
          </cell>
          <cell r="AF807">
            <v>22</v>
          </cell>
          <cell r="AG807">
            <v>43</v>
          </cell>
          <cell r="AH807">
            <v>71</v>
          </cell>
          <cell r="AI807">
            <v>219</v>
          </cell>
          <cell r="AJ807">
            <v>679</v>
          </cell>
        </row>
        <row r="808">
          <cell r="A808" t="str">
            <v>J09M</v>
          </cell>
          <cell r="B808" t="str">
            <v>J09</v>
          </cell>
          <cell r="C808" t="str">
            <v>Influenza due to certain identified influenza virus</v>
          </cell>
          <cell r="D808" t="str">
            <v>M</v>
          </cell>
          <cell r="E808">
            <v>3</v>
          </cell>
          <cell r="F808">
            <v>2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1</v>
          </cell>
          <cell r="T808">
            <v>1</v>
          </cell>
          <cell r="U808">
            <v>0</v>
          </cell>
          <cell r="V808">
            <v>0</v>
          </cell>
          <cell r="W808">
            <v>1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2</v>
          </cell>
          <cell r="AD808">
            <v>0</v>
          </cell>
          <cell r="AE808">
            <v>0</v>
          </cell>
          <cell r="AF808">
            <v>0</v>
          </cell>
          <cell r="AG808">
            <v>2</v>
          </cell>
          <cell r="AH808">
            <v>0</v>
          </cell>
          <cell r="AI808">
            <v>1</v>
          </cell>
          <cell r="AJ808">
            <v>0</v>
          </cell>
        </row>
        <row r="809">
          <cell r="A809" t="str">
            <v>F</v>
          </cell>
          <cell r="B809">
            <v>0</v>
          </cell>
          <cell r="C809">
            <v>0</v>
          </cell>
          <cell r="D809" t="str">
            <v>F</v>
          </cell>
          <cell r="E809">
            <v>5</v>
          </cell>
          <cell r="F809">
            <v>4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2</v>
          </cell>
          <cell r="R809">
            <v>0</v>
          </cell>
          <cell r="S809">
            <v>1</v>
          </cell>
          <cell r="T809">
            <v>0</v>
          </cell>
          <cell r="U809">
            <v>0</v>
          </cell>
          <cell r="V809">
            <v>1</v>
          </cell>
          <cell r="W809">
            <v>1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4</v>
          </cell>
          <cell r="AD809">
            <v>0</v>
          </cell>
          <cell r="AE809">
            <v>0</v>
          </cell>
          <cell r="AF809">
            <v>2</v>
          </cell>
          <cell r="AG809">
            <v>1</v>
          </cell>
          <cell r="AH809">
            <v>1</v>
          </cell>
          <cell r="AI809">
            <v>1</v>
          </cell>
          <cell r="AJ809">
            <v>0</v>
          </cell>
        </row>
        <row r="810">
          <cell r="A810" t="str">
            <v>J10M</v>
          </cell>
          <cell r="B810" t="str">
            <v>J10</v>
          </cell>
          <cell r="C810" t="str">
            <v>Influenza due to other identified influenza virus</v>
          </cell>
          <cell r="D810" t="str">
            <v>M</v>
          </cell>
          <cell r="E810">
            <v>35</v>
          </cell>
          <cell r="F810">
            <v>21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3</v>
          </cell>
          <cell r="Q810">
            <v>0</v>
          </cell>
          <cell r="R810">
            <v>5</v>
          </cell>
          <cell r="S810">
            <v>3</v>
          </cell>
          <cell r="T810">
            <v>3</v>
          </cell>
          <cell r="U810">
            <v>3</v>
          </cell>
          <cell r="V810">
            <v>4</v>
          </cell>
          <cell r="W810">
            <v>5</v>
          </cell>
          <cell r="X810">
            <v>9</v>
          </cell>
          <cell r="Y810">
            <v>0</v>
          </cell>
          <cell r="Z810">
            <v>0</v>
          </cell>
          <cell r="AA810">
            <v>0</v>
          </cell>
          <cell r="AC810">
            <v>21</v>
          </cell>
          <cell r="AD810">
            <v>0</v>
          </cell>
          <cell r="AE810">
            <v>3</v>
          </cell>
          <cell r="AF810">
            <v>5</v>
          </cell>
          <cell r="AG810">
            <v>6</v>
          </cell>
          <cell r="AH810">
            <v>7</v>
          </cell>
          <cell r="AI810">
            <v>14</v>
          </cell>
          <cell r="AJ810">
            <v>0</v>
          </cell>
        </row>
        <row r="811">
          <cell r="A811" t="str">
            <v>F</v>
          </cell>
          <cell r="B811">
            <v>0</v>
          </cell>
          <cell r="C811">
            <v>0</v>
          </cell>
          <cell r="D811" t="str">
            <v>F</v>
          </cell>
          <cell r="E811">
            <v>24</v>
          </cell>
          <cell r="F811">
            <v>11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1</v>
          </cell>
          <cell r="O811">
            <v>1</v>
          </cell>
          <cell r="P811">
            <v>1</v>
          </cell>
          <cell r="Q811">
            <v>1</v>
          </cell>
          <cell r="R811">
            <v>0</v>
          </cell>
          <cell r="S811">
            <v>4</v>
          </cell>
          <cell r="T811">
            <v>1</v>
          </cell>
          <cell r="U811">
            <v>1</v>
          </cell>
          <cell r="V811">
            <v>1</v>
          </cell>
          <cell r="W811">
            <v>1</v>
          </cell>
          <cell r="X811">
            <v>2</v>
          </cell>
          <cell r="Y811">
            <v>10</v>
          </cell>
          <cell r="Z811">
            <v>7</v>
          </cell>
          <cell r="AA811">
            <v>3</v>
          </cell>
          <cell r="AC811">
            <v>11</v>
          </cell>
          <cell r="AD811">
            <v>1</v>
          </cell>
          <cell r="AE811">
            <v>2</v>
          </cell>
          <cell r="AF811">
            <v>1</v>
          </cell>
          <cell r="AG811">
            <v>5</v>
          </cell>
          <cell r="AH811">
            <v>2</v>
          </cell>
          <cell r="AI811">
            <v>3</v>
          </cell>
          <cell r="AJ811">
            <v>10</v>
          </cell>
        </row>
        <row r="812">
          <cell r="A812" t="str">
            <v>J11M</v>
          </cell>
          <cell r="B812" t="str">
            <v>J11</v>
          </cell>
          <cell r="C812" t="str">
            <v>Influenza, virus not identified</v>
          </cell>
          <cell r="D812" t="str">
            <v>M</v>
          </cell>
          <cell r="E812">
            <v>4</v>
          </cell>
          <cell r="F812">
            <v>2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T812">
            <v>1</v>
          </cell>
          <cell r="U812">
            <v>1</v>
          </cell>
          <cell r="V812">
            <v>0</v>
          </cell>
          <cell r="W812">
            <v>1</v>
          </cell>
          <cell r="X812">
            <v>0</v>
          </cell>
          <cell r="Y812">
            <v>1</v>
          </cell>
          <cell r="Z812">
            <v>0</v>
          </cell>
          <cell r="AA812">
            <v>1</v>
          </cell>
          <cell r="AC812">
            <v>2</v>
          </cell>
          <cell r="AD812">
            <v>0</v>
          </cell>
          <cell r="AE812">
            <v>0</v>
          </cell>
          <cell r="AF812">
            <v>0</v>
          </cell>
          <cell r="AG812">
            <v>1</v>
          </cell>
          <cell r="AH812">
            <v>1</v>
          </cell>
          <cell r="AI812">
            <v>1</v>
          </cell>
          <cell r="AJ812">
            <v>1</v>
          </cell>
        </row>
        <row r="813">
          <cell r="A813" t="str">
            <v>F</v>
          </cell>
          <cell r="B813">
            <v>0</v>
          </cell>
          <cell r="C813">
            <v>0</v>
          </cell>
          <cell r="D813" t="str">
            <v>F</v>
          </cell>
          <cell r="E813">
            <v>8</v>
          </cell>
          <cell r="F813">
            <v>4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1</v>
          </cell>
          <cell r="R813">
            <v>0</v>
          </cell>
          <cell r="S813">
            <v>0</v>
          </cell>
          <cell r="T813">
            <v>2</v>
          </cell>
          <cell r="U813">
            <v>0</v>
          </cell>
          <cell r="V813">
            <v>1</v>
          </cell>
          <cell r="W813">
            <v>1</v>
          </cell>
          <cell r="X813">
            <v>0</v>
          </cell>
          <cell r="Y813">
            <v>3</v>
          </cell>
          <cell r="Z813">
            <v>2</v>
          </cell>
          <cell r="AA813">
            <v>1</v>
          </cell>
          <cell r="AC813">
            <v>4</v>
          </cell>
          <cell r="AD813">
            <v>0</v>
          </cell>
          <cell r="AE813">
            <v>0</v>
          </cell>
          <cell r="AF813">
            <v>1</v>
          </cell>
          <cell r="AG813">
            <v>2</v>
          </cell>
          <cell r="AH813">
            <v>1</v>
          </cell>
          <cell r="AI813">
            <v>1</v>
          </cell>
          <cell r="AJ813">
            <v>3</v>
          </cell>
        </row>
        <row r="814">
          <cell r="A814" t="str">
            <v>J12M</v>
          </cell>
          <cell r="B814" t="str">
            <v>J12</v>
          </cell>
          <cell r="C814" t="str">
            <v>Viral pneumonia, not elsewhere classified</v>
          </cell>
          <cell r="D814" t="str">
            <v>M</v>
          </cell>
          <cell r="E814">
            <v>2</v>
          </cell>
          <cell r="F814">
            <v>2</v>
          </cell>
          <cell r="G814">
            <v>0</v>
          </cell>
          <cell r="H814">
            <v>1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1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C814">
            <v>2</v>
          </cell>
          <cell r="AD814">
            <v>1</v>
          </cell>
          <cell r="AE814">
            <v>0</v>
          </cell>
          <cell r="AF814">
            <v>1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</row>
        <row r="815">
          <cell r="A815" t="str">
            <v>F</v>
          </cell>
          <cell r="B815">
            <v>0</v>
          </cell>
          <cell r="C815">
            <v>0</v>
          </cell>
          <cell r="D815" t="str">
            <v>F</v>
          </cell>
          <cell r="E815">
            <v>7</v>
          </cell>
          <cell r="F815">
            <v>2</v>
          </cell>
          <cell r="G815">
            <v>1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1</v>
          </cell>
          <cell r="W815">
            <v>1</v>
          </cell>
          <cell r="X815">
            <v>1</v>
          </cell>
          <cell r="Y815">
            <v>3</v>
          </cell>
          <cell r="Z815">
            <v>2</v>
          </cell>
          <cell r="AA815">
            <v>1</v>
          </cell>
          <cell r="AC815">
            <v>2</v>
          </cell>
          <cell r="AD815">
            <v>1</v>
          </cell>
          <cell r="AE815">
            <v>0</v>
          </cell>
          <cell r="AF815">
            <v>0</v>
          </cell>
          <cell r="AG815">
            <v>0</v>
          </cell>
          <cell r="AH815">
            <v>1</v>
          </cell>
          <cell r="AI815">
            <v>2</v>
          </cell>
          <cell r="AJ815">
            <v>3</v>
          </cell>
        </row>
        <row r="816">
          <cell r="A816" t="str">
            <v>J13M</v>
          </cell>
          <cell r="B816" t="str">
            <v>J13</v>
          </cell>
          <cell r="C816" t="str">
            <v>Pneumonia due to Streptococcus pneumoniae</v>
          </cell>
          <cell r="D816" t="str">
            <v>M</v>
          </cell>
          <cell r="E816">
            <v>9</v>
          </cell>
          <cell r="F816">
            <v>5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1</v>
          </cell>
          <cell r="T816">
            <v>1</v>
          </cell>
          <cell r="U816">
            <v>1</v>
          </cell>
          <cell r="V816">
            <v>2</v>
          </cell>
          <cell r="W816">
            <v>0</v>
          </cell>
          <cell r="X816">
            <v>0</v>
          </cell>
          <cell r="Y816">
            <v>4</v>
          </cell>
          <cell r="Z816">
            <v>0</v>
          </cell>
          <cell r="AA816">
            <v>4</v>
          </cell>
          <cell r="AB816">
            <v>0</v>
          </cell>
          <cell r="AC816">
            <v>5</v>
          </cell>
          <cell r="AD816">
            <v>0</v>
          </cell>
          <cell r="AE816">
            <v>0</v>
          </cell>
          <cell r="AF816">
            <v>0</v>
          </cell>
          <cell r="AG816">
            <v>2</v>
          </cell>
          <cell r="AH816">
            <v>3</v>
          </cell>
          <cell r="AI816">
            <v>0</v>
          </cell>
          <cell r="AJ816">
            <v>4</v>
          </cell>
        </row>
        <row r="817">
          <cell r="A817" t="str">
            <v>F</v>
          </cell>
          <cell r="B817">
            <v>0</v>
          </cell>
          <cell r="C817">
            <v>0</v>
          </cell>
          <cell r="D817" t="str">
            <v>F</v>
          </cell>
          <cell r="E817">
            <v>9</v>
          </cell>
          <cell r="F817">
            <v>6</v>
          </cell>
          <cell r="G817">
            <v>0</v>
          </cell>
          <cell r="H817">
            <v>1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1</v>
          </cell>
          <cell r="Q817">
            <v>0</v>
          </cell>
          <cell r="R817">
            <v>2</v>
          </cell>
          <cell r="S817">
            <v>1</v>
          </cell>
          <cell r="T817">
            <v>0</v>
          </cell>
          <cell r="U817">
            <v>1</v>
          </cell>
          <cell r="V817">
            <v>0</v>
          </cell>
          <cell r="W817">
            <v>1</v>
          </cell>
          <cell r="X817">
            <v>1</v>
          </cell>
          <cell r="Y817">
            <v>1</v>
          </cell>
          <cell r="Z817">
            <v>1</v>
          </cell>
          <cell r="AA817">
            <v>0</v>
          </cell>
          <cell r="AB817">
            <v>0</v>
          </cell>
          <cell r="AC817">
            <v>6</v>
          </cell>
          <cell r="AD817">
            <v>1</v>
          </cell>
          <cell r="AE817">
            <v>1</v>
          </cell>
          <cell r="AF817">
            <v>2</v>
          </cell>
          <cell r="AG817">
            <v>1</v>
          </cell>
          <cell r="AH817">
            <v>1</v>
          </cell>
          <cell r="AI817">
            <v>2</v>
          </cell>
          <cell r="AJ817">
            <v>1</v>
          </cell>
        </row>
        <row r="818">
          <cell r="A818" t="str">
            <v>J14M</v>
          </cell>
          <cell r="B818" t="str">
            <v>J14</v>
          </cell>
          <cell r="C818" t="str">
            <v>Pneumonia due to Haemophilus influenzae</v>
          </cell>
          <cell r="D818" t="str">
            <v>M</v>
          </cell>
          <cell r="E818">
            <v>2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0</v>
          </cell>
          <cell r="W818">
            <v>0</v>
          </cell>
          <cell r="X818">
            <v>1</v>
          </cell>
          <cell r="Y818">
            <v>1</v>
          </cell>
          <cell r="Z818">
            <v>1</v>
          </cell>
          <cell r="AA818">
            <v>0</v>
          </cell>
          <cell r="AB818">
            <v>0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  <cell r="AG818">
            <v>0</v>
          </cell>
          <cell r="AH818">
            <v>0</v>
          </cell>
          <cell r="AI818">
            <v>1</v>
          </cell>
          <cell r="AJ818">
            <v>1</v>
          </cell>
        </row>
        <row r="819">
          <cell r="A819" t="str">
            <v>F</v>
          </cell>
          <cell r="B819">
            <v>0</v>
          </cell>
          <cell r="C819">
            <v>0</v>
          </cell>
          <cell r="D819" t="str">
            <v>F</v>
          </cell>
          <cell r="E819">
            <v>1</v>
          </cell>
          <cell r="F819">
            <v>1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1</v>
          </cell>
          <cell r="W819">
            <v>0</v>
          </cell>
          <cell r="X819">
            <v>0</v>
          </cell>
          <cell r="Y819">
            <v>0</v>
          </cell>
          <cell r="Z819">
            <v>0</v>
          </cell>
          <cell r="AA819">
            <v>0</v>
          </cell>
          <cell r="AB819">
            <v>0</v>
          </cell>
          <cell r="AC819">
            <v>1</v>
          </cell>
          <cell r="AD819">
            <v>0</v>
          </cell>
          <cell r="AE819">
            <v>0</v>
          </cell>
          <cell r="AF819">
            <v>0</v>
          </cell>
          <cell r="AG819">
            <v>0</v>
          </cell>
          <cell r="AH819">
            <v>1</v>
          </cell>
          <cell r="AI819">
            <v>0</v>
          </cell>
          <cell r="AJ819">
            <v>0</v>
          </cell>
        </row>
        <row r="820">
          <cell r="A820" t="str">
            <v>J15M</v>
          </cell>
          <cell r="B820" t="str">
            <v>J15</v>
          </cell>
          <cell r="C820" t="str">
            <v>Bacterial pneumonia, not elsewhere classified</v>
          </cell>
          <cell r="D820" t="str">
            <v>M</v>
          </cell>
          <cell r="E820">
            <v>11</v>
          </cell>
          <cell r="F820">
            <v>8</v>
          </cell>
          <cell r="G820">
            <v>0</v>
          </cell>
          <cell r="H820">
            <v>1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1</v>
          </cell>
          <cell r="S820">
            <v>1</v>
          </cell>
          <cell r="T820">
            <v>1</v>
          </cell>
          <cell r="U820">
            <v>2</v>
          </cell>
          <cell r="V820">
            <v>2</v>
          </cell>
          <cell r="W820">
            <v>0</v>
          </cell>
          <cell r="X820">
            <v>1</v>
          </cell>
          <cell r="Y820">
            <v>2</v>
          </cell>
          <cell r="Z820">
            <v>1</v>
          </cell>
          <cell r="AA820">
            <v>1</v>
          </cell>
          <cell r="AB820">
            <v>0</v>
          </cell>
          <cell r="AC820">
            <v>8</v>
          </cell>
          <cell r="AD820">
            <v>1</v>
          </cell>
          <cell r="AE820">
            <v>0</v>
          </cell>
          <cell r="AF820">
            <v>1</v>
          </cell>
          <cell r="AG820">
            <v>2</v>
          </cell>
          <cell r="AH820">
            <v>4</v>
          </cell>
          <cell r="AI820">
            <v>1</v>
          </cell>
          <cell r="AJ820">
            <v>2</v>
          </cell>
        </row>
        <row r="821">
          <cell r="A821" t="str">
            <v>F</v>
          </cell>
          <cell r="B821">
            <v>0</v>
          </cell>
          <cell r="C821">
            <v>0</v>
          </cell>
          <cell r="D821" t="str">
            <v>F</v>
          </cell>
          <cell r="E821">
            <v>4</v>
          </cell>
          <cell r="F821">
            <v>2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</v>
          </cell>
          <cell r="U821">
            <v>1</v>
          </cell>
          <cell r="V821">
            <v>0</v>
          </cell>
          <cell r="W821">
            <v>0</v>
          </cell>
          <cell r="X821">
            <v>2</v>
          </cell>
          <cell r="Y821">
            <v>0</v>
          </cell>
          <cell r="Z821">
            <v>0</v>
          </cell>
          <cell r="AA821">
            <v>0</v>
          </cell>
          <cell r="AB821">
            <v>0</v>
          </cell>
          <cell r="AC821">
            <v>2</v>
          </cell>
          <cell r="AD821">
            <v>0</v>
          </cell>
          <cell r="AE821">
            <v>0</v>
          </cell>
          <cell r="AF821">
            <v>0</v>
          </cell>
          <cell r="AG821">
            <v>1</v>
          </cell>
          <cell r="AH821">
            <v>1</v>
          </cell>
          <cell r="AI821">
            <v>2</v>
          </cell>
          <cell r="AJ821">
            <v>0</v>
          </cell>
        </row>
        <row r="822">
          <cell r="A822" t="str">
            <v>J18M</v>
          </cell>
          <cell r="B822" t="str">
            <v>J18</v>
          </cell>
          <cell r="C822" t="str">
            <v>Pneumonia, organism unspecified</v>
          </cell>
          <cell r="D822" t="str">
            <v>M</v>
          </cell>
          <cell r="E822">
            <v>765</v>
          </cell>
          <cell r="F822">
            <v>188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2</v>
          </cell>
          <cell r="N822">
            <v>1</v>
          </cell>
          <cell r="O822">
            <v>1</v>
          </cell>
          <cell r="P822">
            <v>5</v>
          </cell>
          <cell r="Q822">
            <v>12</v>
          </cell>
          <cell r="R822">
            <v>25</v>
          </cell>
          <cell r="S822">
            <v>17</v>
          </cell>
          <cell r="T822">
            <v>23</v>
          </cell>
          <cell r="U822">
            <v>39</v>
          </cell>
          <cell r="V822">
            <v>63</v>
          </cell>
          <cell r="W822">
            <v>84</v>
          </cell>
          <cell r="X822">
            <v>135</v>
          </cell>
          <cell r="Y822">
            <v>358</v>
          </cell>
          <cell r="Z822">
            <v>156</v>
          </cell>
          <cell r="AA822">
            <v>202</v>
          </cell>
          <cell r="AC822">
            <v>188</v>
          </cell>
          <cell r="AD822">
            <v>3</v>
          </cell>
          <cell r="AE822">
            <v>6</v>
          </cell>
          <cell r="AF822">
            <v>37</v>
          </cell>
          <cell r="AG822">
            <v>40</v>
          </cell>
          <cell r="AH822">
            <v>102</v>
          </cell>
          <cell r="AI822">
            <v>219</v>
          </cell>
          <cell r="AJ822">
            <v>358</v>
          </cell>
        </row>
        <row r="823">
          <cell r="A823" t="str">
            <v>F</v>
          </cell>
          <cell r="B823">
            <v>0</v>
          </cell>
          <cell r="C823">
            <v>0</v>
          </cell>
          <cell r="D823" t="str">
            <v>F</v>
          </cell>
          <cell r="E823">
            <v>990</v>
          </cell>
          <cell r="F823">
            <v>120</v>
          </cell>
          <cell r="G823">
            <v>0</v>
          </cell>
          <cell r="H823">
            <v>0</v>
          </cell>
          <cell r="I823">
            <v>1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1</v>
          </cell>
          <cell r="O823">
            <v>3</v>
          </cell>
          <cell r="P823">
            <v>3</v>
          </cell>
          <cell r="Q823">
            <v>5</v>
          </cell>
          <cell r="R823">
            <v>11</v>
          </cell>
          <cell r="S823">
            <v>13</v>
          </cell>
          <cell r="T823">
            <v>20</v>
          </cell>
          <cell r="U823">
            <v>30</v>
          </cell>
          <cell r="V823">
            <v>33</v>
          </cell>
          <cell r="W823">
            <v>76</v>
          </cell>
          <cell r="X823">
            <v>132</v>
          </cell>
          <cell r="Y823">
            <v>662</v>
          </cell>
          <cell r="Z823">
            <v>228</v>
          </cell>
          <cell r="AA823">
            <v>434</v>
          </cell>
          <cell r="AC823">
            <v>120</v>
          </cell>
          <cell r="AD823">
            <v>2</v>
          </cell>
          <cell r="AE823">
            <v>6</v>
          </cell>
          <cell r="AF823">
            <v>16</v>
          </cell>
          <cell r="AG823">
            <v>33</v>
          </cell>
          <cell r="AH823">
            <v>63</v>
          </cell>
          <cell r="AI823">
            <v>208</v>
          </cell>
          <cell r="AJ823">
            <v>662</v>
          </cell>
        </row>
        <row r="824">
          <cell r="A824" t="str">
            <v>J20-22M</v>
          </cell>
          <cell r="B824" t="str">
            <v>J20-22</v>
          </cell>
          <cell r="C824" t="str">
            <v>Other acute lower respiratory infections</v>
          </cell>
          <cell r="D824" t="str">
            <v>M</v>
          </cell>
          <cell r="E824">
            <v>105</v>
          </cell>
          <cell r="F824">
            <v>13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R824">
            <v>1</v>
          </cell>
          <cell r="S824">
            <v>0</v>
          </cell>
          <cell r="T824">
            <v>3</v>
          </cell>
          <cell r="U824">
            <v>4</v>
          </cell>
          <cell r="V824">
            <v>5</v>
          </cell>
          <cell r="W824">
            <v>13</v>
          </cell>
          <cell r="X824">
            <v>19</v>
          </cell>
          <cell r="Y824">
            <v>60</v>
          </cell>
          <cell r="Z824">
            <v>22</v>
          </cell>
          <cell r="AA824">
            <v>38</v>
          </cell>
          <cell r="AC824">
            <v>13</v>
          </cell>
          <cell r="AD824">
            <v>0</v>
          </cell>
          <cell r="AE824">
            <v>0</v>
          </cell>
          <cell r="AF824">
            <v>1</v>
          </cell>
          <cell r="AG824">
            <v>3</v>
          </cell>
          <cell r="AH824">
            <v>9</v>
          </cell>
          <cell r="AI824">
            <v>32</v>
          </cell>
          <cell r="AJ824">
            <v>60</v>
          </cell>
        </row>
        <row r="825">
          <cell r="A825" t="str">
            <v>F</v>
          </cell>
          <cell r="B825">
            <v>0</v>
          </cell>
          <cell r="C825">
            <v>0</v>
          </cell>
          <cell r="D825" t="str">
            <v>F</v>
          </cell>
          <cell r="E825">
            <v>168</v>
          </cell>
          <cell r="F825">
            <v>13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1</v>
          </cell>
          <cell r="T825">
            <v>0</v>
          </cell>
          <cell r="U825">
            <v>5</v>
          </cell>
          <cell r="V825">
            <v>7</v>
          </cell>
          <cell r="W825">
            <v>12</v>
          </cell>
          <cell r="X825">
            <v>19</v>
          </cell>
          <cell r="Y825">
            <v>124</v>
          </cell>
          <cell r="Z825">
            <v>45</v>
          </cell>
          <cell r="AA825">
            <v>79</v>
          </cell>
          <cell r="AC825">
            <v>13</v>
          </cell>
          <cell r="AD825">
            <v>0</v>
          </cell>
          <cell r="AE825">
            <v>0</v>
          </cell>
          <cell r="AF825">
            <v>0</v>
          </cell>
          <cell r="AG825">
            <v>1</v>
          </cell>
          <cell r="AH825">
            <v>12</v>
          </cell>
          <cell r="AI825">
            <v>31</v>
          </cell>
          <cell r="AJ825">
            <v>124</v>
          </cell>
        </row>
        <row r="826">
          <cell r="A826" t="str">
            <v>J20M</v>
          </cell>
          <cell r="B826" t="str">
            <v>J20</v>
          </cell>
          <cell r="C826" t="str">
            <v>Acute bronchitis</v>
          </cell>
          <cell r="D826" t="str">
            <v>M</v>
          </cell>
          <cell r="E826">
            <v>2</v>
          </cell>
          <cell r="F826">
            <v>1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>
            <v>1</v>
          </cell>
          <cell r="U826">
            <v>0</v>
          </cell>
          <cell r="V826">
            <v>0</v>
          </cell>
          <cell r="W826">
            <v>0</v>
          </cell>
          <cell r="X826">
            <v>0</v>
          </cell>
          <cell r="Y826">
            <v>1</v>
          </cell>
          <cell r="Z826">
            <v>0</v>
          </cell>
          <cell r="AA826">
            <v>1</v>
          </cell>
          <cell r="AC826">
            <v>1</v>
          </cell>
          <cell r="AD826">
            <v>0</v>
          </cell>
          <cell r="AE826">
            <v>0</v>
          </cell>
          <cell r="AF826">
            <v>0</v>
          </cell>
          <cell r="AG826">
            <v>1</v>
          </cell>
          <cell r="AH826">
            <v>0</v>
          </cell>
          <cell r="AI826">
            <v>0</v>
          </cell>
          <cell r="AJ826">
            <v>1</v>
          </cell>
        </row>
        <row r="827">
          <cell r="A827" t="str">
            <v>F</v>
          </cell>
          <cell r="B827">
            <v>0</v>
          </cell>
          <cell r="C827">
            <v>0</v>
          </cell>
          <cell r="D827" t="str">
            <v>F</v>
          </cell>
          <cell r="E827">
            <v>1</v>
          </cell>
          <cell r="F827">
            <v>1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1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C827">
            <v>1</v>
          </cell>
          <cell r="AD827">
            <v>0</v>
          </cell>
          <cell r="AE827">
            <v>0</v>
          </cell>
          <cell r="AF827">
            <v>0</v>
          </cell>
          <cell r="AG827">
            <v>1</v>
          </cell>
          <cell r="AH827">
            <v>0</v>
          </cell>
          <cell r="AI827">
            <v>0</v>
          </cell>
          <cell r="AJ827">
            <v>0</v>
          </cell>
        </row>
        <row r="828">
          <cell r="A828" t="str">
            <v>J21M</v>
          </cell>
          <cell r="B828" t="str">
            <v>J21</v>
          </cell>
          <cell r="C828" t="str">
            <v>Acute bronchiolitis</v>
          </cell>
          <cell r="D828" t="str">
            <v>M</v>
          </cell>
          <cell r="E828" t="str">
            <v>-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</row>
        <row r="829">
          <cell r="A829" t="str">
            <v>F</v>
          </cell>
          <cell r="B829">
            <v>0</v>
          </cell>
          <cell r="C829">
            <v>0</v>
          </cell>
          <cell r="D829" t="str">
            <v>F</v>
          </cell>
          <cell r="E829">
            <v>1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1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1</v>
          </cell>
          <cell r="AJ829">
            <v>0</v>
          </cell>
        </row>
        <row r="830">
          <cell r="A830" t="str">
            <v>J22M</v>
          </cell>
          <cell r="B830" t="str">
            <v>J22</v>
          </cell>
          <cell r="C830" t="str">
            <v>Unspecified acute lower respiratory infection</v>
          </cell>
          <cell r="D830" t="str">
            <v>M</v>
          </cell>
          <cell r="E830">
            <v>103</v>
          </cell>
          <cell r="F830">
            <v>12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1</v>
          </cell>
          <cell r="S830">
            <v>0</v>
          </cell>
          <cell r="T830">
            <v>2</v>
          </cell>
          <cell r="U830">
            <v>4</v>
          </cell>
          <cell r="V830">
            <v>5</v>
          </cell>
          <cell r="W830">
            <v>13</v>
          </cell>
          <cell r="X830">
            <v>19</v>
          </cell>
          <cell r="Y830">
            <v>59</v>
          </cell>
          <cell r="Z830">
            <v>22</v>
          </cell>
          <cell r="AA830">
            <v>37</v>
          </cell>
          <cell r="AC830">
            <v>12</v>
          </cell>
          <cell r="AD830">
            <v>0</v>
          </cell>
          <cell r="AE830">
            <v>0</v>
          </cell>
          <cell r="AF830">
            <v>1</v>
          </cell>
          <cell r="AG830">
            <v>2</v>
          </cell>
          <cell r="AH830">
            <v>9</v>
          </cell>
          <cell r="AI830">
            <v>32</v>
          </cell>
          <cell r="AJ830">
            <v>59</v>
          </cell>
        </row>
        <row r="831">
          <cell r="A831" t="str">
            <v>F</v>
          </cell>
          <cell r="B831">
            <v>0</v>
          </cell>
          <cell r="C831">
            <v>0</v>
          </cell>
          <cell r="D831" t="str">
            <v>F</v>
          </cell>
          <cell r="E831">
            <v>166</v>
          </cell>
          <cell r="F831">
            <v>12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5</v>
          </cell>
          <cell r="V831">
            <v>7</v>
          </cell>
          <cell r="W831">
            <v>11</v>
          </cell>
          <cell r="X831">
            <v>19</v>
          </cell>
          <cell r="Y831">
            <v>124</v>
          </cell>
          <cell r="Z831">
            <v>45</v>
          </cell>
          <cell r="AA831">
            <v>79</v>
          </cell>
          <cell r="AC831">
            <v>12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12</v>
          </cell>
          <cell r="AI831">
            <v>30</v>
          </cell>
          <cell r="AJ831">
            <v>124</v>
          </cell>
        </row>
        <row r="832">
          <cell r="A832" t="str">
            <v>J30-39M</v>
          </cell>
          <cell r="B832" t="str">
            <v>J30-39</v>
          </cell>
          <cell r="C832" t="str">
            <v>Other diseases of upper respiratory tract</v>
          </cell>
          <cell r="D832" t="str">
            <v>M</v>
          </cell>
          <cell r="E832">
            <v>14</v>
          </cell>
          <cell r="F832">
            <v>5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1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1</v>
          </cell>
          <cell r="S832">
            <v>1</v>
          </cell>
          <cell r="T832">
            <v>1</v>
          </cell>
          <cell r="U832">
            <v>1</v>
          </cell>
          <cell r="V832">
            <v>0</v>
          </cell>
          <cell r="W832">
            <v>1</v>
          </cell>
          <cell r="X832">
            <v>3</v>
          </cell>
          <cell r="Y832">
            <v>5</v>
          </cell>
          <cell r="Z832">
            <v>2</v>
          </cell>
          <cell r="AA832">
            <v>3</v>
          </cell>
          <cell r="AC832">
            <v>5</v>
          </cell>
          <cell r="AD832">
            <v>1</v>
          </cell>
          <cell r="AE832">
            <v>0</v>
          </cell>
          <cell r="AF832">
            <v>1</v>
          </cell>
          <cell r="AG832">
            <v>2</v>
          </cell>
          <cell r="AH832">
            <v>1</v>
          </cell>
          <cell r="AI832">
            <v>4</v>
          </cell>
          <cell r="AJ832">
            <v>5</v>
          </cell>
        </row>
        <row r="833">
          <cell r="A833" t="str">
            <v>F</v>
          </cell>
          <cell r="B833">
            <v>0</v>
          </cell>
          <cell r="C833">
            <v>0</v>
          </cell>
          <cell r="D833" t="str">
            <v>F</v>
          </cell>
          <cell r="E833">
            <v>10</v>
          </cell>
          <cell r="F833">
            <v>3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1</v>
          </cell>
          <cell r="S833">
            <v>0</v>
          </cell>
          <cell r="T833">
            <v>0</v>
          </cell>
          <cell r="U833">
            <v>1</v>
          </cell>
          <cell r="V833">
            <v>1</v>
          </cell>
          <cell r="W833">
            <v>1</v>
          </cell>
          <cell r="X833">
            <v>1</v>
          </cell>
          <cell r="Y833">
            <v>5</v>
          </cell>
          <cell r="Z833">
            <v>1</v>
          </cell>
          <cell r="AA833">
            <v>4</v>
          </cell>
          <cell r="AC833">
            <v>3</v>
          </cell>
          <cell r="AD833">
            <v>0</v>
          </cell>
          <cell r="AE833">
            <v>0</v>
          </cell>
          <cell r="AF833">
            <v>1</v>
          </cell>
          <cell r="AG833">
            <v>0</v>
          </cell>
          <cell r="AH833">
            <v>2</v>
          </cell>
          <cell r="AI833">
            <v>2</v>
          </cell>
          <cell r="AJ833">
            <v>5</v>
          </cell>
        </row>
        <row r="834">
          <cell r="A834" t="str">
            <v>J32M</v>
          </cell>
          <cell r="B834" t="str">
            <v>J32</v>
          </cell>
          <cell r="C834" t="str">
            <v>Chronic sinusitis</v>
          </cell>
          <cell r="D834" t="str">
            <v>M</v>
          </cell>
          <cell r="E834">
            <v>1</v>
          </cell>
          <cell r="F834">
            <v>1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1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C834">
            <v>1</v>
          </cell>
          <cell r="AD834">
            <v>1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</row>
        <row r="835">
          <cell r="A835" t="str">
            <v>F</v>
          </cell>
          <cell r="B835">
            <v>0</v>
          </cell>
          <cell r="C835">
            <v>0</v>
          </cell>
          <cell r="D835" t="str">
            <v>F</v>
          </cell>
          <cell r="E835" t="str">
            <v>-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</row>
        <row r="836">
          <cell r="A836" t="str">
            <v>J38M</v>
          </cell>
          <cell r="B836" t="str">
            <v>J38</v>
          </cell>
          <cell r="C836" t="str">
            <v>Diseases of vocal cords and larynx, not elsewhere classified</v>
          </cell>
          <cell r="D836" t="str">
            <v>M</v>
          </cell>
          <cell r="E836">
            <v>4</v>
          </cell>
          <cell r="F836">
            <v>2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1</v>
          </cell>
          <cell r="S836">
            <v>0</v>
          </cell>
          <cell r="T836">
            <v>1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2</v>
          </cell>
          <cell r="Z836">
            <v>1</v>
          </cell>
          <cell r="AA836">
            <v>1</v>
          </cell>
          <cell r="AB836">
            <v>0</v>
          </cell>
          <cell r="AC836">
            <v>2</v>
          </cell>
          <cell r="AD836">
            <v>0</v>
          </cell>
          <cell r="AE836">
            <v>0</v>
          </cell>
          <cell r="AF836">
            <v>1</v>
          </cell>
          <cell r="AG836">
            <v>1</v>
          </cell>
          <cell r="AH836">
            <v>0</v>
          </cell>
          <cell r="AI836">
            <v>0</v>
          </cell>
          <cell r="AJ836">
            <v>2</v>
          </cell>
        </row>
        <row r="837">
          <cell r="A837" t="str">
            <v>F</v>
          </cell>
          <cell r="B837">
            <v>0</v>
          </cell>
          <cell r="C837">
            <v>0</v>
          </cell>
          <cell r="D837" t="str">
            <v>F</v>
          </cell>
          <cell r="E837">
            <v>2</v>
          </cell>
          <cell r="F837">
            <v>1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1</v>
          </cell>
          <cell r="W837">
            <v>0</v>
          </cell>
          <cell r="X837">
            <v>0</v>
          </cell>
          <cell r="Y837">
            <v>1</v>
          </cell>
          <cell r="Z837">
            <v>0</v>
          </cell>
          <cell r="AA837">
            <v>1</v>
          </cell>
          <cell r="AB837">
            <v>0</v>
          </cell>
          <cell r="AC837">
            <v>1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1</v>
          </cell>
          <cell r="AI837">
            <v>0</v>
          </cell>
          <cell r="AJ837">
            <v>1</v>
          </cell>
        </row>
        <row r="838">
          <cell r="A838" t="str">
            <v>J39M</v>
          </cell>
          <cell r="B838" t="str">
            <v>J39</v>
          </cell>
          <cell r="C838" t="str">
            <v>Other diseases of upper respiratory tract</v>
          </cell>
          <cell r="D838" t="str">
            <v>M</v>
          </cell>
          <cell r="E838">
            <v>9</v>
          </cell>
          <cell r="F838">
            <v>2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1</v>
          </cell>
          <cell r="T838">
            <v>0</v>
          </cell>
          <cell r="U838">
            <v>1</v>
          </cell>
          <cell r="V838">
            <v>0</v>
          </cell>
          <cell r="W838">
            <v>1</v>
          </cell>
          <cell r="X838">
            <v>3</v>
          </cell>
          <cell r="Y838">
            <v>3</v>
          </cell>
          <cell r="Z838">
            <v>1</v>
          </cell>
          <cell r="AA838">
            <v>2</v>
          </cell>
          <cell r="AC838">
            <v>2</v>
          </cell>
          <cell r="AD838">
            <v>0</v>
          </cell>
          <cell r="AE838">
            <v>0</v>
          </cell>
          <cell r="AF838">
            <v>0</v>
          </cell>
          <cell r="AG838">
            <v>1</v>
          </cell>
          <cell r="AH838">
            <v>1</v>
          </cell>
          <cell r="AI838">
            <v>4</v>
          </cell>
          <cell r="AJ838">
            <v>3</v>
          </cell>
        </row>
        <row r="839">
          <cell r="A839" t="str">
            <v>F</v>
          </cell>
          <cell r="B839">
            <v>0</v>
          </cell>
          <cell r="C839">
            <v>0</v>
          </cell>
          <cell r="D839" t="str">
            <v>F</v>
          </cell>
          <cell r="E839">
            <v>8</v>
          </cell>
          <cell r="F839">
            <v>2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1</v>
          </cell>
          <cell r="S839">
            <v>0</v>
          </cell>
          <cell r="T839">
            <v>0</v>
          </cell>
          <cell r="U839">
            <v>1</v>
          </cell>
          <cell r="V839">
            <v>0</v>
          </cell>
          <cell r="W839">
            <v>1</v>
          </cell>
          <cell r="X839">
            <v>1</v>
          </cell>
          <cell r="Y839">
            <v>4</v>
          </cell>
          <cell r="Z839">
            <v>1</v>
          </cell>
          <cell r="AA839">
            <v>3</v>
          </cell>
          <cell r="AC839">
            <v>2</v>
          </cell>
          <cell r="AD839">
            <v>0</v>
          </cell>
          <cell r="AE839">
            <v>0</v>
          </cell>
          <cell r="AF839">
            <v>1</v>
          </cell>
          <cell r="AG839">
            <v>0</v>
          </cell>
          <cell r="AH839">
            <v>1</v>
          </cell>
          <cell r="AI839">
            <v>2</v>
          </cell>
          <cell r="AJ839">
            <v>4</v>
          </cell>
        </row>
        <row r="840">
          <cell r="A840" t="str">
            <v>J40-J47M</v>
          </cell>
          <cell r="B840" t="str">
            <v>J40-J47</v>
          </cell>
          <cell r="C840" t="str">
            <v>Chronic lower respiratory diseases</v>
          </cell>
          <cell r="D840" t="str">
            <v>M</v>
          </cell>
          <cell r="E840">
            <v>1508</v>
          </cell>
          <cell r="F840">
            <v>574</v>
          </cell>
          <cell r="G840">
            <v>0</v>
          </cell>
          <cell r="H840">
            <v>0</v>
          </cell>
          <cell r="I840">
            <v>0</v>
          </cell>
          <cell r="J840">
            <v>1</v>
          </cell>
          <cell r="K840">
            <v>2</v>
          </cell>
          <cell r="L840">
            <v>1</v>
          </cell>
          <cell r="M840">
            <v>1</v>
          </cell>
          <cell r="N840">
            <v>2</v>
          </cell>
          <cell r="O840">
            <v>2</v>
          </cell>
          <cell r="P840">
            <v>6</v>
          </cell>
          <cell r="Q840">
            <v>14</v>
          </cell>
          <cell r="R840">
            <v>22</v>
          </cell>
          <cell r="S840">
            <v>44</v>
          </cell>
          <cell r="T840">
            <v>91</v>
          </cell>
          <cell r="U840">
            <v>165</v>
          </cell>
          <cell r="V840">
            <v>223</v>
          </cell>
          <cell r="W840">
            <v>282</v>
          </cell>
          <cell r="X840">
            <v>307</v>
          </cell>
          <cell r="Y840">
            <v>345</v>
          </cell>
          <cell r="Z840">
            <v>222</v>
          </cell>
          <cell r="AA840">
            <v>123</v>
          </cell>
          <cell r="AC840">
            <v>574</v>
          </cell>
          <cell r="AD840">
            <v>7</v>
          </cell>
          <cell r="AE840">
            <v>8</v>
          </cell>
          <cell r="AF840">
            <v>36</v>
          </cell>
          <cell r="AG840">
            <v>135</v>
          </cell>
          <cell r="AH840">
            <v>388</v>
          </cell>
          <cell r="AI840">
            <v>589</v>
          </cell>
          <cell r="AJ840">
            <v>345</v>
          </cell>
        </row>
        <row r="841">
          <cell r="A841" t="str">
            <v>J40-J47F</v>
          </cell>
          <cell r="B841">
            <v>0</v>
          </cell>
          <cell r="C841">
            <v>0</v>
          </cell>
          <cell r="D841" t="str">
            <v>F</v>
          </cell>
          <cell r="E841">
            <v>1930</v>
          </cell>
          <cell r="F841">
            <v>670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1</v>
          </cell>
          <cell r="L841">
            <v>1</v>
          </cell>
          <cell r="M841">
            <v>0</v>
          </cell>
          <cell r="N841">
            <v>1</v>
          </cell>
          <cell r="O841">
            <v>2</v>
          </cell>
          <cell r="P841">
            <v>2</v>
          </cell>
          <cell r="Q841">
            <v>16</v>
          </cell>
          <cell r="R841">
            <v>25</v>
          </cell>
          <cell r="S841">
            <v>51</v>
          </cell>
          <cell r="T841">
            <v>112</v>
          </cell>
          <cell r="U841">
            <v>180</v>
          </cell>
          <cell r="V841">
            <v>279</v>
          </cell>
          <cell r="W841">
            <v>353</v>
          </cell>
          <cell r="X841">
            <v>386</v>
          </cell>
          <cell r="Y841">
            <v>521</v>
          </cell>
          <cell r="Z841">
            <v>329</v>
          </cell>
          <cell r="AA841">
            <v>192</v>
          </cell>
          <cell r="AC841">
            <v>670</v>
          </cell>
          <cell r="AD841">
            <v>3</v>
          </cell>
          <cell r="AE841">
            <v>4</v>
          </cell>
          <cell r="AF841">
            <v>41</v>
          </cell>
          <cell r="AG841">
            <v>163</v>
          </cell>
          <cell r="AH841">
            <v>459</v>
          </cell>
          <cell r="AI841">
            <v>739</v>
          </cell>
          <cell r="AJ841">
            <v>521</v>
          </cell>
        </row>
        <row r="842">
          <cell r="A842">
            <v>0</v>
          </cell>
          <cell r="B842" t="str">
            <v>J42</v>
          </cell>
          <cell r="C842" t="str">
            <v>Unspecified chronic bronchitis</v>
          </cell>
          <cell r="D842" t="str">
            <v>M</v>
          </cell>
          <cell r="E842">
            <v>2</v>
          </cell>
          <cell r="F842">
            <v>1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1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1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1</v>
          </cell>
          <cell r="AD842">
            <v>1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1</v>
          </cell>
          <cell r="AJ842">
            <v>0</v>
          </cell>
        </row>
        <row r="843">
          <cell r="A843">
            <v>0</v>
          </cell>
          <cell r="B843">
            <v>0</v>
          </cell>
          <cell r="C843">
            <v>0</v>
          </cell>
          <cell r="D843" t="str">
            <v>F</v>
          </cell>
          <cell r="E843">
            <v>2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1</v>
          </cell>
          <cell r="Y843">
            <v>0</v>
          </cell>
          <cell r="Z843">
            <v>1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1</v>
          </cell>
          <cell r="AJ843">
            <v>1</v>
          </cell>
        </row>
        <row r="844">
          <cell r="A844">
            <v>0</v>
          </cell>
          <cell r="B844" t="str">
            <v>J43</v>
          </cell>
          <cell r="C844" t="str">
            <v>Emphysema</v>
          </cell>
          <cell r="D844" t="str">
            <v>M</v>
          </cell>
          <cell r="E844">
            <v>55</v>
          </cell>
          <cell r="F844">
            <v>25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1</v>
          </cell>
          <cell r="P844">
            <v>1</v>
          </cell>
          <cell r="Q844">
            <v>0</v>
          </cell>
          <cell r="R844">
            <v>3</v>
          </cell>
          <cell r="S844">
            <v>4</v>
          </cell>
          <cell r="T844">
            <v>3</v>
          </cell>
          <cell r="U844">
            <v>5</v>
          </cell>
          <cell r="V844">
            <v>8</v>
          </cell>
          <cell r="W844">
            <v>10</v>
          </cell>
          <cell r="X844">
            <v>9</v>
          </cell>
          <cell r="Y844">
            <v>1</v>
          </cell>
          <cell r="Z844">
            <v>7</v>
          </cell>
          <cell r="AA844">
            <v>4</v>
          </cell>
          <cell r="AC844">
            <v>25</v>
          </cell>
          <cell r="AD844">
            <v>0</v>
          </cell>
          <cell r="AE844">
            <v>2</v>
          </cell>
          <cell r="AF844">
            <v>3</v>
          </cell>
          <cell r="AG844">
            <v>7</v>
          </cell>
          <cell r="AH844">
            <v>13</v>
          </cell>
          <cell r="AI844">
            <v>19</v>
          </cell>
          <cell r="AJ844">
            <v>7</v>
          </cell>
        </row>
        <row r="845">
          <cell r="A845">
            <v>0</v>
          </cell>
          <cell r="B845">
            <v>0</v>
          </cell>
          <cell r="C845">
            <v>0</v>
          </cell>
          <cell r="D845" t="str">
            <v>F</v>
          </cell>
          <cell r="E845">
            <v>36</v>
          </cell>
          <cell r="F845">
            <v>11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2</v>
          </cell>
          <cell r="T845">
            <v>2</v>
          </cell>
          <cell r="U845">
            <v>3</v>
          </cell>
          <cell r="V845">
            <v>4</v>
          </cell>
          <cell r="W845">
            <v>5</v>
          </cell>
          <cell r="X845">
            <v>9</v>
          </cell>
          <cell r="Y845">
            <v>0</v>
          </cell>
          <cell r="Z845">
            <v>7</v>
          </cell>
          <cell r="AA845">
            <v>4</v>
          </cell>
          <cell r="AC845">
            <v>11</v>
          </cell>
          <cell r="AD845">
            <v>0</v>
          </cell>
          <cell r="AE845">
            <v>0</v>
          </cell>
          <cell r="AF845">
            <v>0</v>
          </cell>
          <cell r="AG845">
            <v>4</v>
          </cell>
          <cell r="AH845">
            <v>7</v>
          </cell>
          <cell r="AI845">
            <v>14</v>
          </cell>
          <cell r="AJ845">
            <v>7</v>
          </cell>
        </row>
        <row r="846">
          <cell r="A846">
            <v>0</v>
          </cell>
          <cell r="B846" t="str">
            <v>J44</v>
          </cell>
          <cell r="C846" t="str">
            <v>Other chronic obstructive pulmonary disease</v>
          </cell>
          <cell r="D846" t="str">
            <v>M</v>
          </cell>
          <cell r="E846">
            <v>1354</v>
          </cell>
          <cell r="F846">
            <v>510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3</v>
          </cell>
          <cell r="Q846">
            <v>13</v>
          </cell>
          <cell r="R846">
            <v>16</v>
          </cell>
          <cell r="S846">
            <v>38</v>
          </cell>
          <cell r="T846">
            <v>83</v>
          </cell>
          <cell r="U846">
            <v>153</v>
          </cell>
          <cell r="V846">
            <v>204</v>
          </cell>
          <cell r="W846">
            <v>255</v>
          </cell>
          <cell r="X846">
            <v>280</v>
          </cell>
          <cell r="Y846">
            <v>0</v>
          </cell>
          <cell r="Z846">
            <v>200</v>
          </cell>
          <cell r="AA846">
            <v>109</v>
          </cell>
          <cell r="AB846">
            <v>0</v>
          </cell>
          <cell r="AC846">
            <v>510</v>
          </cell>
          <cell r="AD846">
            <v>0</v>
          </cell>
          <cell r="AE846">
            <v>3</v>
          </cell>
          <cell r="AF846">
            <v>29</v>
          </cell>
          <cell r="AG846">
            <v>121</v>
          </cell>
          <cell r="AH846">
            <v>357</v>
          </cell>
          <cell r="AI846">
            <v>535</v>
          </cell>
          <cell r="AJ846">
            <v>200</v>
          </cell>
        </row>
        <row r="847">
          <cell r="A847">
            <v>0</v>
          </cell>
          <cell r="B847">
            <v>0</v>
          </cell>
          <cell r="C847">
            <v>0</v>
          </cell>
          <cell r="D847" t="str">
            <v>F</v>
          </cell>
          <cell r="E847">
            <v>1696</v>
          </cell>
          <cell r="F847">
            <v>613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1</v>
          </cell>
          <cell r="Q847">
            <v>14</v>
          </cell>
          <cell r="R847">
            <v>18</v>
          </cell>
          <cell r="S847">
            <v>47</v>
          </cell>
          <cell r="T847">
            <v>109</v>
          </cell>
          <cell r="U847">
            <v>169</v>
          </cell>
          <cell r="V847">
            <v>255</v>
          </cell>
          <cell r="W847">
            <v>318</v>
          </cell>
          <cell r="X847">
            <v>333</v>
          </cell>
          <cell r="Y847">
            <v>0</v>
          </cell>
          <cell r="Z847">
            <v>284</v>
          </cell>
          <cell r="AA847">
            <v>148</v>
          </cell>
          <cell r="AB847">
            <v>0</v>
          </cell>
          <cell r="AC847">
            <v>613</v>
          </cell>
          <cell r="AD847">
            <v>0</v>
          </cell>
          <cell r="AE847">
            <v>1</v>
          </cell>
          <cell r="AF847">
            <v>32</v>
          </cell>
          <cell r="AG847">
            <v>156</v>
          </cell>
          <cell r="AH847">
            <v>424</v>
          </cell>
          <cell r="AI847">
            <v>651</v>
          </cell>
          <cell r="AJ847">
            <v>284</v>
          </cell>
        </row>
        <row r="848">
          <cell r="A848">
            <v>0</v>
          </cell>
          <cell r="B848" t="str">
            <v>J45</v>
          </cell>
          <cell r="C848" t="str">
            <v>Asthma</v>
          </cell>
          <cell r="D848" t="str">
            <v>M</v>
          </cell>
          <cell r="E848">
            <v>37</v>
          </cell>
          <cell r="F848">
            <v>21</v>
          </cell>
          <cell r="G848">
            <v>0</v>
          </cell>
          <cell r="H848">
            <v>0</v>
          </cell>
          <cell r="I848">
            <v>0</v>
          </cell>
          <cell r="J848">
            <v>1</v>
          </cell>
          <cell r="K848">
            <v>2</v>
          </cell>
          <cell r="L848">
            <v>1</v>
          </cell>
          <cell r="M848">
            <v>0</v>
          </cell>
          <cell r="N848">
            <v>1</v>
          </cell>
          <cell r="O848">
            <v>1</v>
          </cell>
          <cell r="P848">
            <v>2</v>
          </cell>
          <cell r="Q848">
            <v>1</v>
          </cell>
          <cell r="R848">
            <v>1</v>
          </cell>
          <cell r="S848">
            <v>1</v>
          </cell>
          <cell r="T848">
            <v>3</v>
          </cell>
          <cell r="U848">
            <v>4</v>
          </cell>
          <cell r="V848">
            <v>3</v>
          </cell>
          <cell r="W848">
            <v>2</v>
          </cell>
          <cell r="X848">
            <v>4</v>
          </cell>
          <cell r="Y848">
            <v>1</v>
          </cell>
          <cell r="Z848">
            <v>4</v>
          </cell>
          <cell r="AA848">
            <v>6</v>
          </cell>
          <cell r="AC848">
            <v>21</v>
          </cell>
          <cell r="AD848">
            <v>5</v>
          </cell>
          <cell r="AE848">
            <v>3</v>
          </cell>
          <cell r="AF848">
            <v>2</v>
          </cell>
          <cell r="AG848">
            <v>4</v>
          </cell>
          <cell r="AH848">
            <v>7</v>
          </cell>
          <cell r="AI848">
            <v>6</v>
          </cell>
          <cell r="AJ848">
            <v>4</v>
          </cell>
        </row>
        <row r="849">
          <cell r="A849">
            <v>0</v>
          </cell>
          <cell r="B849">
            <v>0</v>
          </cell>
          <cell r="C849">
            <v>0</v>
          </cell>
          <cell r="D849" t="str">
            <v>F</v>
          </cell>
          <cell r="E849">
            <v>84</v>
          </cell>
          <cell r="F849">
            <v>24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1</v>
          </cell>
          <cell r="L849">
            <v>1</v>
          </cell>
          <cell r="M849">
            <v>0</v>
          </cell>
          <cell r="N849">
            <v>0</v>
          </cell>
          <cell r="O849">
            <v>2</v>
          </cell>
          <cell r="P849">
            <v>0</v>
          </cell>
          <cell r="Q849">
            <v>0</v>
          </cell>
          <cell r="R849">
            <v>5</v>
          </cell>
          <cell r="S849">
            <v>2</v>
          </cell>
          <cell r="T849">
            <v>1</v>
          </cell>
          <cell r="U849">
            <v>4</v>
          </cell>
          <cell r="V849">
            <v>8</v>
          </cell>
          <cell r="W849">
            <v>4</v>
          </cell>
          <cell r="X849">
            <v>16</v>
          </cell>
          <cell r="Y849">
            <v>2</v>
          </cell>
          <cell r="Z849">
            <v>14</v>
          </cell>
          <cell r="AA849">
            <v>26</v>
          </cell>
          <cell r="AC849">
            <v>24</v>
          </cell>
          <cell r="AD849">
            <v>2</v>
          </cell>
          <cell r="AE849">
            <v>2</v>
          </cell>
          <cell r="AF849">
            <v>5</v>
          </cell>
          <cell r="AG849">
            <v>3</v>
          </cell>
          <cell r="AH849">
            <v>12</v>
          </cell>
          <cell r="AI849">
            <v>20</v>
          </cell>
          <cell r="AJ849">
            <v>14</v>
          </cell>
        </row>
        <row r="850">
          <cell r="A850">
            <v>0</v>
          </cell>
          <cell r="B850" t="str">
            <v>J46</v>
          </cell>
          <cell r="C850" t="str">
            <v>Status asthmaticus</v>
          </cell>
          <cell r="D850" t="str">
            <v>M</v>
          </cell>
          <cell r="E850">
            <v>4</v>
          </cell>
          <cell r="F850">
            <v>4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1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R850">
            <v>1</v>
          </cell>
          <cell r="S850">
            <v>0</v>
          </cell>
          <cell r="T850">
            <v>0</v>
          </cell>
          <cell r="U850">
            <v>1</v>
          </cell>
          <cell r="V850">
            <v>1</v>
          </cell>
          <cell r="W850">
            <v>0</v>
          </cell>
          <cell r="X850">
            <v>0</v>
          </cell>
          <cell r="Y850">
            <v>0</v>
          </cell>
          <cell r="Z850">
            <v>0</v>
          </cell>
          <cell r="AA850">
            <v>0</v>
          </cell>
          <cell r="AB850">
            <v>0</v>
          </cell>
          <cell r="AC850">
            <v>4</v>
          </cell>
          <cell r="AD850">
            <v>1</v>
          </cell>
          <cell r="AE850">
            <v>0</v>
          </cell>
          <cell r="AF850">
            <v>1</v>
          </cell>
          <cell r="AG850">
            <v>0</v>
          </cell>
          <cell r="AH850">
            <v>2</v>
          </cell>
          <cell r="AI850">
            <v>0</v>
          </cell>
          <cell r="AJ850">
            <v>0</v>
          </cell>
        </row>
        <row r="851">
          <cell r="A851">
            <v>0</v>
          </cell>
          <cell r="B851">
            <v>0</v>
          </cell>
          <cell r="C851">
            <v>0</v>
          </cell>
          <cell r="D851" t="str">
            <v>F</v>
          </cell>
          <cell r="E851">
            <v>8</v>
          </cell>
          <cell r="F851">
            <v>5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1</v>
          </cell>
          <cell r="Q851">
            <v>2</v>
          </cell>
          <cell r="R851">
            <v>1</v>
          </cell>
          <cell r="S851">
            <v>0</v>
          </cell>
          <cell r="T851">
            <v>0</v>
          </cell>
          <cell r="U851">
            <v>1</v>
          </cell>
          <cell r="V851">
            <v>0</v>
          </cell>
          <cell r="W851">
            <v>1</v>
          </cell>
          <cell r="X851">
            <v>2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5</v>
          </cell>
          <cell r="AD851">
            <v>0</v>
          </cell>
          <cell r="AE851">
            <v>1</v>
          </cell>
          <cell r="AF851">
            <v>3</v>
          </cell>
          <cell r="AG851">
            <v>0</v>
          </cell>
          <cell r="AH851">
            <v>1</v>
          </cell>
          <cell r="AI851">
            <v>3</v>
          </cell>
          <cell r="AJ851">
            <v>0</v>
          </cell>
        </row>
        <row r="852">
          <cell r="A852">
            <v>0</v>
          </cell>
          <cell r="B852" t="str">
            <v>J47</v>
          </cell>
          <cell r="C852" t="str">
            <v>Bronchiectasis</v>
          </cell>
          <cell r="D852" t="str">
            <v>M</v>
          </cell>
          <cell r="E852">
            <v>56</v>
          </cell>
          <cell r="F852">
            <v>13</v>
          </cell>
          <cell r="G852">
            <v>0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1</v>
          </cell>
          <cell r="S852">
            <v>1</v>
          </cell>
          <cell r="T852">
            <v>2</v>
          </cell>
          <cell r="U852">
            <v>2</v>
          </cell>
          <cell r="V852">
            <v>7</v>
          </cell>
          <cell r="W852">
            <v>14</v>
          </cell>
          <cell r="X852">
            <v>14</v>
          </cell>
          <cell r="Y852">
            <v>0</v>
          </cell>
          <cell r="Z852">
            <v>11</v>
          </cell>
          <cell r="AA852">
            <v>4</v>
          </cell>
          <cell r="AC852">
            <v>13</v>
          </cell>
          <cell r="AD852">
            <v>0</v>
          </cell>
          <cell r="AE852">
            <v>0</v>
          </cell>
          <cell r="AF852">
            <v>1</v>
          </cell>
          <cell r="AG852">
            <v>3</v>
          </cell>
          <cell r="AH852">
            <v>9</v>
          </cell>
          <cell r="AI852">
            <v>28</v>
          </cell>
          <cell r="AJ852">
            <v>11</v>
          </cell>
        </row>
        <row r="853">
          <cell r="A853">
            <v>0</v>
          </cell>
          <cell r="B853">
            <v>0</v>
          </cell>
          <cell r="C853">
            <v>0</v>
          </cell>
          <cell r="D853" t="str">
            <v>F</v>
          </cell>
          <cell r="E853">
            <v>104</v>
          </cell>
          <cell r="F853">
            <v>17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1</v>
          </cell>
          <cell r="O853">
            <v>0</v>
          </cell>
          <cell r="P853">
            <v>0</v>
          </cell>
          <cell r="Q853">
            <v>0</v>
          </cell>
          <cell r="R853">
            <v>1</v>
          </cell>
          <cell r="S853">
            <v>0</v>
          </cell>
          <cell r="T853">
            <v>0</v>
          </cell>
          <cell r="U853">
            <v>3</v>
          </cell>
          <cell r="V853">
            <v>12</v>
          </cell>
          <cell r="W853">
            <v>25</v>
          </cell>
          <cell r="X853">
            <v>25</v>
          </cell>
          <cell r="Y853">
            <v>0</v>
          </cell>
          <cell r="Z853">
            <v>23</v>
          </cell>
          <cell r="AA853">
            <v>14</v>
          </cell>
          <cell r="AC853">
            <v>17</v>
          </cell>
          <cell r="AD853">
            <v>1</v>
          </cell>
          <cell r="AE853">
            <v>0</v>
          </cell>
          <cell r="AF853">
            <v>1</v>
          </cell>
          <cell r="AG853">
            <v>0</v>
          </cell>
          <cell r="AH853">
            <v>15</v>
          </cell>
          <cell r="AI853">
            <v>50</v>
          </cell>
          <cell r="AJ853">
            <v>23</v>
          </cell>
        </row>
        <row r="854">
          <cell r="A854">
            <v>0</v>
          </cell>
          <cell r="B854" t="str">
            <v>J60-70</v>
          </cell>
          <cell r="C854" t="str">
            <v>Lung diseases due to external agents</v>
          </cell>
          <cell r="D854" t="str">
            <v>M</v>
          </cell>
          <cell r="E854">
            <v>357</v>
          </cell>
          <cell r="F854">
            <v>92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2</v>
          </cell>
          <cell r="R854">
            <v>2</v>
          </cell>
          <cell r="S854">
            <v>11</v>
          </cell>
          <cell r="T854">
            <v>12</v>
          </cell>
          <cell r="U854">
            <v>35</v>
          </cell>
          <cell r="V854">
            <v>30</v>
          </cell>
          <cell r="W854">
            <v>53</v>
          </cell>
          <cell r="X854">
            <v>68</v>
          </cell>
          <cell r="Y854">
            <v>0</v>
          </cell>
          <cell r="Z854">
            <v>72</v>
          </cell>
          <cell r="AA854">
            <v>72</v>
          </cell>
          <cell r="AC854">
            <v>92</v>
          </cell>
          <cell r="AD854">
            <v>0</v>
          </cell>
          <cell r="AE854">
            <v>0</v>
          </cell>
          <cell r="AF854">
            <v>4</v>
          </cell>
          <cell r="AG854">
            <v>23</v>
          </cell>
          <cell r="AH854">
            <v>65</v>
          </cell>
          <cell r="AI854">
            <v>121</v>
          </cell>
          <cell r="AJ854">
            <v>72</v>
          </cell>
        </row>
        <row r="855">
          <cell r="A855">
            <v>0</v>
          </cell>
          <cell r="B855">
            <v>0</v>
          </cell>
          <cell r="C855">
            <v>0</v>
          </cell>
          <cell r="D855" t="str">
            <v>F</v>
          </cell>
          <cell r="E855">
            <v>260</v>
          </cell>
          <cell r="F855">
            <v>35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1</v>
          </cell>
          <cell r="S855">
            <v>2</v>
          </cell>
          <cell r="T855">
            <v>9</v>
          </cell>
          <cell r="U855">
            <v>7</v>
          </cell>
          <cell r="V855">
            <v>16</v>
          </cell>
          <cell r="W855">
            <v>31</v>
          </cell>
          <cell r="X855">
            <v>37</v>
          </cell>
          <cell r="Y855">
            <v>0</v>
          </cell>
          <cell r="Z855">
            <v>68</v>
          </cell>
          <cell r="AA855">
            <v>89</v>
          </cell>
          <cell r="AC855">
            <v>35</v>
          </cell>
          <cell r="AD855">
            <v>0</v>
          </cell>
          <cell r="AE855">
            <v>0</v>
          </cell>
          <cell r="AF855">
            <v>1</v>
          </cell>
          <cell r="AG855">
            <v>11</v>
          </cell>
          <cell r="AH855">
            <v>23</v>
          </cell>
          <cell r="AI855">
            <v>68</v>
          </cell>
          <cell r="AJ855">
            <v>68</v>
          </cell>
        </row>
        <row r="856">
          <cell r="A856">
            <v>0</v>
          </cell>
          <cell r="B856" t="str">
            <v>J60</v>
          </cell>
          <cell r="C856" t="str">
            <v>Coalworker's pneumoconiosis</v>
          </cell>
          <cell r="D856" t="str">
            <v>M</v>
          </cell>
          <cell r="E856">
            <v>1</v>
          </cell>
          <cell r="F856">
            <v>0</v>
          </cell>
          <cell r="G856">
            <v>0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0</v>
          </cell>
          <cell r="V856">
            <v>0</v>
          </cell>
          <cell r="W856">
            <v>1</v>
          </cell>
          <cell r="X856">
            <v>0</v>
          </cell>
          <cell r="Y856">
            <v>0</v>
          </cell>
          <cell r="Z856">
            <v>0</v>
          </cell>
          <cell r="AA856">
            <v>0</v>
          </cell>
          <cell r="AD856">
            <v>0</v>
          </cell>
          <cell r="AE856">
            <v>0</v>
          </cell>
          <cell r="AF856">
            <v>0</v>
          </cell>
        </row>
        <row r="857">
          <cell r="A857">
            <v>0</v>
          </cell>
          <cell r="B857">
            <v>0</v>
          </cell>
          <cell r="C857">
            <v>0</v>
          </cell>
          <cell r="D857" t="str">
            <v>F</v>
          </cell>
          <cell r="E857" t="str">
            <v>-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D857">
            <v>0</v>
          </cell>
          <cell r="AE857">
            <v>0</v>
          </cell>
          <cell r="AF857">
            <v>0</v>
          </cell>
        </row>
        <row r="858">
          <cell r="A858">
            <v>0</v>
          </cell>
          <cell r="B858" t="str">
            <v>J61</v>
          </cell>
          <cell r="C858" t="str">
            <v>Pneumoconiosis due to asbestos and other mineral fibres</v>
          </cell>
          <cell r="D858" t="str">
            <v>M</v>
          </cell>
          <cell r="E858">
            <v>24</v>
          </cell>
          <cell r="F858">
            <v>4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3</v>
          </cell>
          <cell r="V858">
            <v>1</v>
          </cell>
          <cell r="W858">
            <v>5</v>
          </cell>
          <cell r="X858">
            <v>7</v>
          </cell>
          <cell r="Y858">
            <v>0</v>
          </cell>
          <cell r="Z858">
            <v>6</v>
          </cell>
          <cell r="AA858">
            <v>2</v>
          </cell>
          <cell r="AD858">
            <v>0</v>
          </cell>
          <cell r="AF858">
            <v>0</v>
          </cell>
        </row>
        <row r="859">
          <cell r="A859">
            <v>0</v>
          </cell>
          <cell r="B859">
            <v>0</v>
          </cell>
          <cell r="C859">
            <v>0</v>
          </cell>
          <cell r="D859" t="str">
            <v>F</v>
          </cell>
          <cell r="E859" t="str">
            <v>-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D859">
            <v>0</v>
          </cell>
          <cell r="AF859">
            <v>0</v>
          </cell>
        </row>
        <row r="860">
          <cell r="A860">
            <v>0</v>
          </cell>
          <cell r="B860" t="str">
            <v>J67</v>
          </cell>
          <cell r="C860" t="str">
            <v>Hypersensitivity pneumonitis due to organic dust</v>
          </cell>
          <cell r="D860" t="str">
            <v>M</v>
          </cell>
          <cell r="E860">
            <v>6</v>
          </cell>
          <cell r="F860">
            <v>4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1</v>
          </cell>
          <cell r="T860">
            <v>0</v>
          </cell>
          <cell r="U860">
            <v>1</v>
          </cell>
          <cell r="V860">
            <v>2</v>
          </cell>
          <cell r="W860">
            <v>2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D860">
            <v>0</v>
          </cell>
          <cell r="AE860">
            <v>0</v>
          </cell>
          <cell r="AF860">
            <v>0</v>
          </cell>
        </row>
        <row r="861">
          <cell r="A861">
            <v>0</v>
          </cell>
          <cell r="B861">
            <v>0</v>
          </cell>
          <cell r="C861">
            <v>0</v>
          </cell>
          <cell r="D861" t="str">
            <v>F</v>
          </cell>
          <cell r="E861">
            <v>2</v>
          </cell>
          <cell r="F861">
            <v>1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1</v>
          </cell>
          <cell r="V861">
            <v>0</v>
          </cell>
          <cell r="W861">
            <v>0</v>
          </cell>
          <cell r="X861">
            <v>1</v>
          </cell>
          <cell r="Y861">
            <v>0</v>
          </cell>
          <cell r="Z861">
            <v>0</v>
          </cell>
          <cell r="AA861">
            <v>0</v>
          </cell>
          <cell r="AD861">
            <v>0</v>
          </cell>
          <cell r="AE861">
            <v>0</v>
          </cell>
          <cell r="AF861">
            <v>0</v>
          </cell>
        </row>
        <row r="862">
          <cell r="A862">
            <v>0</v>
          </cell>
          <cell r="B862" t="str">
            <v>J69</v>
          </cell>
          <cell r="C862" t="str">
            <v>Pneumonitis due to solids and liquids</v>
          </cell>
          <cell r="D862" t="str">
            <v>M</v>
          </cell>
          <cell r="E862">
            <v>325</v>
          </cell>
          <cell r="F862">
            <v>83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2</v>
          </cell>
          <cell r="R862">
            <v>2</v>
          </cell>
          <cell r="S862">
            <v>10</v>
          </cell>
          <cell r="T862">
            <v>12</v>
          </cell>
          <cell r="U862">
            <v>31</v>
          </cell>
          <cell r="V862">
            <v>26</v>
          </cell>
          <cell r="W862">
            <v>45</v>
          </cell>
          <cell r="X862">
            <v>61</v>
          </cell>
          <cell r="Y862">
            <v>0</v>
          </cell>
          <cell r="Z862">
            <v>66</v>
          </cell>
          <cell r="AA862">
            <v>70</v>
          </cell>
          <cell r="AB862">
            <v>0</v>
          </cell>
          <cell r="AC862">
            <v>0</v>
          </cell>
          <cell r="AD862">
            <v>0</v>
          </cell>
          <cell r="AF862">
            <v>0</v>
          </cell>
        </row>
        <row r="863">
          <cell r="A863">
            <v>0</v>
          </cell>
          <cell r="B863">
            <v>0</v>
          </cell>
          <cell r="C863">
            <v>0</v>
          </cell>
          <cell r="D863" t="str">
            <v>F</v>
          </cell>
          <cell r="E863">
            <v>258</v>
          </cell>
          <cell r="F863">
            <v>34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1</v>
          </cell>
          <cell r="S863">
            <v>2</v>
          </cell>
          <cell r="T863">
            <v>9</v>
          </cell>
          <cell r="U863">
            <v>6</v>
          </cell>
          <cell r="V863">
            <v>16</v>
          </cell>
          <cell r="W863">
            <v>31</v>
          </cell>
          <cell r="X863">
            <v>36</v>
          </cell>
          <cell r="Y863">
            <v>0</v>
          </cell>
          <cell r="Z863">
            <v>68</v>
          </cell>
          <cell r="AA863">
            <v>89</v>
          </cell>
          <cell r="AB863">
            <v>0</v>
          </cell>
          <cell r="AC863">
            <v>0</v>
          </cell>
          <cell r="AD863">
            <v>0</v>
          </cell>
          <cell r="AF863">
            <v>0</v>
          </cell>
        </row>
        <row r="864">
          <cell r="A864">
            <v>0</v>
          </cell>
          <cell r="B864" t="str">
            <v>J70</v>
          </cell>
          <cell r="C864" t="str">
            <v>Respiratory conditions due to other external agents</v>
          </cell>
          <cell r="D864" t="str">
            <v>M</v>
          </cell>
          <cell r="E864">
            <v>1</v>
          </cell>
          <cell r="F864">
            <v>1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1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F864">
            <v>0</v>
          </cell>
        </row>
        <row r="865">
          <cell r="A865">
            <v>0</v>
          </cell>
          <cell r="B865">
            <v>0</v>
          </cell>
          <cell r="C865">
            <v>0</v>
          </cell>
          <cell r="D865" t="str">
            <v>F</v>
          </cell>
          <cell r="E865" t="str">
            <v>-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F865">
            <v>0</v>
          </cell>
        </row>
        <row r="866">
          <cell r="A866">
            <v>0</v>
          </cell>
          <cell r="B866" t="str">
            <v>J80-84</v>
          </cell>
          <cell r="C866" t="str">
            <v>Other respiratory diseases principally affecting the interstitium</v>
          </cell>
          <cell r="D866" t="str">
            <v>M</v>
          </cell>
          <cell r="E866">
            <v>327</v>
          </cell>
          <cell r="F866">
            <v>118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1</v>
          </cell>
          <cell r="Q866">
            <v>5</v>
          </cell>
          <cell r="R866">
            <v>6</v>
          </cell>
          <cell r="S866">
            <v>6</v>
          </cell>
          <cell r="T866">
            <v>16</v>
          </cell>
          <cell r="U866">
            <v>37</v>
          </cell>
          <cell r="V866">
            <v>47</v>
          </cell>
          <cell r="W866">
            <v>58</v>
          </cell>
          <cell r="X866">
            <v>73</v>
          </cell>
          <cell r="Y866">
            <v>0</v>
          </cell>
          <cell r="Z866">
            <v>54</v>
          </cell>
          <cell r="AA866">
            <v>24</v>
          </cell>
          <cell r="AD866">
            <v>0</v>
          </cell>
          <cell r="AF866">
            <v>0</v>
          </cell>
        </row>
        <row r="867">
          <cell r="A867">
            <v>0</v>
          </cell>
          <cell r="B867">
            <v>0</v>
          </cell>
          <cell r="C867">
            <v>0</v>
          </cell>
          <cell r="D867" t="str">
            <v>F</v>
          </cell>
          <cell r="E867">
            <v>238</v>
          </cell>
          <cell r="F867">
            <v>80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1</v>
          </cell>
          <cell r="Q867">
            <v>2</v>
          </cell>
          <cell r="R867">
            <v>5</v>
          </cell>
          <cell r="S867">
            <v>8</v>
          </cell>
          <cell r="T867">
            <v>10</v>
          </cell>
          <cell r="U867">
            <v>18</v>
          </cell>
          <cell r="V867">
            <v>36</v>
          </cell>
          <cell r="W867">
            <v>52</v>
          </cell>
          <cell r="X867">
            <v>52</v>
          </cell>
          <cell r="Y867">
            <v>0</v>
          </cell>
          <cell r="Z867">
            <v>32</v>
          </cell>
          <cell r="AA867">
            <v>22</v>
          </cell>
          <cell r="AD867">
            <v>0</v>
          </cell>
          <cell r="AF867">
            <v>0</v>
          </cell>
        </row>
        <row r="868">
          <cell r="A868">
            <v>0</v>
          </cell>
          <cell r="B868" t="str">
            <v>J80</v>
          </cell>
          <cell r="C868" t="str">
            <v>Adult respiratory distress syndrome</v>
          </cell>
          <cell r="D868" t="str">
            <v>M</v>
          </cell>
          <cell r="E868">
            <v>2</v>
          </cell>
          <cell r="F868">
            <v>2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1</v>
          </cell>
          <cell r="U868">
            <v>0</v>
          </cell>
          <cell r="V868">
            <v>1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F868">
            <v>0</v>
          </cell>
        </row>
        <row r="869">
          <cell r="A869">
            <v>0</v>
          </cell>
          <cell r="B869">
            <v>0</v>
          </cell>
          <cell r="C869">
            <v>0</v>
          </cell>
          <cell r="D869" t="str">
            <v>F</v>
          </cell>
          <cell r="E869">
            <v>1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1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F869">
            <v>0</v>
          </cell>
        </row>
        <row r="870">
          <cell r="A870">
            <v>0</v>
          </cell>
          <cell r="B870" t="str">
            <v>J81</v>
          </cell>
          <cell r="C870" t="str">
            <v>Pulmonary oedema</v>
          </cell>
          <cell r="D870" t="str">
            <v>M</v>
          </cell>
          <cell r="E870">
            <v>4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1</v>
          </cell>
          <cell r="X870">
            <v>1</v>
          </cell>
          <cell r="Y870">
            <v>0</v>
          </cell>
          <cell r="Z870">
            <v>2</v>
          </cell>
          <cell r="AA870">
            <v>0</v>
          </cell>
          <cell r="AD870">
            <v>0</v>
          </cell>
          <cell r="AE870">
            <v>0</v>
          </cell>
          <cell r="AF870">
            <v>0</v>
          </cell>
        </row>
        <row r="871">
          <cell r="A871">
            <v>0</v>
          </cell>
          <cell r="B871">
            <v>0</v>
          </cell>
          <cell r="C871">
            <v>0</v>
          </cell>
          <cell r="D871" t="str">
            <v>F</v>
          </cell>
          <cell r="E871">
            <v>3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0</v>
          </cell>
          <cell r="W871">
            <v>0</v>
          </cell>
          <cell r="X871">
            <v>1</v>
          </cell>
          <cell r="Y871">
            <v>0</v>
          </cell>
          <cell r="Z871">
            <v>0</v>
          </cell>
          <cell r="AA871">
            <v>2</v>
          </cell>
          <cell r="AD871">
            <v>0</v>
          </cell>
          <cell r="AE871">
            <v>0</v>
          </cell>
          <cell r="AF871">
            <v>0</v>
          </cell>
        </row>
        <row r="872">
          <cell r="A872">
            <v>0</v>
          </cell>
          <cell r="B872" t="str">
            <v>J82</v>
          </cell>
          <cell r="C872" t="str">
            <v>Pulmonary eosinophilia, not elsewhere classified</v>
          </cell>
          <cell r="D872" t="str">
            <v>M</v>
          </cell>
          <cell r="E872">
            <v>1</v>
          </cell>
          <cell r="F872">
            <v>1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1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D872">
            <v>0</v>
          </cell>
          <cell r="AE872">
            <v>0</v>
          </cell>
          <cell r="AF872">
            <v>0</v>
          </cell>
        </row>
        <row r="873">
          <cell r="A873">
            <v>0</v>
          </cell>
          <cell r="B873">
            <v>0</v>
          </cell>
          <cell r="C873">
            <v>0</v>
          </cell>
          <cell r="D873" t="str">
            <v>F</v>
          </cell>
          <cell r="E873" t="str">
            <v>-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D873">
            <v>0</v>
          </cell>
          <cell r="AE873">
            <v>0</v>
          </cell>
          <cell r="AF873">
            <v>0</v>
          </cell>
        </row>
        <row r="874">
          <cell r="A874">
            <v>0</v>
          </cell>
          <cell r="B874" t="str">
            <v>J84</v>
          </cell>
          <cell r="C874" t="str">
            <v>Other interstitial pulmonary diseases</v>
          </cell>
          <cell r="D874" t="str">
            <v>M</v>
          </cell>
          <cell r="E874">
            <v>320</v>
          </cell>
          <cell r="F874">
            <v>115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1</v>
          </cell>
          <cell r="Q874">
            <v>5</v>
          </cell>
          <cell r="R874">
            <v>6</v>
          </cell>
          <cell r="S874">
            <v>6</v>
          </cell>
          <cell r="T874">
            <v>15</v>
          </cell>
          <cell r="U874">
            <v>36</v>
          </cell>
          <cell r="V874">
            <v>46</v>
          </cell>
          <cell r="W874">
            <v>57</v>
          </cell>
          <cell r="X874">
            <v>72</v>
          </cell>
          <cell r="Y874">
            <v>0</v>
          </cell>
          <cell r="Z874">
            <v>52</v>
          </cell>
          <cell r="AA874">
            <v>24</v>
          </cell>
          <cell r="AB874">
            <v>0</v>
          </cell>
          <cell r="AC874">
            <v>0</v>
          </cell>
          <cell r="AD874">
            <v>0</v>
          </cell>
          <cell r="AF874">
            <v>0</v>
          </cell>
        </row>
        <row r="875">
          <cell r="A875">
            <v>0</v>
          </cell>
          <cell r="B875">
            <v>0</v>
          </cell>
          <cell r="C875">
            <v>0</v>
          </cell>
          <cell r="D875" t="str">
            <v>F</v>
          </cell>
          <cell r="E875">
            <v>234</v>
          </cell>
          <cell r="F875">
            <v>80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1</v>
          </cell>
          <cell r="Q875">
            <v>2</v>
          </cell>
          <cell r="R875">
            <v>5</v>
          </cell>
          <cell r="S875">
            <v>8</v>
          </cell>
          <cell r="T875">
            <v>10</v>
          </cell>
          <cell r="U875">
            <v>18</v>
          </cell>
          <cell r="V875">
            <v>36</v>
          </cell>
          <cell r="W875">
            <v>51</v>
          </cell>
          <cell r="X875">
            <v>51</v>
          </cell>
          <cell r="Y875">
            <v>0</v>
          </cell>
          <cell r="Z875">
            <v>32</v>
          </cell>
          <cell r="AA875">
            <v>20</v>
          </cell>
          <cell r="AB875">
            <v>0</v>
          </cell>
          <cell r="AC875">
            <v>0</v>
          </cell>
          <cell r="AD875">
            <v>0</v>
          </cell>
          <cell r="AF875">
            <v>0</v>
          </cell>
        </row>
        <row r="876">
          <cell r="A876">
            <v>0</v>
          </cell>
          <cell r="B876" t="str">
            <v>J85-86</v>
          </cell>
          <cell r="C876" t="str">
            <v>Suppurative and necrotic conditions of lower respiratory tract</v>
          </cell>
          <cell r="D876" t="str">
            <v>M</v>
          </cell>
          <cell r="E876">
            <v>13</v>
          </cell>
          <cell r="F876">
            <v>6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3</v>
          </cell>
          <cell r="T876">
            <v>2</v>
          </cell>
          <cell r="U876">
            <v>1</v>
          </cell>
          <cell r="V876">
            <v>0</v>
          </cell>
          <cell r="W876">
            <v>4</v>
          </cell>
          <cell r="X876">
            <v>1</v>
          </cell>
          <cell r="Y876">
            <v>0</v>
          </cell>
          <cell r="Z876">
            <v>2</v>
          </cell>
          <cell r="AA876">
            <v>0</v>
          </cell>
          <cell r="AD876">
            <v>0</v>
          </cell>
          <cell r="AF876">
            <v>0</v>
          </cell>
        </row>
        <row r="877">
          <cell r="A877">
            <v>0</v>
          </cell>
          <cell r="B877">
            <v>0</v>
          </cell>
          <cell r="C877">
            <v>0</v>
          </cell>
          <cell r="D877" t="str">
            <v>F</v>
          </cell>
          <cell r="E877">
            <v>5</v>
          </cell>
          <cell r="F877">
            <v>3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2</v>
          </cell>
          <cell r="V877">
            <v>1</v>
          </cell>
          <cell r="W877">
            <v>0</v>
          </cell>
          <cell r="X877">
            <v>1</v>
          </cell>
          <cell r="Y877">
            <v>0</v>
          </cell>
          <cell r="Z877">
            <v>0</v>
          </cell>
          <cell r="AA877">
            <v>1</v>
          </cell>
          <cell r="AD877">
            <v>0</v>
          </cell>
          <cell r="AF877">
            <v>0</v>
          </cell>
        </row>
        <row r="878">
          <cell r="A878">
            <v>0</v>
          </cell>
          <cell r="B878" t="str">
            <v>J85</v>
          </cell>
          <cell r="C878" t="str">
            <v>Abscess of lung and mediastinum</v>
          </cell>
          <cell r="D878" t="str">
            <v>M</v>
          </cell>
          <cell r="E878">
            <v>2</v>
          </cell>
          <cell r="F878">
            <v>2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1</v>
          </cell>
          <cell r="T878">
            <v>0</v>
          </cell>
          <cell r="U878">
            <v>1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F878">
            <v>0</v>
          </cell>
        </row>
        <row r="879">
          <cell r="A879">
            <v>0</v>
          </cell>
          <cell r="B879">
            <v>0</v>
          </cell>
          <cell r="C879">
            <v>0</v>
          </cell>
          <cell r="D879" t="str">
            <v>F</v>
          </cell>
          <cell r="E879">
            <v>1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1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F879">
            <v>0</v>
          </cell>
        </row>
        <row r="880">
          <cell r="A880">
            <v>0</v>
          </cell>
          <cell r="B880" t="str">
            <v>J86</v>
          </cell>
          <cell r="C880" t="str">
            <v>Pyothorax</v>
          </cell>
          <cell r="D880" t="str">
            <v>M</v>
          </cell>
          <cell r="E880">
            <v>11</v>
          </cell>
          <cell r="F880">
            <v>4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2</v>
          </cell>
          <cell r="T880">
            <v>2</v>
          </cell>
          <cell r="U880">
            <v>0</v>
          </cell>
          <cell r="V880">
            <v>0</v>
          </cell>
          <cell r="W880">
            <v>4</v>
          </cell>
          <cell r="X880">
            <v>1</v>
          </cell>
          <cell r="Y880">
            <v>0</v>
          </cell>
          <cell r="Z880">
            <v>2</v>
          </cell>
          <cell r="AA880">
            <v>0</v>
          </cell>
          <cell r="AD880">
            <v>0</v>
          </cell>
          <cell r="AE880">
            <v>0</v>
          </cell>
          <cell r="AF880">
            <v>0</v>
          </cell>
        </row>
        <row r="881">
          <cell r="A881">
            <v>0</v>
          </cell>
          <cell r="B881">
            <v>0</v>
          </cell>
          <cell r="C881">
            <v>0</v>
          </cell>
          <cell r="D881" t="str">
            <v>F</v>
          </cell>
          <cell r="E881">
            <v>4</v>
          </cell>
          <cell r="F881">
            <v>3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2</v>
          </cell>
          <cell r="V881">
            <v>1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1</v>
          </cell>
          <cell r="AD881">
            <v>0</v>
          </cell>
          <cell r="AE881">
            <v>0</v>
          </cell>
          <cell r="AF881">
            <v>0</v>
          </cell>
        </row>
        <row r="882">
          <cell r="A882">
            <v>0</v>
          </cell>
          <cell r="B882" t="str">
            <v>J90-94</v>
          </cell>
          <cell r="C882" t="str">
            <v>Other diseases of pleura</v>
          </cell>
          <cell r="D882" t="str">
            <v>M</v>
          </cell>
          <cell r="E882">
            <v>15</v>
          </cell>
          <cell r="F882">
            <v>2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1</v>
          </cell>
          <cell r="V882">
            <v>1</v>
          </cell>
          <cell r="W882">
            <v>1</v>
          </cell>
          <cell r="X882">
            <v>2</v>
          </cell>
          <cell r="Y882">
            <v>0</v>
          </cell>
          <cell r="Z882">
            <v>5</v>
          </cell>
          <cell r="AA882">
            <v>5</v>
          </cell>
          <cell r="AD882">
            <v>0</v>
          </cell>
          <cell r="AF882">
            <v>0</v>
          </cell>
        </row>
        <row r="883">
          <cell r="A883">
            <v>0</v>
          </cell>
          <cell r="B883">
            <v>0</v>
          </cell>
          <cell r="C883">
            <v>0</v>
          </cell>
          <cell r="D883" t="str">
            <v>F</v>
          </cell>
          <cell r="E883">
            <v>7</v>
          </cell>
          <cell r="F883">
            <v>1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1</v>
          </cell>
          <cell r="W883">
            <v>0</v>
          </cell>
          <cell r="X883">
            <v>1</v>
          </cell>
          <cell r="Y883">
            <v>0</v>
          </cell>
          <cell r="Z883">
            <v>3</v>
          </cell>
          <cell r="AA883">
            <v>2</v>
          </cell>
          <cell r="AD883">
            <v>0</v>
          </cell>
          <cell r="AF883">
            <v>0</v>
          </cell>
        </row>
        <row r="884">
          <cell r="A884">
            <v>0</v>
          </cell>
          <cell r="B884" t="str">
            <v>J90</v>
          </cell>
          <cell r="C884" t="str">
            <v>Pleural effusion, not elsewhere classified</v>
          </cell>
          <cell r="D884" t="str">
            <v>M</v>
          </cell>
          <cell r="E884">
            <v>5</v>
          </cell>
          <cell r="F884">
            <v>1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1</v>
          </cell>
          <cell r="W884">
            <v>1</v>
          </cell>
          <cell r="X884">
            <v>1</v>
          </cell>
          <cell r="Y884">
            <v>0</v>
          </cell>
          <cell r="Z884">
            <v>1</v>
          </cell>
          <cell r="AA884">
            <v>1</v>
          </cell>
          <cell r="AB884">
            <v>0</v>
          </cell>
          <cell r="AC884">
            <v>0</v>
          </cell>
          <cell r="AD884">
            <v>0</v>
          </cell>
          <cell r="AF884">
            <v>0</v>
          </cell>
        </row>
        <row r="885">
          <cell r="A885">
            <v>0</v>
          </cell>
          <cell r="B885">
            <v>0</v>
          </cell>
          <cell r="C885">
            <v>0</v>
          </cell>
          <cell r="D885" t="str">
            <v>F</v>
          </cell>
          <cell r="E885">
            <v>4</v>
          </cell>
          <cell r="F885">
            <v>1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0</v>
          </cell>
          <cell r="V885">
            <v>1</v>
          </cell>
          <cell r="W885">
            <v>0</v>
          </cell>
          <cell r="X885">
            <v>0</v>
          </cell>
          <cell r="Y885">
            <v>0</v>
          </cell>
          <cell r="Z885">
            <v>2</v>
          </cell>
          <cell r="AA885">
            <v>1</v>
          </cell>
          <cell r="AB885">
            <v>0</v>
          </cell>
          <cell r="AC885">
            <v>0</v>
          </cell>
          <cell r="AD885">
            <v>0</v>
          </cell>
          <cell r="AF885">
            <v>0</v>
          </cell>
        </row>
        <row r="886">
          <cell r="A886">
            <v>0</v>
          </cell>
          <cell r="B886" t="str">
            <v>J92</v>
          </cell>
          <cell r="C886" t="str">
            <v>Pleural plaque</v>
          </cell>
          <cell r="D886" t="str">
            <v>M</v>
          </cell>
          <cell r="E886">
            <v>3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1</v>
          </cell>
          <cell r="Y886">
            <v>0</v>
          </cell>
          <cell r="Z886">
            <v>1</v>
          </cell>
          <cell r="AA886">
            <v>1</v>
          </cell>
          <cell r="AD886">
            <v>0</v>
          </cell>
          <cell r="AE886">
            <v>0</v>
          </cell>
          <cell r="AF886">
            <v>0</v>
          </cell>
        </row>
        <row r="887">
          <cell r="A887">
            <v>0</v>
          </cell>
          <cell r="B887">
            <v>0</v>
          </cell>
          <cell r="C887">
            <v>0</v>
          </cell>
          <cell r="D887" t="str">
            <v>F</v>
          </cell>
          <cell r="E887" t="str">
            <v>-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D887">
            <v>0</v>
          </cell>
          <cell r="AE887">
            <v>0</v>
          </cell>
          <cell r="AF887">
            <v>0</v>
          </cell>
        </row>
        <row r="888">
          <cell r="A888">
            <v>0</v>
          </cell>
          <cell r="B888" t="str">
            <v>J93</v>
          </cell>
          <cell r="C888" t="str">
            <v>Pneumothorax</v>
          </cell>
          <cell r="D888" t="str">
            <v>M</v>
          </cell>
          <cell r="E888">
            <v>5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2</v>
          </cell>
          <cell r="AA888">
            <v>3</v>
          </cell>
          <cell r="AD888">
            <v>0</v>
          </cell>
          <cell r="AF888">
            <v>0</v>
          </cell>
        </row>
        <row r="889">
          <cell r="A889">
            <v>0</v>
          </cell>
          <cell r="B889">
            <v>0</v>
          </cell>
          <cell r="C889">
            <v>0</v>
          </cell>
          <cell r="D889" t="str">
            <v>F</v>
          </cell>
          <cell r="E889">
            <v>1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1</v>
          </cell>
          <cell r="Y889">
            <v>0</v>
          </cell>
          <cell r="Z889">
            <v>0</v>
          </cell>
          <cell r="AA889">
            <v>0</v>
          </cell>
          <cell r="AD889">
            <v>0</v>
          </cell>
          <cell r="AF889">
            <v>0</v>
          </cell>
        </row>
        <row r="890">
          <cell r="A890">
            <v>0</v>
          </cell>
          <cell r="B890" t="str">
            <v>J94</v>
          </cell>
          <cell r="C890" t="str">
            <v>Other pleural conditions</v>
          </cell>
          <cell r="D890" t="str">
            <v>M</v>
          </cell>
          <cell r="E890">
            <v>2</v>
          </cell>
          <cell r="F890">
            <v>1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1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1</v>
          </cell>
          <cell r="AA890">
            <v>0</v>
          </cell>
          <cell r="AD890">
            <v>0</v>
          </cell>
          <cell r="AE890">
            <v>0</v>
          </cell>
          <cell r="AF890">
            <v>0</v>
          </cell>
        </row>
        <row r="891">
          <cell r="A891">
            <v>0</v>
          </cell>
          <cell r="B891">
            <v>0</v>
          </cell>
          <cell r="C891">
            <v>0</v>
          </cell>
          <cell r="D891" t="str">
            <v>F</v>
          </cell>
          <cell r="E891">
            <v>2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1</v>
          </cell>
          <cell r="AA891">
            <v>1</v>
          </cell>
          <cell r="AD891">
            <v>0</v>
          </cell>
          <cell r="AE891">
            <v>0</v>
          </cell>
          <cell r="AF891">
            <v>0</v>
          </cell>
        </row>
        <row r="892">
          <cell r="A892">
            <v>0</v>
          </cell>
          <cell r="B892" t="str">
            <v>J95-99</v>
          </cell>
          <cell r="C892" t="str">
            <v>Other diseases of the respiratory system</v>
          </cell>
          <cell r="D892" t="str">
            <v>M</v>
          </cell>
          <cell r="E892">
            <v>199</v>
          </cell>
          <cell r="F892">
            <v>43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1</v>
          </cell>
          <cell r="L892">
            <v>0</v>
          </cell>
          <cell r="M892">
            <v>2</v>
          </cell>
          <cell r="N892">
            <v>0</v>
          </cell>
          <cell r="O892">
            <v>0</v>
          </cell>
          <cell r="P892">
            <v>1</v>
          </cell>
          <cell r="Q892">
            <v>0</v>
          </cell>
          <cell r="R892">
            <v>3</v>
          </cell>
          <cell r="S892">
            <v>4</v>
          </cell>
          <cell r="T892">
            <v>3</v>
          </cell>
          <cell r="U892">
            <v>12</v>
          </cell>
          <cell r="V892">
            <v>17</v>
          </cell>
          <cell r="W892">
            <v>25</v>
          </cell>
          <cell r="X892">
            <v>28</v>
          </cell>
          <cell r="Y892">
            <v>0</v>
          </cell>
          <cell r="Z892">
            <v>44</v>
          </cell>
          <cell r="AA892">
            <v>59</v>
          </cell>
          <cell r="AD892">
            <v>0</v>
          </cell>
          <cell r="AF892">
            <v>0</v>
          </cell>
        </row>
        <row r="893">
          <cell r="A893">
            <v>0</v>
          </cell>
          <cell r="B893">
            <v>0</v>
          </cell>
          <cell r="C893">
            <v>0</v>
          </cell>
          <cell r="D893" t="str">
            <v>F</v>
          </cell>
          <cell r="E893">
            <v>256</v>
          </cell>
          <cell r="F893">
            <v>36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1</v>
          </cell>
          <cell r="Q893">
            <v>0</v>
          </cell>
          <cell r="R893">
            <v>0</v>
          </cell>
          <cell r="S893">
            <v>5</v>
          </cell>
          <cell r="T893">
            <v>8</v>
          </cell>
          <cell r="U893">
            <v>11</v>
          </cell>
          <cell r="V893">
            <v>11</v>
          </cell>
          <cell r="W893">
            <v>17</v>
          </cell>
          <cell r="X893">
            <v>34</v>
          </cell>
          <cell r="Y893">
            <v>0</v>
          </cell>
          <cell r="Z893">
            <v>55</v>
          </cell>
          <cell r="AA893">
            <v>114</v>
          </cell>
          <cell r="AD893">
            <v>0</v>
          </cell>
          <cell r="AF893">
            <v>0</v>
          </cell>
        </row>
        <row r="894">
          <cell r="A894">
            <v>0</v>
          </cell>
          <cell r="B894" t="str">
            <v>J96</v>
          </cell>
          <cell r="C894" t="str">
            <v>Respiratory failure, not elsewhere classified</v>
          </cell>
          <cell r="D894" t="str">
            <v>M</v>
          </cell>
          <cell r="E894">
            <v>2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1</v>
          </cell>
          <cell r="X894">
            <v>0</v>
          </cell>
          <cell r="Y894">
            <v>0</v>
          </cell>
          <cell r="Z894">
            <v>1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F894">
            <v>0</v>
          </cell>
        </row>
        <row r="895">
          <cell r="A895">
            <v>0</v>
          </cell>
          <cell r="B895">
            <v>0</v>
          </cell>
          <cell r="C895">
            <v>0</v>
          </cell>
          <cell r="D895" t="str">
            <v>F</v>
          </cell>
          <cell r="E895">
            <v>3</v>
          </cell>
          <cell r="F895">
            <v>3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1</v>
          </cell>
          <cell r="T895">
            <v>0</v>
          </cell>
          <cell r="U895">
            <v>1</v>
          </cell>
          <cell r="V895">
            <v>1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F895">
            <v>0</v>
          </cell>
        </row>
        <row r="896">
          <cell r="A896">
            <v>0</v>
          </cell>
          <cell r="B896" t="str">
            <v>J98</v>
          </cell>
          <cell r="C896" t="str">
            <v>Other respiratory disorders</v>
          </cell>
          <cell r="D896" t="str">
            <v>M</v>
          </cell>
          <cell r="E896">
            <v>197</v>
          </cell>
          <cell r="F896">
            <v>43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1</v>
          </cell>
          <cell r="L896">
            <v>0</v>
          </cell>
          <cell r="M896">
            <v>2</v>
          </cell>
          <cell r="N896">
            <v>0</v>
          </cell>
          <cell r="O896">
            <v>0</v>
          </cell>
          <cell r="P896">
            <v>1</v>
          </cell>
          <cell r="Q896">
            <v>0</v>
          </cell>
          <cell r="R896">
            <v>3</v>
          </cell>
          <cell r="S896">
            <v>4</v>
          </cell>
          <cell r="T896">
            <v>3</v>
          </cell>
          <cell r="U896">
            <v>12</v>
          </cell>
          <cell r="V896">
            <v>17</v>
          </cell>
          <cell r="W896">
            <v>24</v>
          </cell>
          <cell r="X896">
            <v>28</v>
          </cell>
          <cell r="Y896">
            <v>0</v>
          </cell>
          <cell r="Z896">
            <v>43</v>
          </cell>
          <cell r="AA896">
            <v>59</v>
          </cell>
          <cell r="AD896">
            <v>0</v>
          </cell>
          <cell r="AF896">
            <v>0</v>
          </cell>
        </row>
        <row r="897">
          <cell r="A897">
            <v>0</v>
          </cell>
          <cell r="B897">
            <v>0</v>
          </cell>
          <cell r="C897">
            <v>0</v>
          </cell>
          <cell r="D897" t="str">
            <v>F</v>
          </cell>
          <cell r="E897">
            <v>253</v>
          </cell>
          <cell r="F897">
            <v>33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1</v>
          </cell>
          <cell r="Q897">
            <v>0</v>
          </cell>
          <cell r="R897">
            <v>0</v>
          </cell>
          <cell r="S897">
            <v>4</v>
          </cell>
          <cell r="T897">
            <v>8</v>
          </cell>
          <cell r="U897">
            <v>10</v>
          </cell>
          <cell r="V897">
            <v>10</v>
          </cell>
          <cell r="W897">
            <v>17</v>
          </cell>
          <cell r="X897">
            <v>34</v>
          </cell>
          <cell r="Y897">
            <v>0</v>
          </cell>
          <cell r="Z897">
            <v>55</v>
          </cell>
          <cell r="AA897">
            <v>114</v>
          </cell>
          <cell r="AD897">
            <v>0</v>
          </cell>
          <cell r="AF897">
            <v>0</v>
          </cell>
        </row>
        <row r="898">
          <cell r="A898">
            <v>0</v>
          </cell>
          <cell r="B898" t="str">
            <v>K00-K93</v>
          </cell>
          <cell r="C898" t="str">
            <v>XI. DISEASES OF THE DIGESTIVE SYSTEM</v>
          </cell>
          <cell r="D898" t="str">
            <v>M</v>
          </cell>
          <cell r="E898">
            <v>1496</v>
          </cell>
          <cell r="F898">
            <v>907</v>
          </cell>
          <cell r="G898">
            <v>0</v>
          </cell>
          <cell r="H898">
            <v>0</v>
          </cell>
          <cell r="I898">
            <v>1</v>
          </cell>
          <cell r="J898">
            <v>2</v>
          </cell>
          <cell r="K898">
            <v>0</v>
          </cell>
          <cell r="L898">
            <v>1</v>
          </cell>
          <cell r="M898">
            <v>9</v>
          </cell>
          <cell r="N898">
            <v>9</v>
          </cell>
          <cell r="O898">
            <v>19</v>
          </cell>
          <cell r="P898">
            <v>46</v>
          </cell>
          <cell r="Q898">
            <v>74</v>
          </cell>
          <cell r="R898">
            <v>121</v>
          </cell>
          <cell r="S898">
            <v>144</v>
          </cell>
          <cell r="T898">
            <v>149</v>
          </cell>
          <cell r="U898">
            <v>171</v>
          </cell>
          <cell r="V898">
            <v>161</v>
          </cell>
          <cell r="W898">
            <v>157</v>
          </cell>
          <cell r="X898">
            <v>188</v>
          </cell>
          <cell r="Y898">
            <v>19</v>
          </cell>
          <cell r="Z898">
            <v>133</v>
          </cell>
          <cell r="AA898">
            <v>111</v>
          </cell>
          <cell r="AD898">
            <v>0</v>
          </cell>
          <cell r="AF898">
            <v>0</v>
          </cell>
        </row>
        <row r="899">
          <cell r="A899">
            <v>0</v>
          </cell>
          <cell r="B899">
            <v>0</v>
          </cell>
          <cell r="C899">
            <v>0</v>
          </cell>
          <cell r="D899" t="str">
            <v>F</v>
          </cell>
          <cell r="E899">
            <v>1545</v>
          </cell>
          <cell r="F899">
            <v>604</v>
          </cell>
          <cell r="G899">
            <v>0</v>
          </cell>
          <cell r="H899">
            <v>0</v>
          </cell>
          <cell r="I899">
            <v>0</v>
          </cell>
          <cell r="J899">
            <v>2</v>
          </cell>
          <cell r="K899">
            <v>0</v>
          </cell>
          <cell r="L899">
            <v>1</v>
          </cell>
          <cell r="M899">
            <v>4</v>
          </cell>
          <cell r="N899">
            <v>8</v>
          </cell>
          <cell r="O899">
            <v>11</v>
          </cell>
          <cell r="P899">
            <v>27</v>
          </cell>
          <cell r="Q899">
            <v>46</v>
          </cell>
          <cell r="R899">
            <v>76</v>
          </cell>
          <cell r="S899">
            <v>71</v>
          </cell>
          <cell r="T899">
            <v>98</v>
          </cell>
          <cell r="U899">
            <v>129</v>
          </cell>
          <cell r="V899">
            <v>131</v>
          </cell>
          <cell r="W899">
            <v>182</v>
          </cell>
          <cell r="X899">
            <v>263</v>
          </cell>
          <cell r="Y899">
            <v>11</v>
          </cell>
          <cell r="Z899">
            <v>255</v>
          </cell>
          <cell r="AA899">
            <v>241</v>
          </cell>
          <cell r="AD899">
            <v>0</v>
          </cell>
          <cell r="AF899">
            <v>0</v>
          </cell>
        </row>
        <row r="900">
          <cell r="A900">
            <v>0</v>
          </cell>
          <cell r="B900" t="str">
            <v>K00-14</v>
          </cell>
          <cell r="C900" t="str">
            <v>Diseases of oral cavity, salivary glands and jaws</v>
          </cell>
          <cell r="D900" t="str">
            <v>M</v>
          </cell>
          <cell r="E900">
            <v>3</v>
          </cell>
          <cell r="F900">
            <v>2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2</v>
          </cell>
          <cell r="V900">
            <v>0</v>
          </cell>
          <cell r="W900">
            <v>0</v>
          </cell>
          <cell r="X900">
            <v>0</v>
          </cell>
          <cell r="Y900">
            <v>0</v>
          </cell>
          <cell r="Z900">
            <v>1</v>
          </cell>
          <cell r="AA900">
            <v>0</v>
          </cell>
          <cell r="AD900">
            <v>0</v>
          </cell>
          <cell r="AF900">
            <v>0</v>
          </cell>
        </row>
        <row r="901">
          <cell r="A901">
            <v>0</v>
          </cell>
          <cell r="B901">
            <v>0</v>
          </cell>
          <cell r="C901">
            <v>0</v>
          </cell>
          <cell r="D901" t="str">
            <v>F</v>
          </cell>
          <cell r="E901">
            <v>2</v>
          </cell>
          <cell r="F901">
            <v>1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1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1</v>
          </cell>
          <cell r="AD901">
            <v>0</v>
          </cell>
          <cell r="AF901">
            <v>0</v>
          </cell>
        </row>
        <row r="902">
          <cell r="A902">
            <v>0</v>
          </cell>
          <cell r="B902" t="str">
            <v>K04</v>
          </cell>
          <cell r="C902" t="str">
            <v>Diseases of pulp and periapical tissues</v>
          </cell>
          <cell r="D902" t="str">
            <v>M</v>
          </cell>
          <cell r="E902" t="str">
            <v>-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D902">
            <v>0</v>
          </cell>
          <cell r="AE902">
            <v>0</v>
          </cell>
          <cell r="AF902">
            <v>0</v>
          </cell>
        </row>
        <row r="903">
          <cell r="A903">
            <v>0</v>
          </cell>
          <cell r="B903">
            <v>0</v>
          </cell>
          <cell r="C903">
            <v>0</v>
          </cell>
          <cell r="D903" t="str">
            <v>F</v>
          </cell>
          <cell r="E903">
            <v>1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1</v>
          </cell>
          <cell r="AD903">
            <v>0</v>
          </cell>
          <cell r="AE903">
            <v>0</v>
          </cell>
          <cell r="AF903">
            <v>0</v>
          </cell>
        </row>
        <row r="904">
          <cell r="A904">
            <v>0</v>
          </cell>
          <cell r="B904" t="str">
            <v>K11</v>
          </cell>
          <cell r="C904" t="str">
            <v>Diseases of salivary glands</v>
          </cell>
          <cell r="D904" t="str">
            <v>M</v>
          </cell>
          <cell r="E904" t="str">
            <v>-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F904">
            <v>0</v>
          </cell>
        </row>
        <row r="905">
          <cell r="A905">
            <v>0</v>
          </cell>
          <cell r="B905">
            <v>0</v>
          </cell>
          <cell r="C905">
            <v>0</v>
          </cell>
          <cell r="D905" t="str">
            <v>F</v>
          </cell>
          <cell r="E905">
            <v>1</v>
          </cell>
          <cell r="F905">
            <v>1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1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F905">
            <v>0</v>
          </cell>
        </row>
        <row r="906">
          <cell r="A906">
            <v>0</v>
          </cell>
          <cell r="B906" t="str">
            <v>K12</v>
          </cell>
          <cell r="C906" t="str">
            <v>Stomatitis and related lesions</v>
          </cell>
          <cell r="D906" t="str">
            <v>M</v>
          </cell>
          <cell r="E906">
            <v>2</v>
          </cell>
          <cell r="F906">
            <v>2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2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F906">
            <v>0</v>
          </cell>
        </row>
        <row r="907">
          <cell r="A907">
            <v>0</v>
          </cell>
          <cell r="B907">
            <v>0</v>
          </cell>
          <cell r="C907">
            <v>0</v>
          </cell>
          <cell r="D907" t="str">
            <v>F</v>
          </cell>
          <cell r="E907" t="str">
            <v>-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</v>
          </cell>
          <cell r="W907">
            <v>0</v>
          </cell>
          <cell r="X907">
            <v>0</v>
          </cell>
          <cell r="Y907">
            <v>0</v>
          </cell>
          <cell r="Z907">
            <v>0</v>
          </cell>
          <cell r="AA907">
            <v>0</v>
          </cell>
          <cell r="AB907">
            <v>0</v>
          </cell>
          <cell r="AC907">
            <v>0</v>
          </cell>
          <cell r="AD907">
            <v>0</v>
          </cell>
          <cell r="AF907">
            <v>0</v>
          </cell>
        </row>
        <row r="908">
          <cell r="A908">
            <v>0</v>
          </cell>
          <cell r="B908" t="str">
            <v>K13</v>
          </cell>
          <cell r="C908" t="str">
            <v>Other diseases of lip and oral mucosa</v>
          </cell>
          <cell r="D908" t="str">
            <v>M</v>
          </cell>
          <cell r="E908">
            <v>1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</v>
          </cell>
          <cell r="W908">
            <v>0</v>
          </cell>
          <cell r="X908">
            <v>0</v>
          </cell>
          <cell r="Y908">
            <v>0</v>
          </cell>
          <cell r="Z908">
            <v>1</v>
          </cell>
          <cell r="AA908">
            <v>0</v>
          </cell>
          <cell r="AB908">
            <v>0</v>
          </cell>
          <cell r="AC908">
            <v>0</v>
          </cell>
          <cell r="AD908">
            <v>0</v>
          </cell>
          <cell r="AF908">
            <v>0</v>
          </cell>
        </row>
        <row r="909">
          <cell r="A909">
            <v>0</v>
          </cell>
          <cell r="B909">
            <v>0</v>
          </cell>
          <cell r="C909">
            <v>0</v>
          </cell>
          <cell r="D909" t="str">
            <v>F</v>
          </cell>
          <cell r="E909" t="str">
            <v>-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F909">
            <v>0</v>
          </cell>
        </row>
        <row r="910">
          <cell r="A910">
            <v>0</v>
          </cell>
          <cell r="B910" t="str">
            <v>K20-31</v>
          </cell>
          <cell r="C910" t="str">
            <v>Diseases of oesophagus, stomach and duodenum</v>
          </cell>
          <cell r="D910" t="str">
            <v>M</v>
          </cell>
          <cell r="E910">
            <v>186</v>
          </cell>
          <cell r="F910">
            <v>89</v>
          </cell>
          <cell r="G910">
            <v>0</v>
          </cell>
          <cell r="H910">
            <v>0</v>
          </cell>
          <cell r="I910">
            <v>0</v>
          </cell>
          <cell r="J910">
            <v>1</v>
          </cell>
          <cell r="K910">
            <v>0</v>
          </cell>
          <cell r="L910">
            <v>0</v>
          </cell>
          <cell r="M910">
            <v>1</v>
          </cell>
          <cell r="N910">
            <v>1</v>
          </cell>
          <cell r="O910">
            <v>2</v>
          </cell>
          <cell r="P910">
            <v>0</v>
          </cell>
          <cell r="Q910">
            <v>6</v>
          </cell>
          <cell r="R910">
            <v>5</v>
          </cell>
          <cell r="S910">
            <v>12</v>
          </cell>
          <cell r="T910">
            <v>19</v>
          </cell>
          <cell r="U910">
            <v>26</v>
          </cell>
          <cell r="V910">
            <v>16</v>
          </cell>
          <cell r="W910">
            <v>30</v>
          </cell>
          <cell r="X910">
            <v>31</v>
          </cell>
          <cell r="Y910">
            <v>2</v>
          </cell>
          <cell r="Z910">
            <v>15</v>
          </cell>
          <cell r="AA910">
            <v>21</v>
          </cell>
          <cell r="AD910">
            <v>0</v>
          </cell>
          <cell r="AF910">
            <v>0</v>
          </cell>
        </row>
        <row r="911">
          <cell r="A911">
            <v>0</v>
          </cell>
          <cell r="B911">
            <v>0</v>
          </cell>
          <cell r="C911">
            <v>0</v>
          </cell>
          <cell r="D911" t="str">
            <v>F</v>
          </cell>
          <cell r="E911">
            <v>152</v>
          </cell>
          <cell r="F911">
            <v>40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1</v>
          </cell>
          <cell r="P911">
            <v>0</v>
          </cell>
          <cell r="Q911">
            <v>3</v>
          </cell>
          <cell r="R911">
            <v>3</v>
          </cell>
          <cell r="S911">
            <v>3</v>
          </cell>
          <cell r="T911">
            <v>6</v>
          </cell>
          <cell r="U911">
            <v>14</v>
          </cell>
          <cell r="V911">
            <v>10</v>
          </cell>
          <cell r="W911">
            <v>16</v>
          </cell>
          <cell r="X911">
            <v>19</v>
          </cell>
          <cell r="Y911">
            <v>1</v>
          </cell>
          <cell r="Z911">
            <v>32</v>
          </cell>
          <cell r="AA911">
            <v>45</v>
          </cell>
          <cell r="AD911">
            <v>0</v>
          </cell>
          <cell r="AF911">
            <v>0</v>
          </cell>
        </row>
        <row r="912">
          <cell r="A912">
            <v>0</v>
          </cell>
          <cell r="B912" t="str">
            <v>K20</v>
          </cell>
          <cell r="C912" t="str">
            <v>Oesophagitis</v>
          </cell>
          <cell r="D912" t="str">
            <v>M</v>
          </cell>
          <cell r="E912">
            <v>10</v>
          </cell>
          <cell r="F912">
            <v>4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1</v>
          </cell>
          <cell r="S912">
            <v>0</v>
          </cell>
          <cell r="T912">
            <v>0</v>
          </cell>
          <cell r="U912">
            <v>3</v>
          </cell>
          <cell r="V912">
            <v>0</v>
          </cell>
          <cell r="W912">
            <v>1</v>
          </cell>
          <cell r="X912">
            <v>1</v>
          </cell>
          <cell r="Y912">
            <v>0</v>
          </cell>
          <cell r="Z912">
            <v>2</v>
          </cell>
          <cell r="AA912">
            <v>2</v>
          </cell>
          <cell r="AD912">
            <v>0</v>
          </cell>
          <cell r="AF912">
            <v>0</v>
          </cell>
        </row>
        <row r="913">
          <cell r="A913">
            <v>0</v>
          </cell>
          <cell r="B913">
            <v>0</v>
          </cell>
          <cell r="C913">
            <v>0</v>
          </cell>
          <cell r="D913" t="str">
            <v>F</v>
          </cell>
          <cell r="E913">
            <v>7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2</v>
          </cell>
          <cell r="X913">
            <v>1</v>
          </cell>
          <cell r="Y913">
            <v>0</v>
          </cell>
          <cell r="Z913">
            <v>1</v>
          </cell>
          <cell r="AA913">
            <v>3</v>
          </cell>
          <cell r="AD913">
            <v>0</v>
          </cell>
          <cell r="AF913">
            <v>0</v>
          </cell>
        </row>
        <row r="914">
          <cell r="A914">
            <v>0</v>
          </cell>
          <cell r="B914" t="str">
            <v>K21</v>
          </cell>
          <cell r="C914" t="str">
            <v>Gastro-oesophageal reflux disease</v>
          </cell>
          <cell r="D914" t="str">
            <v>M</v>
          </cell>
          <cell r="E914">
            <v>3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1</v>
          </cell>
          <cell r="X914">
            <v>2</v>
          </cell>
          <cell r="Y914">
            <v>0</v>
          </cell>
          <cell r="Z914">
            <v>0</v>
          </cell>
          <cell r="AA914">
            <v>0</v>
          </cell>
          <cell r="AD914">
            <v>0</v>
          </cell>
          <cell r="AE914">
            <v>0</v>
          </cell>
          <cell r="AF914">
            <v>0</v>
          </cell>
        </row>
        <row r="915">
          <cell r="A915">
            <v>0</v>
          </cell>
          <cell r="B915">
            <v>0</v>
          </cell>
          <cell r="C915">
            <v>0</v>
          </cell>
          <cell r="D915" t="str">
            <v>F</v>
          </cell>
          <cell r="E915">
            <v>2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W915">
            <v>0</v>
          </cell>
          <cell r="X915">
            <v>0</v>
          </cell>
          <cell r="Y915">
            <v>0</v>
          </cell>
          <cell r="Z915">
            <v>1</v>
          </cell>
          <cell r="AA915">
            <v>1</v>
          </cell>
          <cell r="AD915">
            <v>0</v>
          </cell>
          <cell r="AE915">
            <v>0</v>
          </cell>
          <cell r="AF915">
            <v>0</v>
          </cell>
        </row>
        <row r="916">
          <cell r="A916">
            <v>0</v>
          </cell>
          <cell r="B916" t="str">
            <v>K22</v>
          </cell>
          <cell r="C916" t="str">
            <v>Other diseases of oesophagus</v>
          </cell>
          <cell r="D916" t="str">
            <v>M</v>
          </cell>
          <cell r="E916">
            <v>37</v>
          </cell>
          <cell r="F916">
            <v>19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1</v>
          </cell>
          <cell r="R916">
            <v>0</v>
          </cell>
          <cell r="S916">
            <v>3</v>
          </cell>
          <cell r="T916">
            <v>5</v>
          </cell>
          <cell r="U916">
            <v>6</v>
          </cell>
          <cell r="V916">
            <v>4</v>
          </cell>
          <cell r="W916">
            <v>5</v>
          </cell>
          <cell r="X916">
            <v>8</v>
          </cell>
          <cell r="Y916">
            <v>0</v>
          </cell>
          <cell r="Z916">
            <v>0</v>
          </cell>
          <cell r="AA916">
            <v>5</v>
          </cell>
          <cell r="AB916">
            <v>0</v>
          </cell>
          <cell r="AC916">
            <v>0</v>
          </cell>
          <cell r="AD916">
            <v>0</v>
          </cell>
          <cell r="AF916">
            <v>0</v>
          </cell>
        </row>
        <row r="917">
          <cell r="A917">
            <v>0</v>
          </cell>
          <cell r="B917">
            <v>0</v>
          </cell>
          <cell r="C917">
            <v>0</v>
          </cell>
          <cell r="D917" t="str">
            <v>F</v>
          </cell>
          <cell r="E917">
            <v>21</v>
          </cell>
          <cell r="F917">
            <v>4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1</v>
          </cell>
          <cell r="P917">
            <v>0</v>
          </cell>
          <cell r="Q917">
            <v>0</v>
          </cell>
          <cell r="R917">
            <v>1</v>
          </cell>
          <cell r="S917">
            <v>0</v>
          </cell>
          <cell r="T917">
            <v>0</v>
          </cell>
          <cell r="U917">
            <v>2</v>
          </cell>
          <cell r="V917">
            <v>0</v>
          </cell>
          <cell r="W917">
            <v>1</v>
          </cell>
          <cell r="X917">
            <v>0</v>
          </cell>
          <cell r="Y917">
            <v>1</v>
          </cell>
          <cell r="Z917">
            <v>6</v>
          </cell>
          <cell r="AA917">
            <v>10</v>
          </cell>
          <cell r="AB917">
            <v>0</v>
          </cell>
          <cell r="AC917">
            <v>0</v>
          </cell>
          <cell r="AD917">
            <v>0</v>
          </cell>
          <cell r="AF917">
            <v>0</v>
          </cell>
        </row>
        <row r="918">
          <cell r="A918">
            <v>0</v>
          </cell>
          <cell r="B918" t="str">
            <v>K25</v>
          </cell>
          <cell r="C918" t="str">
            <v>Gastric ulcer</v>
          </cell>
          <cell r="D918" t="str">
            <v>M</v>
          </cell>
          <cell r="E918">
            <v>14</v>
          </cell>
          <cell r="F918">
            <v>9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1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3</v>
          </cell>
          <cell r="U918">
            <v>3</v>
          </cell>
          <cell r="V918">
            <v>2</v>
          </cell>
          <cell r="W918">
            <v>1</v>
          </cell>
          <cell r="X918">
            <v>3</v>
          </cell>
          <cell r="Y918">
            <v>0</v>
          </cell>
          <cell r="Z918">
            <v>1</v>
          </cell>
          <cell r="AA918">
            <v>0</v>
          </cell>
          <cell r="AD918">
            <v>0</v>
          </cell>
          <cell r="AF918">
            <v>0</v>
          </cell>
        </row>
        <row r="919">
          <cell r="A919">
            <v>0</v>
          </cell>
          <cell r="B919">
            <v>0</v>
          </cell>
          <cell r="C919">
            <v>0</v>
          </cell>
          <cell r="D919" t="str">
            <v>F</v>
          </cell>
          <cell r="E919">
            <v>20</v>
          </cell>
          <cell r="F919">
            <v>11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1</v>
          </cell>
          <cell r="T919">
            <v>2</v>
          </cell>
          <cell r="U919">
            <v>5</v>
          </cell>
          <cell r="V919">
            <v>3</v>
          </cell>
          <cell r="W919">
            <v>1</v>
          </cell>
          <cell r="X919">
            <v>0</v>
          </cell>
          <cell r="Y919">
            <v>0</v>
          </cell>
          <cell r="Z919">
            <v>3</v>
          </cell>
          <cell r="AA919">
            <v>5</v>
          </cell>
          <cell r="AD919">
            <v>0</v>
          </cell>
          <cell r="AF919">
            <v>0</v>
          </cell>
        </row>
        <row r="920">
          <cell r="A920">
            <v>0</v>
          </cell>
          <cell r="B920" t="str">
            <v>K26</v>
          </cell>
          <cell r="C920" t="str">
            <v>Duodenal ulcer</v>
          </cell>
          <cell r="D920" t="str">
            <v>M</v>
          </cell>
          <cell r="E920">
            <v>47</v>
          </cell>
          <cell r="F920">
            <v>30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1</v>
          </cell>
          <cell r="R920">
            <v>4</v>
          </cell>
          <cell r="S920">
            <v>6</v>
          </cell>
          <cell r="T920">
            <v>7</v>
          </cell>
          <cell r="U920">
            <v>7</v>
          </cell>
          <cell r="V920">
            <v>5</v>
          </cell>
          <cell r="W920">
            <v>6</v>
          </cell>
          <cell r="X920">
            <v>5</v>
          </cell>
          <cell r="Y920">
            <v>0</v>
          </cell>
          <cell r="Z920">
            <v>3</v>
          </cell>
          <cell r="AA920">
            <v>3</v>
          </cell>
          <cell r="AD920">
            <v>0</v>
          </cell>
          <cell r="AF920">
            <v>0</v>
          </cell>
        </row>
        <row r="921">
          <cell r="A921">
            <v>0</v>
          </cell>
          <cell r="B921">
            <v>0</v>
          </cell>
          <cell r="C921">
            <v>0</v>
          </cell>
          <cell r="D921" t="str">
            <v>F</v>
          </cell>
          <cell r="E921">
            <v>26</v>
          </cell>
          <cell r="F921">
            <v>10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3</v>
          </cell>
          <cell r="R921">
            <v>1</v>
          </cell>
          <cell r="S921">
            <v>0</v>
          </cell>
          <cell r="T921">
            <v>1</v>
          </cell>
          <cell r="U921">
            <v>4</v>
          </cell>
          <cell r="V921">
            <v>1</v>
          </cell>
          <cell r="W921">
            <v>2</v>
          </cell>
          <cell r="X921">
            <v>3</v>
          </cell>
          <cell r="Y921">
            <v>0</v>
          </cell>
          <cell r="Z921">
            <v>5</v>
          </cell>
          <cell r="AA921">
            <v>6</v>
          </cell>
          <cell r="AD921">
            <v>0</v>
          </cell>
          <cell r="AF921">
            <v>0</v>
          </cell>
        </row>
        <row r="922">
          <cell r="A922">
            <v>0</v>
          </cell>
          <cell r="B922" t="str">
            <v>K27</v>
          </cell>
          <cell r="C922" t="str">
            <v>Peptic ulcer, site unspecified</v>
          </cell>
          <cell r="D922" t="str">
            <v>M</v>
          </cell>
          <cell r="E922">
            <v>12</v>
          </cell>
          <cell r="F922">
            <v>1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1</v>
          </cell>
          <cell r="T922">
            <v>0</v>
          </cell>
          <cell r="U922">
            <v>0</v>
          </cell>
          <cell r="V922">
            <v>0</v>
          </cell>
          <cell r="W922">
            <v>3</v>
          </cell>
          <cell r="X922">
            <v>2</v>
          </cell>
          <cell r="Y922">
            <v>0</v>
          </cell>
          <cell r="Z922">
            <v>3</v>
          </cell>
          <cell r="AA922">
            <v>3</v>
          </cell>
          <cell r="AB922">
            <v>0</v>
          </cell>
          <cell r="AC922">
            <v>0</v>
          </cell>
          <cell r="AD922">
            <v>0</v>
          </cell>
          <cell r="AF922">
            <v>0</v>
          </cell>
        </row>
        <row r="923">
          <cell r="A923">
            <v>0</v>
          </cell>
          <cell r="B923">
            <v>0</v>
          </cell>
          <cell r="C923">
            <v>0</v>
          </cell>
          <cell r="D923" t="str">
            <v>F</v>
          </cell>
          <cell r="E923">
            <v>9</v>
          </cell>
          <cell r="F923">
            <v>4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2</v>
          </cell>
          <cell r="V923">
            <v>2</v>
          </cell>
          <cell r="W923">
            <v>1</v>
          </cell>
          <cell r="X923">
            <v>0</v>
          </cell>
          <cell r="Y923">
            <v>0</v>
          </cell>
          <cell r="Z923">
            <v>2</v>
          </cell>
          <cell r="AA923">
            <v>2</v>
          </cell>
          <cell r="AB923">
            <v>0</v>
          </cell>
          <cell r="AC923">
            <v>0</v>
          </cell>
          <cell r="AD923">
            <v>0</v>
          </cell>
          <cell r="AF923">
            <v>0</v>
          </cell>
        </row>
        <row r="924">
          <cell r="A924">
            <v>0</v>
          </cell>
          <cell r="B924" t="str">
            <v>K28</v>
          </cell>
          <cell r="C924" t="str">
            <v>Gastrojejunal ulcer</v>
          </cell>
          <cell r="D924" t="str">
            <v>M</v>
          </cell>
          <cell r="E924">
            <v>1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1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F924">
            <v>0</v>
          </cell>
        </row>
        <row r="925">
          <cell r="A925">
            <v>0</v>
          </cell>
          <cell r="B925">
            <v>0</v>
          </cell>
          <cell r="C925">
            <v>0</v>
          </cell>
          <cell r="D925" t="str">
            <v>F</v>
          </cell>
          <cell r="E925" t="str">
            <v>-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F925">
            <v>0</v>
          </cell>
        </row>
        <row r="926">
          <cell r="A926">
            <v>0</v>
          </cell>
          <cell r="B926" t="str">
            <v>K29</v>
          </cell>
          <cell r="C926" t="str">
            <v>Gastritis and duodenitis</v>
          </cell>
          <cell r="D926" t="str">
            <v>M</v>
          </cell>
          <cell r="E926">
            <v>17</v>
          </cell>
          <cell r="F926">
            <v>11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1</v>
          </cell>
          <cell r="N926">
            <v>0</v>
          </cell>
          <cell r="O926">
            <v>1</v>
          </cell>
          <cell r="P926">
            <v>0</v>
          </cell>
          <cell r="Q926">
            <v>3</v>
          </cell>
          <cell r="R926">
            <v>0</v>
          </cell>
          <cell r="S926">
            <v>2</v>
          </cell>
          <cell r="T926">
            <v>2</v>
          </cell>
          <cell r="U926">
            <v>0</v>
          </cell>
          <cell r="V926">
            <v>2</v>
          </cell>
          <cell r="W926">
            <v>3</v>
          </cell>
          <cell r="X926">
            <v>1</v>
          </cell>
          <cell r="Y926">
            <v>1</v>
          </cell>
          <cell r="Z926">
            <v>0</v>
          </cell>
          <cell r="AA926">
            <v>2</v>
          </cell>
          <cell r="AD926">
            <v>0</v>
          </cell>
          <cell r="AE926">
            <v>0</v>
          </cell>
          <cell r="AF926">
            <v>0</v>
          </cell>
        </row>
        <row r="927">
          <cell r="A927">
            <v>0</v>
          </cell>
          <cell r="B927">
            <v>0</v>
          </cell>
          <cell r="C927">
            <v>0</v>
          </cell>
          <cell r="D927" t="str">
            <v>F</v>
          </cell>
          <cell r="E927">
            <v>13</v>
          </cell>
          <cell r="F927">
            <v>4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1</v>
          </cell>
          <cell r="S927">
            <v>1</v>
          </cell>
          <cell r="T927">
            <v>1</v>
          </cell>
          <cell r="U927">
            <v>0</v>
          </cell>
          <cell r="V927">
            <v>1</v>
          </cell>
          <cell r="W927">
            <v>2</v>
          </cell>
          <cell r="X927">
            <v>3</v>
          </cell>
          <cell r="Y927">
            <v>0</v>
          </cell>
          <cell r="Z927">
            <v>3</v>
          </cell>
          <cell r="AA927">
            <v>1</v>
          </cell>
          <cell r="AD927">
            <v>0</v>
          </cell>
          <cell r="AE927">
            <v>0</v>
          </cell>
          <cell r="AF927">
            <v>0</v>
          </cell>
        </row>
        <row r="928">
          <cell r="A928">
            <v>0</v>
          </cell>
          <cell r="B928" t="str">
            <v>K31</v>
          </cell>
          <cell r="C928" t="str">
            <v>Other diseases of stomach and duodenum</v>
          </cell>
          <cell r="D928" t="str">
            <v>M</v>
          </cell>
          <cell r="E928">
            <v>45</v>
          </cell>
          <cell r="F928">
            <v>15</v>
          </cell>
          <cell r="G928">
            <v>0</v>
          </cell>
          <cell r="H928">
            <v>0</v>
          </cell>
          <cell r="I928">
            <v>0</v>
          </cell>
          <cell r="J928">
            <v>1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1</v>
          </cell>
          <cell r="P928">
            <v>0</v>
          </cell>
          <cell r="Q928">
            <v>1</v>
          </cell>
          <cell r="R928">
            <v>0</v>
          </cell>
          <cell r="S928">
            <v>0</v>
          </cell>
          <cell r="T928">
            <v>2</v>
          </cell>
          <cell r="U928">
            <v>7</v>
          </cell>
          <cell r="V928">
            <v>3</v>
          </cell>
          <cell r="W928">
            <v>10</v>
          </cell>
          <cell r="X928">
            <v>8</v>
          </cell>
          <cell r="Y928">
            <v>1</v>
          </cell>
          <cell r="Z928">
            <v>6</v>
          </cell>
          <cell r="AA928">
            <v>6</v>
          </cell>
          <cell r="AD928">
            <v>0</v>
          </cell>
          <cell r="AE928">
            <v>0</v>
          </cell>
          <cell r="AF928">
            <v>0</v>
          </cell>
        </row>
        <row r="929">
          <cell r="A929">
            <v>0</v>
          </cell>
          <cell r="B929">
            <v>0</v>
          </cell>
          <cell r="C929">
            <v>0</v>
          </cell>
          <cell r="D929" t="str">
            <v>F</v>
          </cell>
          <cell r="E929">
            <v>54</v>
          </cell>
          <cell r="F929">
            <v>7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1</v>
          </cell>
          <cell r="T929">
            <v>2</v>
          </cell>
          <cell r="U929">
            <v>1</v>
          </cell>
          <cell r="V929">
            <v>3</v>
          </cell>
          <cell r="W929">
            <v>7</v>
          </cell>
          <cell r="X929">
            <v>12</v>
          </cell>
          <cell r="Y929">
            <v>0</v>
          </cell>
          <cell r="Z929">
            <v>11</v>
          </cell>
          <cell r="AA929">
            <v>17</v>
          </cell>
          <cell r="AD929">
            <v>0</v>
          </cell>
          <cell r="AE929">
            <v>0</v>
          </cell>
          <cell r="AF929">
            <v>0</v>
          </cell>
        </row>
        <row r="930">
          <cell r="A930">
            <v>0</v>
          </cell>
          <cell r="B930" t="str">
            <v>K35-38</v>
          </cell>
          <cell r="C930" t="str">
            <v>Diseases of appendix</v>
          </cell>
          <cell r="D930" t="str">
            <v>M</v>
          </cell>
          <cell r="E930">
            <v>5</v>
          </cell>
          <cell r="F930">
            <v>2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1</v>
          </cell>
          <cell r="S930">
            <v>0</v>
          </cell>
          <cell r="T930">
            <v>0</v>
          </cell>
          <cell r="U930">
            <v>1</v>
          </cell>
          <cell r="V930">
            <v>0</v>
          </cell>
          <cell r="W930">
            <v>1</v>
          </cell>
          <cell r="X930">
            <v>1</v>
          </cell>
          <cell r="Y930">
            <v>0</v>
          </cell>
          <cell r="Z930">
            <v>0</v>
          </cell>
          <cell r="AA930">
            <v>1</v>
          </cell>
          <cell r="AD930">
            <v>0</v>
          </cell>
          <cell r="AF930">
            <v>0</v>
          </cell>
        </row>
        <row r="931">
          <cell r="A931">
            <v>0</v>
          </cell>
          <cell r="B931">
            <v>0</v>
          </cell>
          <cell r="C931">
            <v>0</v>
          </cell>
          <cell r="D931" t="str">
            <v>F</v>
          </cell>
          <cell r="E931">
            <v>4</v>
          </cell>
          <cell r="F931">
            <v>1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1</v>
          </cell>
          <cell r="U931">
            <v>0</v>
          </cell>
          <cell r="V931">
            <v>0</v>
          </cell>
          <cell r="W931">
            <v>1</v>
          </cell>
          <cell r="X931">
            <v>1</v>
          </cell>
          <cell r="Y931">
            <v>0</v>
          </cell>
          <cell r="Z931">
            <v>1</v>
          </cell>
          <cell r="AA931">
            <v>0</v>
          </cell>
          <cell r="AD931">
            <v>0</v>
          </cell>
          <cell r="AF931">
            <v>0</v>
          </cell>
        </row>
        <row r="932">
          <cell r="A932">
            <v>0</v>
          </cell>
          <cell r="B932" t="str">
            <v>K35</v>
          </cell>
          <cell r="C932" t="str">
            <v>Acute appendicitis</v>
          </cell>
          <cell r="D932" t="str">
            <v>M</v>
          </cell>
          <cell r="E932">
            <v>3</v>
          </cell>
          <cell r="F932">
            <v>2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1</v>
          </cell>
          <cell r="S932">
            <v>0</v>
          </cell>
          <cell r="T932">
            <v>0</v>
          </cell>
          <cell r="U932">
            <v>1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1</v>
          </cell>
          <cell r="AB932">
            <v>0</v>
          </cell>
          <cell r="AC932">
            <v>0</v>
          </cell>
          <cell r="AD932">
            <v>0</v>
          </cell>
          <cell r="AF932">
            <v>0</v>
          </cell>
        </row>
        <row r="933">
          <cell r="A933">
            <v>0</v>
          </cell>
          <cell r="B933">
            <v>0</v>
          </cell>
          <cell r="C933">
            <v>0</v>
          </cell>
          <cell r="D933" t="str">
            <v>F</v>
          </cell>
          <cell r="E933">
            <v>3</v>
          </cell>
          <cell r="F933">
            <v>1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1</v>
          </cell>
          <cell r="U933">
            <v>0</v>
          </cell>
          <cell r="V933">
            <v>0</v>
          </cell>
          <cell r="W933">
            <v>1</v>
          </cell>
          <cell r="X933">
            <v>0</v>
          </cell>
          <cell r="Y933">
            <v>0</v>
          </cell>
          <cell r="Z933">
            <v>1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F933">
            <v>0</v>
          </cell>
        </row>
        <row r="934">
          <cell r="A934">
            <v>0</v>
          </cell>
          <cell r="B934" t="str">
            <v>K37</v>
          </cell>
          <cell r="C934" t="str">
            <v>Unspecified appendicitis</v>
          </cell>
          <cell r="D934" t="str">
            <v>M</v>
          </cell>
          <cell r="E934">
            <v>2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1</v>
          </cell>
          <cell r="X934">
            <v>1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F934">
            <v>0</v>
          </cell>
        </row>
        <row r="935">
          <cell r="A935">
            <v>0</v>
          </cell>
          <cell r="B935">
            <v>0</v>
          </cell>
          <cell r="C935">
            <v>0</v>
          </cell>
          <cell r="D935" t="str">
            <v>F</v>
          </cell>
          <cell r="E935">
            <v>1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1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F935">
            <v>0</v>
          </cell>
        </row>
        <row r="936">
          <cell r="A936">
            <v>0</v>
          </cell>
          <cell r="B936" t="str">
            <v>K40-46</v>
          </cell>
          <cell r="C936" t="str">
            <v>Hernia</v>
          </cell>
          <cell r="D936" t="str">
            <v>M</v>
          </cell>
          <cell r="E936">
            <v>41</v>
          </cell>
          <cell r="F936">
            <v>15</v>
          </cell>
          <cell r="G936">
            <v>0</v>
          </cell>
          <cell r="H936">
            <v>0</v>
          </cell>
          <cell r="I936">
            <v>0</v>
          </cell>
          <cell r="J936">
            <v>1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1</v>
          </cell>
          <cell r="R936">
            <v>2</v>
          </cell>
          <cell r="S936">
            <v>2</v>
          </cell>
          <cell r="T936">
            <v>4</v>
          </cell>
          <cell r="U936">
            <v>2</v>
          </cell>
          <cell r="V936">
            <v>3</v>
          </cell>
          <cell r="W936">
            <v>4</v>
          </cell>
          <cell r="X936">
            <v>6</v>
          </cell>
          <cell r="Y936">
            <v>0</v>
          </cell>
          <cell r="Z936">
            <v>9</v>
          </cell>
          <cell r="AA936">
            <v>7</v>
          </cell>
          <cell r="AD936">
            <v>0</v>
          </cell>
          <cell r="AF936">
            <v>0</v>
          </cell>
        </row>
        <row r="937">
          <cell r="A937">
            <v>0</v>
          </cell>
          <cell r="B937">
            <v>0</v>
          </cell>
          <cell r="C937">
            <v>0</v>
          </cell>
          <cell r="D937" t="str">
            <v>F</v>
          </cell>
          <cell r="E937">
            <v>57</v>
          </cell>
          <cell r="F937">
            <v>13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1</v>
          </cell>
          <cell r="R937">
            <v>1</v>
          </cell>
          <cell r="S937">
            <v>1</v>
          </cell>
          <cell r="T937">
            <v>4</v>
          </cell>
          <cell r="U937">
            <v>2</v>
          </cell>
          <cell r="V937">
            <v>4</v>
          </cell>
          <cell r="W937">
            <v>12</v>
          </cell>
          <cell r="X937">
            <v>14</v>
          </cell>
          <cell r="Y937">
            <v>0</v>
          </cell>
          <cell r="Z937">
            <v>10</v>
          </cell>
          <cell r="AA937">
            <v>8</v>
          </cell>
          <cell r="AD937">
            <v>0</v>
          </cell>
          <cell r="AF937">
            <v>0</v>
          </cell>
        </row>
        <row r="938">
          <cell r="A938">
            <v>0</v>
          </cell>
          <cell r="B938" t="str">
            <v>K40</v>
          </cell>
          <cell r="C938" t="str">
            <v>Inguinal hernia</v>
          </cell>
          <cell r="D938" t="str">
            <v>M</v>
          </cell>
          <cell r="E938">
            <v>13</v>
          </cell>
          <cell r="F938">
            <v>3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1</v>
          </cell>
          <cell r="R938">
            <v>0</v>
          </cell>
          <cell r="S938">
            <v>0</v>
          </cell>
          <cell r="T938">
            <v>0</v>
          </cell>
          <cell r="U938">
            <v>1</v>
          </cell>
          <cell r="V938">
            <v>1</v>
          </cell>
          <cell r="W938">
            <v>0</v>
          </cell>
          <cell r="X938">
            <v>1</v>
          </cell>
          <cell r="Y938">
            <v>0</v>
          </cell>
          <cell r="Z938">
            <v>6</v>
          </cell>
          <cell r="AA938">
            <v>3</v>
          </cell>
          <cell r="AB938">
            <v>0</v>
          </cell>
          <cell r="AC938">
            <v>0</v>
          </cell>
          <cell r="AD938">
            <v>0</v>
          </cell>
          <cell r="AF938">
            <v>0</v>
          </cell>
        </row>
        <row r="939">
          <cell r="A939">
            <v>0</v>
          </cell>
          <cell r="B939">
            <v>0</v>
          </cell>
          <cell r="C939">
            <v>0</v>
          </cell>
          <cell r="D939" t="str">
            <v>F</v>
          </cell>
          <cell r="E939">
            <v>6</v>
          </cell>
          <cell r="F939">
            <v>1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1</v>
          </cell>
          <cell r="W939">
            <v>2</v>
          </cell>
          <cell r="X939">
            <v>2</v>
          </cell>
          <cell r="Y939">
            <v>0</v>
          </cell>
          <cell r="Z939">
            <v>0</v>
          </cell>
          <cell r="AA939">
            <v>1</v>
          </cell>
          <cell r="AB939">
            <v>0</v>
          </cell>
          <cell r="AC939">
            <v>0</v>
          </cell>
          <cell r="AD939">
            <v>0</v>
          </cell>
          <cell r="AF939">
            <v>0</v>
          </cell>
        </row>
        <row r="940">
          <cell r="A940">
            <v>0</v>
          </cell>
          <cell r="B940" t="str">
            <v>K41</v>
          </cell>
          <cell r="C940" t="str">
            <v>Femoral hernia</v>
          </cell>
          <cell r="D940" t="str">
            <v>M</v>
          </cell>
          <cell r="E940" t="str">
            <v>-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F940">
            <v>0</v>
          </cell>
        </row>
        <row r="941">
          <cell r="A941">
            <v>0</v>
          </cell>
          <cell r="B941">
            <v>0</v>
          </cell>
          <cell r="C941">
            <v>0</v>
          </cell>
          <cell r="D941" t="str">
            <v>F</v>
          </cell>
          <cell r="E941">
            <v>9</v>
          </cell>
          <cell r="F941">
            <v>1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1</v>
          </cell>
          <cell r="W941">
            <v>2</v>
          </cell>
          <cell r="X941">
            <v>3</v>
          </cell>
          <cell r="Y941">
            <v>0</v>
          </cell>
          <cell r="Z941">
            <v>0</v>
          </cell>
          <cell r="AA941">
            <v>3</v>
          </cell>
          <cell r="AB941">
            <v>0</v>
          </cell>
          <cell r="AC941">
            <v>0</v>
          </cell>
          <cell r="AD941">
            <v>0</v>
          </cell>
          <cell r="AF941">
            <v>0</v>
          </cell>
        </row>
        <row r="942">
          <cell r="A942">
            <v>0</v>
          </cell>
          <cell r="B942" t="str">
            <v>K42</v>
          </cell>
          <cell r="C942" t="str">
            <v>Umbilical hernia</v>
          </cell>
          <cell r="D942" t="str">
            <v>M</v>
          </cell>
          <cell r="E942">
            <v>5</v>
          </cell>
          <cell r="F942">
            <v>5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1</v>
          </cell>
          <cell r="S942">
            <v>1</v>
          </cell>
          <cell r="T942">
            <v>2</v>
          </cell>
          <cell r="U942">
            <v>1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F942">
            <v>0</v>
          </cell>
        </row>
        <row r="943">
          <cell r="A943">
            <v>0</v>
          </cell>
          <cell r="B943">
            <v>0</v>
          </cell>
          <cell r="C943">
            <v>0</v>
          </cell>
          <cell r="D943" t="str">
            <v>F</v>
          </cell>
          <cell r="E943">
            <v>5</v>
          </cell>
          <cell r="F943">
            <v>1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1</v>
          </cell>
          <cell r="U943">
            <v>0</v>
          </cell>
          <cell r="V943">
            <v>0</v>
          </cell>
          <cell r="W943">
            <v>1</v>
          </cell>
          <cell r="X943">
            <v>2</v>
          </cell>
          <cell r="Y943">
            <v>0</v>
          </cell>
          <cell r="Z943">
            <v>1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F943">
            <v>0</v>
          </cell>
        </row>
        <row r="944">
          <cell r="A944">
            <v>0</v>
          </cell>
          <cell r="B944" t="str">
            <v>K43</v>
          </cell>
          <cell r="C944" t="str">
            <v>Ventral hernia</v>
          </cell>
          <cell r="D944" t="str">
            <v>M</v>
          </cell>
          <cell r="E944">
            <v>10</v>
          </cell>
          <cell r="F944">
            <v>2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1</v>
          </cell>
          <cell r="T944">
            <v>1</v>
          </cell>
          <cell r="U944">
            <v>0</v>
          </cell>
          <cell r="V944">
            <v>0</v>
          </cell>
          <cell r="W944">
            <v>4</v>
          </cell>
          <cell r="X944">
            <v>1</v>
          </cell>
          <cell r="Y944">
            <v>0</v>
          </cell>
          <cell r="Z944">
            <v>2</v>
          </cell>
          <cell r="AA944">
            <v>1</v>
          </cell>
          <cell r="AD944">
            <v>0</v>
          </cell>
          <cell r="AE944">
            <v>0</v>
          </cell>
          <cell r="AF944">
            <v>0</v>
          </cell>
        </row>
        <row r="945">
          <cell r="A945">
            <v>0</v>
          </cell>
          <cell r="B945">
            <v>0</v>
          </cell>
          <cell r="C945">
            <v>0</v>
          </cell>
          <cell r="D945" t="str">
            <v>F</v>
          </cell>
          <cell r="E945">
            <v>12</v>
          </cell>
          <cell r="F945">
            <v>4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2</v>
          </cell>
          <cell r="U945">
            <v>1</v>
          </cell>
          <cell r="V945">
            <v>1</v>
          </cell>
          <cell r="W945">
            <v>4</v>
          </cell>
          <cell r="X945">
            <v>2</v>
          </cell>
          <cell r="Y945">
            <v>0</v>
          </cell>
          <cell r="Z945">
            <v>2</v>
          </cell>
          <cell r="AA945">
            <v>0</v>
          </cell>
          <cell r="AD945">
            <v>0</v>
          </cell>
          <cell r="AE945">
            <v>0</v>
          </cell>
          <cell r="AF945">
            <v>0</v>
          </cell>
        </row>
        <row r="946">
          <cell r="A946">
            <v>0</v>
          </cell>
          <cell r="B946" t="str">
            <v>K44</v>
          </cell>
          <cell r="C946" t="str">
            <v>Diaphragmatic hernia</v>
          </cell>
          <cell r="D946" t="str">
            <v>M</v>
          </cell>
          <cell r="E946">
            <v>6</v>
          </cell>
          <cell r="F946">
            <v>1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1</v>
          </cell>
          <cell r="S946">
            <v>0</v>
          </cell>
          <cell r="T946">
            <v>0</v>
          </cell>
          <cell r="U946">
            <v>0</v>
          </cell>
          <cell r="V946">
            <v>0</v>
          </cell>
          <cell r="W946">
            <v>0</v>
          </cell>
          <cell r="X946">
            <v>3</v>
          </cell>
          <cell r="Y946">
            <v>0</v>
          </cell>
          <cell r="Z946">
            <v>1</v>
          </cell>
          <cell r="AA946">
            <v>1</v>
          </cell>
          <cell r="AB946">
            <v>0</v>
          </cell>
          <cell r="AC946">
            <v>0</v>
          </cell>
          <cell r="AD946">
            <v>0</v>
          </cell>
          <cell r="AF946">
            <v>0</v>
          </cell>
        </row>
        <row r="947">
          <cell r="A947">
            <v>0</v>
          </cell>
          <cell r="B947">
            <v>0</v>
          </cell>
          <cell r="C947">
            <v>0</v>
          </cell>
          <cell r="D947" t="str">
            <v>F</v>
          </cell>
          <cell r="E947">
            <v>12</v>
          </cell>
          <cell r="F947">
            <v>2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R947">
            <v>0</v>
          </cell>
          <cell r="S947">
            <v>1</v>
          </cell>
          <cell r="T947">
            <v>1</v>
          </cell>
          <cell r="U947">
            <v>0</v>
          </cell>
          <cell r="V947">
            <v>0</v>
          </cell>
          <cell r="W947">
            <v>1</v>
          </cell>
          <cell r="X947">
            <v>3</v>
          </cell>
          <cell r="Y947">
            <v>0</v>
          </cell>
          <cell r="Z947">
            <v>4</v>
          </cell>
          <cell r="AA947">
            <v>2</v>
          </cell>
          <cell r="AB947">
            <v>0</v>
          </cell>
          <cell r="AC947">
            <v>0</v>
          </cell>
          <cell r="AD947">
            <v>0</v>
          </cell>
          <cell r="AF947">
            <v>0</v>
          </cell>
        </row>
        <row r="948">
          <cell r="A948">
            <v>0</v>
          </cell>
          <cell r="B948" t="str">
            <v>K45</v>
          </cell>
          <cell r="C948" t="str">
            <v>Other abdominal hernia</v>
          </cell>
          <cell r="D948" t="str">
            <v>M</v>
          </cell>
          <cell r="E948">
            <v>1</v>
          </cell>
          <cell r="F948">
            <v>1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T948">
            <v>1</v>
          </cell>
          <cell r="U948">
            <v>0</v>
          </cell>
          <cell r="V948">
            <v>0</v>
          </cell>
          <cell r="W948">
            <v>0</v>
          </cell>
          <cell r="X948">
            <v>0</v>
          </cell>
          <cell r="Y948">
            <v>0</v>
          </cell>
          <cell r="Z948">
            <v>0</v>
          </cell>
          <cell r="AA948">
            <v>0</v>
          </cell>
          <cell r="AB948">
            <v>0</v>
          </cell>
          <cell r="AC948">
            <v>0</v>
          </cell>
          <cell r="AD948">
            <v>0</v>
          </cell>
          <cell r="AF948">
            <v>0</v>
          </cell>
        </row>
        <row r="949">
          <cell r="A949">
            <v>0</v>
          </cell>
          <cell r="B949">
            <v>0</v>
          </cell>
          <cell r="C949">
            <v>0</v>
          </cell>
          <cell r="D949" t="str">
            <v>F</v>
          </cell>
          <cell r="E949">
            <v>2</v>
          </cell>
          <cell r="F949">
            <v>1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1</v>
          </cell>
          <cell r="V949">
            <v>0</v>
          </cell>
          <cell r="W949">
            <v>0</v>
          </cell>
          <cell r="X949">
            <v>1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F949">
            <v>0</v>
          </cell>
        </row>
        <row r="950">
          <cell r="A950">
            <v>0</v>
          </cell>
          <cell r="B950" t="str">
            <v>K46</v>
          </cell>
          <cell r="C950" t="str">
            <v>Unspecified abdominal hernia</v>
          </cell>
          <cell r="D950" t="str">
            <v>M</v>
          </cell>
          <cell r="E950">
            <v>6</v>
          </cell>
          <cell r="F950">
            <v>3</v>
          </cell>
          <cell r="G950">
            <v>0</v>
          </cell>
          <cell r="H950">
            <v>0</v>
          </cell>
          <cell r="I950">
            <v>0</v>
          </cell>
          <cell r="J950">
            <v>1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2</v>
          </cell>
          <cell r="W950">
            <v>0</v>
          </cell>
          <cell r="X950">
            <v>1</v>
          </cell>
          <cell r="Y950">
            <v>0</v>
          </cell>
          <cell r="Z950">
            <v>0</v>
          </cell>
          <cell r="AA950">
            <v>2</v>
          </cell>
          <cell r="AD950">
            <v>0</v>
          </cell>
          <cell r="AF950">
            <v>0</v>
          </cell>
        </row>
        <row r="951">
          <cell r="A951">
            <v>0</v>
          </cell>
          <cell r="B951">
            <v>0</v>
          </cell>
          <cell r="C951">
            <v>0</v>
          </cell>
          <cell r="D951" t="str">
            <v>F</v>
          </cell>
          <cell r="E951">
            <v>11</v>
          </cell>
          <cell r="F951">
            <v>3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1</v>
          </cell>
          <cell r="R951">
            <v>1</v>
          </cell>
          <cell r="S951">
            <v>0</v>
          </cell>
          <cell r="T951">
            <v>0</v>
          </cell>
          <cell r="U951">
            <v>0</v>
          </cell>
          <cell r="V951">
            <v>1</v>
          </cell>
          <cell r="W951">
            <v>2</v>
          </cell>
          <cell r="X951">
            <v>1</v>
          </cell>
          <cell r="Y951">
            <v>0</v>
          </cell>
          <cell r="Z951">
            <v>3</v>
          </cell>
          <cell r="AA951">
            <v>2</v>
          </cell>
          <cell r="AD951">
            <v>0</v>
          </cell>
          <cell r="AF951">
            <v>0</v>
          </cell>
        </row>
        <row r="952">
          <cell r="A952">
            <v>0</v>
          </cell>
          <cell r="B952" t="str">
            <v>K50-52</v>
          </cell>
          <cell r="C952" t="str">
            <v>Noninfective enteritis and colitis</v>
          </cell>
          <cell r="D952" t="str">
            <v>M</v>
          </cell>
          <cell r="E952">
            <v>11</v>
          </cell>
          <cell r="F952">
            <v>6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1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1</v>
          </cell>
          <cell r="S952">
            <v>1</v>
          </cell>
          <cell r="T952">
            <v>2</v>
          </cell>
          <cell r="U952">
            <v>1</v>
          </cell>
          <cell r="V952">
            <v>0</v>
          </cell>
          <cell r="W952">
            <v>1</v>
          </cell>
          <cell r="X952">
            <v>3</v>
          </cell>
          <cell r="Y952">
            <v>0</v>
          </cell>
          <cell r="Z952">
            <v>1</v>
          </cell>
          <cell r="AA952">
            <v>0</v>
          </cell>
          <cell r="AD952">
            <v>0</v>
          </cell>
          <cell r="AF952">
            <v>0</v>
          </cell>
        </row>
        <row r="953">
          <cell r="A953">
            <v>0</v>
          </cell>
          <cell r="B953">
            <v>0</v>
          </cell>
          <cell r="C953">
            <v>0</v>
          </cell>
          <cell r="D953" t="str">
            <v>F</v>
          </cell>
          <cell r="E953">
            <v>42</v>
          </cell>
          <cell r="F953">
            <v>12</v>
          </cell>
          <cell r="G953">
            <v>0</v>
          </cell>
          <cell r="H953">
            <v>0</v>
          </cell>
          <cell r="I953">
            <v>0</v>
          </cell>
          <cell r="J953">
            <v>1</v>
          </cell>
          <cell r="K953">
            <v>0</v>
          </cell>
          <cell r="L953">
            <v>1</v>
          </cell>
          <cell r="M953">
            <v>0</v>
          </cell>
          <cell r="N953">
            <v>0</v>
          </cell>
          <cell r="O953">
            <v>0</v>
          </cell>
          <cell r="P953">
            <v>1</v>
          </cell>
          <cell r="Q953">
            <v>0</v>
          </cell>
          <cell r="R953">
            <v>0</v>
          </cell>
          <cell r="S953">
            <v>2</v>
          </cell>
          <cell r="T953">
            <v>1</v>
          </cell>
          <cell r="U953">
            <v>2</v>
          </cell>
          <cell r="V953">
            <v>4</v>
          </cell>
          <cell r="W953">
            <v>6</v>
          </cell>
          <cell r="X953">
            <v>13</v>
          </cell>
          <cell r="Y953">
            <v>0</v>
          </cell>
          <cell r="Z953">
            <v>6</v>
          </cell>
          <cell r="AA953">
            <v>5</v>
          </cell>
          <cell r="AD953">
            <v>0</v>
          </cell>
          <cell r="AF953">
            <v>0</v>
          </cell>
        </row>
        <row r="954">
          <cell r="A954">
            <v>0</v>
          </cell>
          <cell r="B954" t="str">
            <v>K50</v>
          </cell>
          <cell r="C954" t="str">
            <v>Crohn's disease [regional enteritis]</v>
          </cell>
          <cell r="D954" t="str">
            <v>M</v>
          </cell>
          <cell r="E954">
            <v>8</v>
          </cell>
          <cell r="F954">
            <v>5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1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1</v>
          </cell>
          <cell r="S954">
            <v>1</v>
          </cell>
          <cell r="T954">
            <v>2</v>
          </cell>
          <cell r="U954">
            <v>0</v>
          </cell>
          <cell r="V954">
            <v>0</v>
          </cell>
          <cell r="W954">
            <v>1</v>
          </cell>
          <cell r="X954">
            <v>1</v>
          </cell>
          <cell r="Y954">
            <v>0</v>
          </cell>
          <cell r="Z954">
            <v>1</v>
          </cell>
          <cell r="AA954">
            <v>0</v>
          </cell>
          <cell r="AB954">
            <v>0</v>
          </cell>
          <cell r="AC954">
            <v>0</v>
          </cell>
          <cell r="AD954">
            <v>0</v>
          </cell>
          <cell r="AF954">
            <v>0</v>
          </cell>
        </row>
        <row r="955">
          <cell r="A955">
            <v>0</v>
          </cell>
          <cell r="B955">
            <v>0</v>
          </cell>
          <cell r="C955">
            <v>0</v>
          </cell>
          <cell r="D955" t="str">
            <v>F</v>
          </cell>
          <cell r="E955">
            <v>20</v>
          </cell>
          <cell r="F955">
            <v>5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1</v>
          </cell>
          <cell r="Q955">
            <v>0</v>
          </cell>
          <cell r="R955">
            <v>0</v>
          </cell>
          <cell r="S955">
            <v>2</v>
          </cell>
          <cell r="T955">
            <v>0</v>
          </cell>
          <cell r="U955">
            <v>1</v>
          </cell>
          <cell r="V955">
            <v>1</v>
          </cell>
          <cell r="W955">
            <v>3</v>
          </cell>
          <cell r="X955">
            <v>6</v>
          </cell>
          <cell r="Y955">
            <v>0</v>
          </cell>
          <cell r="Z955">
            <v>3</v>
          </cell>
          <cell r="AA955">
            <v>3</v>
          </cell>
          <cell r="AB955">
            <v>0</v>
          </cell>
          <cell r="AC955">
            <v>0</v>
          </cell>
          <cell r="AD955">
            <v>0</v>
          </cell>
          <cell r="AF955">
            <v>0</v>
          </cell>
        </row>
        <row r="956">
          <cell r="A956">
            <v>0</v>
          </cell>
          <cell r="B956" t="str">
            <v>K51</v>
          </cell>
          <cell r="C956" t="str">
            <v>Ulcerative colitis</v>
          </cell>
          <cell r="D956" t="str">
            <v>M</v>
          </cell>
          <cell r="E956">
            <v>1</v>
          </cell>
          <cell r="F956">
            <v>1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1</v>
          </cell>
          <cell r="V956">
            <v>0</v>
          </cell>
          <cell r="W956">
            <v>0</v>
          </cell>
          <cell r="X956">
            <v>0</v>
          </cell>
          <cell r="Y956">
            <v>0</v>
          </cell>
          <cell r="Z956">
            <v>0</v>
          </cell>
          <cell r="AA956">
            <v>0</v>
          </cell>
          <cell r="AD956">
            <v>0</v>
          </cell>
          <cell r="AF956">
            <v>0</v>
          </cell>
        </row>
        <row r="957">
          <cell r="A957">
            <v>0</v>
          </cell>
          <cell r="B957">
            <v>0</v>
          </cell>
          <cell r="C957">
            <v>0</v>
          </cell>
          <cell r="D957" t="str">
            <v>F</v>
          </cell>
          <cell r="E957">
            <v>13</v>
          </cell>
          <cell r="F957">
            <v>5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1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1</v>
          </cell>
          <cell r="V957">
            <v>3</v>
          </cell>
          <cell r="W957">
            <v>1</v>
          </cell>
          <cell r="X957">
            <v>5</v>
          </cell>
          <cell r="Y957">
            <v>0</v>
          </cell>
          <cell r="Z957">
            <v>1</v>
          </cell>
          <cell r="AA957">
            <v>1</v>
          </cell>
          <cell r="AD957">
            <v>0</v>
          </cell>
          <cell r="AF957">
            <v>0</v>
          </cell>
        </row>
        <row r="958">
          <cell r="A958">
            <v>0</v>
          </cell>
          <cell r="B958" t="str">
            <v>K52</v>
          </cell>
          <cell r="C958" t="str">
            <v>Other noninfective gastroenteritis and colitis</v>
          </cell>
          <cell r="D958" t="str">
            <v>M</v>
          </cell>
          <cell r="E958">
            <v>2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T958">
            <v>0</v>
          </cell>
          <cell r="U958">
            <v>0</v>
          </cell>
          <cell r="V958">
            <v>0</v>
          </cell>
          <cell r="W958">
            <v>0</v>
          </cell>
          <cell r="X958">
            <v>2</v>
          </cell>
          <cell r="Y958">
            <v>0</v>
          </cell>
          <cell r="Z958">
            <v>0</v>
          </cell>
          <cell r="AA958">
            <v>0</v>
          </cell>
          <cell r="AD958">
            <v>0</v>
          </cell>
          <cell r="AE958">
            <v>0</v>
          </cell>
          <cell r="AF958">
            <v>0</v>
          </cell>
        </row>
        <row r="959">
          <cell r="A959">
            <v>0</v>
          </cell>
          <cell r="B959">
            <v>0</v>
          </cell>
          <cell r="C959">
            <v>0</v>
          </cell>
          <cell r="D959" t="str">
            <v>F</v>
          </cell>
          <cell r="E959">
            <v>9</v>
          </cell>
          <cell r="F959">
            <v>2</v>
          </cell>
          <cell r="G959">
            <v>0</v>
          </cell>
          <cell r="H959">
            <v>0</v>
          </cell>
          <cell r="I959">
            <v>0</v>
          </cell>
          <cell r="J959">
            <v>1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T959">
            <v>1</v>
          </cell>
          <cell r="U959">
            <v>0</v>
          </cell>
          <cell r="V959">
            <v>0</v>
          </cell>
          <cell r="W959">
            <v>2</v>
          </cell>
          <cell r="X959">
            <v>2</v>
          </cell>
          <cell r="Y959">
            <v>0</v>
          </cell>
          <cell r="Z959">
            <v>2</v>
          </cell>
          <cell r="AA959">
            <v>1</v>
          </cell>
          <cell r="AD959">
            <v>0</v>
          </cell>
          <cell r="AE959">
            <v>0</v>
          </cell>
          <cell r="AF959">
            <v>0</v>
          </cell>
        </row>
        <row r="960">
          <cell r="A960">
            <v>0</v>
          </cell>
          <cell r="B960" t="str">
            <v>K55-63</v>
          </cell>
          <cell r="C960" t="str">
            <v>Other diseases of intestines</v>
          </cell>
          <cell r="D960" t="str">
            <v>M</v>
          </cell>
          <cell r="E960">
            <v>263</v>
          </cell>
          <cell r="F960">
            <v>91</v>
          </cell>
          <cell r="G960">
            <v>0</v>
          </cell>
          <cell r="H960">
            <v>0</v>
          </cell>
          <cell r="I960">
            <v>1</v>
          </cell>
          <cell r="J960">
            <v>0</v>
          </cell>
          <cell r="K960">
            <v>0</v>
          </cell>
          <cell r="L960">
            <v>1</v>
          </cell>
          <cell r="M960">
            <v>2</v>
          </cell>
          <cell r="N960">
            <v>1</v>
          </cell>
          <cell r="O960">
            <v>0</v>
          </cell>
          <cell r="P960">
            <v>0</v>
          </cell>
          <cell r="Q960">
            <v>1</v>
          </cell>
          <cell r="R960">
            <v>7</v>
          </cell>
          <cell r="S960">
            <v>8</v>
          </cell>
          <cell r="T960">
            <v>9</v>
          </cell>
          <cell r="U960">
            <v>22</v>
          </cell>
          <cell r="V960">
            <v>39</v>
          </cell>
          <cell r="W960">
            <v>44</v>
          </cell>
          <cell r="X960">
            <v>49</v>
          </cell>
          <cell r="Y960">
            <v>0</v>
          </cell>
          <cell r="Z960">
            <v>53</v>
          </cell>
          <cell r="AA960">
            <v>26</v>
          </cell>
          <cell r="AD960">
            <v>0</v>
          </cell>
          <cell r="AF960">
            <v>0</v>
          </cell>
        </row>
        <row r="961">
          <cell r="A961">
            <v>0</v>
          </cell>
          <cell r="B961">
            <v>0</v>
          </cell>
          <cell r="C961">
            <v>0</v>
          </cell>
          <cell r="D961" t="str">
            <v>F</v>
          </cell>
          <cell r="E961">
            <v>505</v>
          </cell>
          <cell r="F961">
            <v>130</v>
          </cell>
          <cell r="G961">
            <v>0</v>
          </cell>
          <cell r="H961">
            <v>0</v>
          </cell>
          <cell r="I961">
            <v>0</v>
          </cell>
          <cell r="J961">
            <v>1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1</v>
          </cell>
          <cell r="Q961">
            <v>4</v>
          </cell>
          <cell r="R961">
            <v>7</v>
          </cell>
          <cell r="S961">
            <v>9</v>
          </cell>
          <cell r="T961">
            <v>21</v>
          </cell>
          <cell r="U961">
            <v>34</v>
          </cell>
          <cell r="V961">
            <v>53</v>
          </cell>
          <cell r="W961">
            <v>55</v>
          </cell>
          <cell r="X961">
            <v>123</v>
          </cell>
          <cell r="Y961">
            <v>0</v>
          </cell>
          <cell r="Z961">
            <v>107</v>
          </cell>
          <cell r="AA961">
            <v>90</v>
          </cell>
          <cell r="AD961">
            <v>0</v>
          </cell>
          <cell r="AF961">
            <v>0</v>
          </cell>
        </row>
        <row r="962">
          <cell r="A962">
            <v>0</v>
          </cell>
          <cell r="B962" t="str">
            <v>K55</v>
          </cell>
          <cell r="C962" t="str">
            <v>Vascular disorders of intestine</v>
          </cell>
          <cell r="D962" t="str">
            <v>M</v>
          </cell>
          <cell r="E962">
            <v>94</v>
          </cell>
          <cell r="F962">
            <v>39</v>
          </cell>
          <cell r="G962">
            <v>0</v>
          </cell>
          <cell r="H962">
            <v>0</v>
          </cell>
          <cell r="I962">
            <v>1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1</v>
          </cell>
          <cell r="R962">
            <v>4</v>
          </cell>
          <cell r="S962">
            <v>2</v>
          </cell>
          <cell r="T962">
            <v>3</v>
          </cell>
          <cell r="U962">
            <v>6</v>
          </cell>
          <cell r="V962">
            <v>22</v>
          </cell>
          <cell r="W962">
            <v>23</v>
          </cell>
          <cell r="X962">
            <v>15</v>
          </cell>
          <cell r="Y962">
            <v>0</v>
          </cell>
          <cell r="Z962">
            <v>13</v>
          </cell>
          <cell r="AA962">
            <v>4</v>
          </cell>
          <cell r="AB962">
            <v>0</v>
          </cell>
          <cell r="AC962">
            <v>0</v>
          </cell>
          <cell r="AD962">
            <v>0</v>
          </cell>
          <cell r="AF962">
            <v>0</v>
          </cell>
        </row>
        <row r="963">
          <cell r="A963">
            <v>0</v>
          </cell>
          <cell r="B963">
            <v>0</v>
          </cell>
          <cell r="C963">
            <v>0</v>
          </cell>
          <cell r="D963" t="str">
            <v>F</v>
          </cell>
          <cell r="E963">
            <v>188</v>
          </cell>
          <cell r="F963">
            <v>63</v>
          </cell>
          <cell r="G963">
            <v>0</v>
          </cell>
          <cell r="H963">
            <v>0</v>
          </cell>
          <cell r="I963">
            <v>0</v>
          </cell>
          <cell r="J963">
            <v>1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1</v>
          </cell>
          <cell r="Q963">
            <v>2</v>
          </cell>
          <cell r="R963">
            <v>5</v>
          </cell>
          <cell r="S963">
            <v>5</v>
          </cell>
          <cell r="T963">
            <v>10</v>
          </cell>
          <cell r="U963">
            <v>15</v>
          </cell>
          <cell r="V963">
            <v>24</v>
          </cell>
          <cell r="W963">
            <v>19</v>
          </cell>
          <cell r="X963">
            <v>48</v>
          </cell>
          <cell r="Y963">
            <v>0</v>
          </cell>
          <cell r="Z963">
            <v>32</v>
          </cell>
          <cell r="AA963">
            <v>26</v>
          </cell>
          <cell r="AB963">
            <v>0</v>
          </cell>
          <cell r="AC963">
            <v>0</v>
          </cell>
          <cell r="AD963">
            <v>0</v>
          </cell>
          <cell r="AF963">
            <v>0</v>
          </cell>
        </row>
        <row r="964">
          <cell r="A964">
            <v>0</v>
          </cell>
          <cell r="B964" t="str">
            <v>K56</v>
          </cell>
          <cell r="C964" t="str">
            <v>Paralytic ileus and intestinal obstruction without hernia</v>
          </cell>
          <cell r="D964" t="str">
            <v>M</v>
          </cell>
          <cell r="E964">
            <v>79</v>
          </cell>
          <cell r="F964">
            <v>21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1</v>
          </cell>
          <cell r="M964">
            <v>1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R964">
            <v>2</v>
          </cell>
          <cell r="S964">
            <v>3</v>
          </cell>
          <cell r="T964">
            <v>1</v>
          </cell>
          <cell r="U964">
            <v>6</v>
          </cell>
          <cell r="V964">
            <v>7</v>
          </cell>
          <cell r="W964">
            <v>10</v>
          </cell>
          <cell r="X964">
            <v>21</v>
          </cell>
          <cell r="Y964">
            <v>0</v>
          </cell>
          <cell r="Z964">
            <v>16</v>
          </cell>
          <cell r="AA964">
            <v>11</v>
          </cell>
          <cell r="AD964">
            <v>0</v>
          </cell>
          <cell r="AE964">
            <v>0</v>
          </cell>
          <cell r="AF964">
            <v>0</v>
          </cell>
        </row>
        <row r="965">
          <cell r="A965">
            <v>0</v>
          </cell>
          <cell r="B965">
            <v>0</v>
          </cell>
          <cell r="C965">
            <v>0</v>
          </cell>
          <cell r="D965" t="str">
            <v>F</v>
          </cell>
          <cell r="E965">
            <v>99</v>
          </cell>
          <cell r="F965">
            <v>16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T965">
            <v>2</v>
          </cell>
          <cell r="U965">
            <v>5</v>
          </cell>
          <cell r="V965">
            <v>9</v>
          </cell>
          <cell r="W965">
            <v>11</v>
          </cell>
          <cell r="X965">
            <v>25</v>
          </cell>
          <cell r="Y965">
            <v>0</v>
          </cell>
          <cell r="Z965">
            <v>27</v>
          </cell>
          <cell r="AA965">
            <v>20</v>
          </cell>
          <cell r="AD965">
            <v>0</v>
          </cell>
          <cell r="AE965">
            <v>0</v>
          </cell>
          <cell r="AF965">
            <v>0</v>
          </cell>
        </row>
        <row r="966">
          <cell r="A966">
            <v>0</v>
          </cell>
          <cell r="B966" t="str">
            <v>K57</v>
          </cell>
          <cell r="C966" t="str">
            <v>Diverticular disease of intestine</v>
          </cell>
          <cell r="D966" t="str">
            <v>M</v>
          </cell>
          <cell r="E966">
            <v>32</v>
          </cell>
          <cell r="F966">
            <v>9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2</v>
          </cell>
          <cell r="T966">
            <v>1</v>
          </cell>
          <cell r="U966">
            <v>2</v>
          </cell>
          <cell r="V966">
            <v>4</v>
          </cell>
          <cell r="W966">
            <v>4</v>
          </cell>
          <cell r="X966">
            <v>7</v>
          </cell>
          <cell r="Y966">
            <v>0</v>
          </cell>
          <cell r="Z966">
            <v>9</v>
          </cell>
          <cell r="AA966">
            <v>3</v>
          </cell>
          <cell r="AD966">
            <v>0</v>
          </cell>
          <cell r="AE966">
            <v>0</v>
          </cell>
          <cell r="AF966">
            <v>0</v>
          </cell>
        </row>
        <row r="967">
          <cell r="A967">
            <v>0</v>
          </cell>
          <cell r="B967">
            <v>0</v>
          </cell>
          <cell r="C967">
            <v>0</v>
          </cell>
          <cell r="D967" t="str">
            <v>F</v>
          </cell>
          <cell r="E967">
            <v>143</v>
          </cell>
          <cell r="F967">
            <v>25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1</v>
          </cell>
          <cell r="R967">
            <v>0</v>
          </cell>
          <cell r="S967">
            <v>1</v>
          </cell>
          <cell r="T967">
            <v>5</v>
          </cell>
          <cell r="U967">
            <v>10</v>
          </cell>
          <cell r="V967">
            <v>8</v>
          </cell>
          <cell r="W967">
            <v>19</v>
          </cell>
          <cell r="X967">
            <v>38</v>
          </cell>
          <cell r="Y967">
            <v>0</v>
          </cell>
          <cell r="Z967">
            <v>32</v>
          </cell>
          <cell r="AA967">
            <v>29</v>
          </cell>
          <cell r="AD967">
            <v>0</v>
          </cell>
          <cell r="AE967">
            <v>0</v>
          </cell>
          <cell r="AF967">
            <v>0</v>
          </cell>
        </row>
        <row r="968">
          <cell r="A968">
            <v>0</v>
          </cell>
          <cell r="B968" t="str">
            <v>K59</v>
          </cell>
          <cell r="C968" t="str">
            <v>Other functional intestinal disorders</v>
          </cell>
          <cell r="D968" t="str">
            <v>M</v>
          </cell>
          <cell r="E968">
            <v>10</v>
          </cell>
          <cell r="F968">
            <v>2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1</v>
          </cell>
          <cell r="T968">
            <v>0</v>
          </cell>
          <cell r="U968">
            <v>1</v>
          </cell>
          <cell r="V968">
            <v>0</v>
          </cell>
          <cell r="W968">
            <v>3</v>
          </cell>
          <cell r="X968">
            <v>1</v>
          </cell>
          <cell r="Y968">
            <v>0</v>
          </cell>
          <cell r="Z968">
            <v>3</v>
          </cell>
          <cell r="AA968">
            <v>1</v>
          </cell>
          <cell r="AD968">
            <v>0</v>
          </cell>
          <cell r="AE968">
            <v>0</v>
          </cell>
          <cell r="AF968">
            <v>0</v>
          </cell>
        </row>
        <row r="969">
          <cell r="A969">
            <v>0</v>
          </cell>
          <cell r="B969">
            <v>0</v>
          </cell>
          <cell r="C969">
            <v>0</v>
          </cell>
          <cell r="D969" t="str">
            <v>F</v>
          </cell>
          <cell r="E969">
            <v>6</v>
          </cell>
          <cell r="F969">
            <v>2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1</v>
          </cell>
          <cell r="T969">
            <v>0</v>
          </cell>
          <cell r="U969">
            <v>0</v>
          </cell>
          <cell r="V969">
            <v>1</v>
          </cell>
          <cell r="W969">
            <v>0</v>
          </cell>
          <cell r="X969">
            <v>1</v>
          </cell>
          <cell r="Y969">
            <v>0</v>
          </cell>
          <cell r="Z969">
            <v>1</v>
          </cell>
          <cell r="AA969">
            <v>2</v>
          </cell>
          <cell r="AD969">
            <v>0</v>
          </cell>
          <cell r="AE969">
            <v>0</v>
          </cell>
          <cell r="AF969">
            <v>0</v>
          </cell>
        </row>
        <row r="970">
          <cell r="A970">
            <v>0</v>
          </cell>
          <cell r="B970" t="str">
            <v>K61</v>
          </cell>
          <cell r="C970" t="str">
            <v>Abscess of anal and rectal regions</v>
          </cell>
          <cell r="D970" t="str">
            <v>M</v>
          </cell>
          <cell r="E970">
            <v>2</v>
          </cell>
          <cell r="F970">
            <v>1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1</v>
          </cell>
          <cell r="V970">
            <v>0</v>
          </cell>
          <cell r="W970">
            <v>0</v>
          </cell>
          <cell r="X970">
            <v>0</v>
          </cell>
          <cell r="Y970">
            <v>0</v>
          </cell>
          <cell r="Z970">
            <v>1</v>
          </cell>
          <cell r="AA970">
            <v>0</v>
          </cell>
          <cell r="AD970">
            <v>0</v>
          </cell>
          <cell r="AF970">
            <v>0</v>
          </cell>
        </row>
        <row r="971">
          <cell r="A971">
            <v>0</v>
          </cell>
          <cell r="B971">
            <v>0</v>
          </cell>
          <cell r="C971">
            <v>0</v>
          </cell>
          <cell r="D971" t="str">
            <v>F</v>
          </cell>
          <cell r="E971">
            <v>1</v>
          </cell>
          <cell r="F971">
            <v>1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1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  <cell r="AA971">
            <v>0</v>
          </cell>
          <cell r="AD971">
            <v>0</v>
          </cell>
          <cell r="AF971">
            <v>0</v>
          </cell>
        </row>
        <row r="972">
          <cell r="A972">
            <v>0</v>
          </cell>
          <cell r="B972" t="str">
            <v>K62</v>
          </cell>
          <cell r="C972" t="str">
            <v>Other diseases of anus and rectum</v>
          </cell>
          <cell r="D972" t="str">
            <v>M</v>
          </cell>
          <cell r="E972">
            <v>5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1</v>
          </cell>
          <cell r="X972">
            <v>0</v>
          </cell>
          <cell r="Y972">
            <v>0</v>
          </cell>
          <cell r="Z972">
            <v>0</v>
          </cell>
          <cell r="AA972">
            <v>4</v>
          </cell>
          <cell r="AB972">
            <v>0</v>
          </cell>
          <cell r="AC972">
            <v>0</v>
          </cell>
          <cell r="AD972">
            <v>0</v>
          </cell>
          <cell r="AF972">
            <v>0</v>
          </cell>
        </row>
        <row r="973">
          <cell r="A973">
            <v>0</v>
          </cell>
          <cell r="B973">
            <v>0</v>
          </cell>
          <cell r="C973">
            <v>0</v>
          </cell>
          <cell r="D973" t="str">
            <v>F</v>
          </cell>
          <cell r="E973">
            <v>7</v>
          </cell>
          <cell r="F973">
            <v>1</v>
          </cell>
          <cell r="G973">
            <v>0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0</v>
          </cell>
          <cell r="V973">
            <v>1</v>
          </cell>
          <cell r="W973">
            <v>1</v>
          </cell>
          <cell r="X973">
            <v>0</v>
          </cell>
          <cell r="Y973">
            <v>0</v>
          </cell>
          <cell r="Z973">
            <v>2</v>
          </cell>
          <cell r="AA973">
            <v>3</v>
          </cell>
          <cell r="AB973">
            <v>0</v>
          </cell>
          <cell r="AC973">
            <v>0</v>
          </cell>
          <cell r="AD973">
            <v>0</v>
          </cell>
          <cell r="AF973">
            <v>0</v>
          </cell>
        </row>
        <row r="974">
          <cell r="A974">
            <v>0</v>
          </cell>
          <cell r="B974" t="str">
            <v>K63</v>
          </cell>
          <cell r="C974" t="str">
            <v>Other diseases of intestine</v>
          </cell>
          <cell r="D974" t="str">
            <v>M</v>
          </cell>
          <cell r="E974">
            <v>41</v>
          </cell>
          <cell r="F974">
            <v>19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1</v>
          </cell>
          <cell r="N974">
            <v>1</v>
          </cell>
          <cell r="O974">
            <v>0</v>
          </cell>
          <cell r="P974">
            <v>0</v>
          </cell>
          <cell r="Q974">
            <v>0</v>
          </cell>
          <cell r="R974">
            <v>1</v>
          </cell>
          <cell r="S974">
            <v>0</v>
          </cell>
          <cell r="T974">
            <v>4</v>
          </cell>
          <cell r="U974">
            <v>6</v>
          </cell>
          <cell r="V974">
            <v>6</v>
          </cell>
          <cell r="W974">
            <v>3</v>
          </cell>
          <cell r="X974">
            <v>5</v>
          </cell>
          <cell r="Y974">
            <v>0</v>
          </cell>
          <cell r="Z974">
            <v>11</v>
          </cell>
          <cell r="AA974">
            <v>3</v>
          </cell>
          <cell r="AB974">
            <v>0</v>
          </cell>
          <cell r="AC974">
            <v>0</v>
          </cell>
          <cell r="AD974">
            <v>0</v>
          </cell>
          <cell r="AF974">
            <v>0</v>
          </cell>
        </row>
        <row r="975">
          <cell r="A975">
            <v>0</v>
          </cell>
          <cell r="B975">
            <v>0</v>
          </cell>
          <cell r="C975">
            <v>0</v>
          </cell>
          <cell r="D975" t="str">
            <v>F</v>
          </cell>
          <cell r="E975">
            <v>61</v>
          </cell>
          <cell r="F975">
            <v>22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Q975">
            <v>1</v>
          </cell>
          <cell r="R975">
            <v>2</v>
          </cell>
          <cell r="S975">
            <v>2</v>
          </cell>
          <cell r="T975">
            <v>3</v>
          </cell>
          <cell r="U975">
            <v>4</v>
          </cell>
          <cell r="V975">
            <v>10</v>
          </cell>
          <cell r="W975">
            <v>5</v>
          </cell>
          <cell r="X975">
            <v>11</v>
          </cell>
          <cell r="Y975">
            <v>0</v>
          </cell>
          <cell r="Z975">
            <v>13</v>
          </cell>
          <cell r="AA975">
            <v>10</v>
          </cell>
          <cell r="AB975">
            <v>0</v>
          </cell>
          <cell r="AC975">
            <v>0</v>
          </cell>
          <cell r="AD975">
            <v>0</v>
          </cell>
          <cell r="AF975">
            <v>0</v>
          </cell>
        </row>
        <row r="976">
          <cell r="A976">
            <v>0</v>
          </cell>
          <cell r="B976" t="str">
            <v>K65-67</v>
          </cell>
          <cell r="C976" t="str">
            <v>Diseases of peritoneum</v>
          </cell>
          <cell r="D976" t="str">
            <v>M</v>
          </cell>
          <cell r="E976">
            <v>12</v>
          </cell>
          <cell r="F976">
            <v>7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1</v>
          </cell>
          <cell r="P976">
            <v>0</v>
          </cell>
          <cell r="Q976">
            <v>2</v>
          </cell>
          <cell r="R976">
            <v>0</v>
          </cell>
          <cell r="S976">
            <v>0</v>
          </cell>
          <cell r="T976">
            <v>0</v>
          </cell>
          <cell r="U976">
            <v>3</v>
          </cell>
          <cell r="V976">
            <v>1</v>
          </cell>
          <cell r="W976">
            <v>1</v>
          </cell>
          <cell r="X976">
            <v>1</v>
          </cell>
          <cell r="Y976">
            <v>1</v>
          </cell>
          <cell r="Z976">
            <v>1</v>
          </cell>
          <cell r="AA976">
            <v>2</v>
          </cell>
          <cell r="AD976">
            <v>0</v>
          </cell>
          <cell r="AF976">
            <v>0</v>
          </cell>
        </row>
        <row r="977">
          <cell r="A977">
            <v>0</v>
          </cell>
          <cell r="B977">
            <v>0</v>
          </cell>
          <cell r="C977">
            <v>0</v>
          </cell>
          <cell r="D977" t="str">
            <v>F</v>
          </cell>
          <cell r="E977">
            <v>12</v>
          </cell>
          <cell r="F977">
            <v>4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1</v>
          </cell>
          <cell r="R977">
            <v>0</v>
          </cell>
          <cell r="S977">
            <v>1</v>
          </cell>
          <cell r="T977">
            <v>0</v>
          </cell>
          <cell r="U977">
            <v>1</v>
          </cell>
          <cell r="V977">
            <v>1</v>
          </cell>
          <cell r="W977">
            <v>4</v>
          </cell>
          <cell r="X977">
            <v>0</v>
          </cell>
          <cell r="Y977">
            <v>0</v>
          </cell>
          <cell r="Z977">
            <v>2</v>
          </cell>
          <cell r="AA977">
            <v>2</v>
          </cell>
          <cell r="AD977">
            <v>0</v>
          </cell>
          <cell r="AF977">
            <v>0</v>
          </cell>
        </row>
        <row r="978">
          <cell r="A978">
            <v>0</v>
          </cell>
          <cell r="B978" t="str">
            <v>K65</v>
          </cell>
          <cell r="C978" t="str">
            <v>Peritonitis</v>
          </cell>
          <cell r="D978" t="str">
            <v>M</v>
          </cell>
          <cell r="E978">
            <v>9</v>
          </cell>
          <cell r="F978">
            <v>5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1</v>
          </cell>
          <cell r="P978">
            <v>0</v>
          </cell>
          <cell r="Q978">
            <v>1</v>
          </cell>
          <cell r="R978">
            <v>0</v>
          </cell>
          <cell r="S978">
            <v>0</v>
          </cell>
          <cell r="T978">
            <v>0</v>
          </cell>
          <cell r="U978">
            <v>2</v>
          </cell>
          <cell r="V978">
            <v>1</v>
          </cell>
          <cell r="W978">
            <v>1</v>
          </cell>
          <cell r="X978">
            <v>1</v>
          </cell>
          <cell r="Y978">
            <v>1</v>
          </cell>
          <cell r="Z978">
            <v>1</v>
          </cell>
          <cell r="AA978">
            <v>1</v>
          </cell>
          <cell r="AD978">
            <v>0</v>
          </cell>
          <cell r="AF978">
            <v>0</v>
          </cell>
        </row>
        <row r="979">
          <cell r="A979">
            <v>0</v>
          </cell>
          <cell r="B979">
            <v>0</v>
          </cell>
          <cell r="C979">
            <v>0</v>
          </cell>
          <cell r="D979" t="str">
            <v>F</v>
          </cell>
          <cell r="E979">
            <v>10</v>
          </cell>
          <cell r="F979">
            <v>3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1</v>
          </cell>
          <cell r="T979">
            <v>0</v>
          </cell>
          <cell r="U979">
            <v>1</v>
          </cell>
          <cell r="V979">
            <v>1</v>
          </cell>
          <cell r="W979">
            <v>4</v>
          </cell>
          <cell r="X979">
            <v>0</v>
          </cell>
          <cell r="Y979">
            <v>0</v>
          </cell>
          <cell r="Z979">
            <v>1</v>
          </cell>
          <cell r="AA979">
            <v>2</v>
          </cell>
          <cell r="AD979">
            <v>0</v>
          </cell>
          <cell r="AF979">
            <v>0</v>
          </cell>
        </row>
        <row r="980">
          <cell r="A980">
            <v>0</v>
          </cell>
          <cell r="B980" t="str">
            <v>K66</v>
          </cell>
          <cell r="C980" t="str">
            <v>Other disorders of peritoneum</v>
          </cell>
          <cell r="D980" t="str">
            <v>M</v>
          </cell>
          <cell r="E980">
            <v>3</v>
          </cell>
          <cell r="F980">
            <v>2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1</v>
          </cell>
          <cell r="R980">
            <v>0</v>
          </cell>
          <cell r="S980">
            <v>0</v>
          </cell>
          <cell r="T980">
            <v>0</v>
          </cell>
          <cell r="U980">
            <v>1</v>
          </cell>
          <cell r="V980">
            <v>0</v>
          </cell>
          <cell r="W980">
            <v>0</v>
          </cell>
          <cell r="X980">
            <v>0</v>
          </cell>
          <cell r="Y980">
            <v>0</v>
          </cell>
          <cell r="Z980">
            <v>0</v>
          </cell>
          <cell r="AA980">
            <v>1</v>
          </cell>
          <cell r="AB980">
            <v>0</v>
          </cell>
          <cell r="AC980">
            <v>0</v>
          </cell>
          <cell r="AD980">
            <v>0</v>
          </cell>
          <cell r="AF980">
            <v>0</v>
          </cell>
        </row>
        <row r="981">
          <cell r="A981">
            <v>0</v>
          </cell>
          <cell r="B981">
            <v>0</v>
          </cell>
          <cell r="C981">
            <v>0</v>
          </cell>
          <cell r="D981" t="str">
            <v>F</v>
          </cell>
          <cell r="E981">
            <v>2</v>
          </cell>
          <cell r="F981">
            <v>1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1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W981">
            <v>0</v>
          </cell>
          <cell r="X981">
            <v>0</v>
          </cell>
          <cell r="Y981">
            <v>0</v>
          </cell>
          <cell r="Z981">
            <v>1</v>
          </cell>
          <cell r="AA981">
            <v>0</v>
          </cell>
          <cell r="AB981">
            <v>0</v>
          </cell>
          <cell r="AC981">
            <v>0</v>
          </cell>
          <cell r="AD981">
            <v>0</v>
          </cell>
          <cell r="AF981">
            <v>0</v>
          </cell>
        </row>
        <row r="982">
          <cell r="A982">
            <v>0</v>
          </cell>
          <cell r="B982" t="str">
            <v>K70-77</v>
          </cell>
          <cell r="C982" t="str">
            <v>Diseases of liver</v>
          </cell>
          <cell r="D982" t="str">
            <v>M</v>
          </cell>
          <cell r="E982">
            <v>674</v>
          </cell>
          <cell r="F982">
            <v>583</v>
          </cell>
          <cell r="G982">
            <v>0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5</v>
          </cell>
          <cell r="N982">
            <v>7</v>
          </cell>
          <cell r="O982">
            <v>13</v>
          </cell>
          <cell r="P982">
            <v>39</v>
          </cell>
          <cell r="Q982">
            <v>54</v>
          </cell>
          <cell r="R982">
            <v>90</v>
          </cell>
          <cell r="S982">
            <v>113</v>
          </cell>
          <cell r="T982">
            <v>102</v>
          </cell>
          <cell r="U982">
            <v>88</v>
          </cell>
          <cell r="V982">
            <v>72</v>
          </cell>
          <cell r="W982">
            <v>45</v>
          </cell>
          <cell r="X982">
            <v>30</v>
          </cell>
          <cell r="Y982">
            <v>13</v>
          </cell>
          <cell r="Z982">
            <v>12</v>
          </cell>
          <cell r="AA982">
            <v>4</v>
          </cell>
          <cell r="AD982">
            <v>0</v>
          </cell>
          <cell r="AF982">
            <v>0</v>
          </cell>
        </row>
        <row r="983">
          <cell r="A983">
            <v>0</v>
          </cell>
          <cell r="B983">
            <v>0</v>
          </cell>
          <cell r="C983">
            <v>0</v>
          </cell>
          <cell r="D983" t="str">
            <v>F</v>
          </cell>
          <cell r="E983">
            <v>414</v>
          </cell>
          <cell r="F983">
            <v>327</v>
          </cell>
          <cell r="G983">
            <v>0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3</v>
          </cell>
          <cell r="N983">
            <v>8</v>
          </cell>
          <cell r="O983">
            <v>9</v>
          </cell>
          <cell r="P983">
            <v>23</v>
          </cell>
          <cell r="Q983">
            <v>33</v>
          </cell>
          <cell r="R983">
            <v>58</v>
          </cell>
          <cell r="S983">
            <v>50</v>
          </cell>
          <cell r="T983">
            <v>50</v>
          </cell>
          <cell r="U983">
            <v>55</v>
          </cell>
          <cell r="V983">
            <v>38</v>
          </cell>
          <cell r="W983">
            <v>44</v>
          </cell>
          <cell r="X983">
            <v>29</v>
          </cell>
          <cell r="Y983">
            <v>9</v>
          </cell>
          <cell r="Z983">
            <v>12</v>
          </cell>
          <cell r="AA983">
            <v>2</v>
          </cell>
          <cell r="AD983">
            <v>0</v>
          </cell>
          <cell r="AF983">
            <v>0</v>
          </cell>
        </row>
        <row r="984">
          <cell r="A984">
            <v>0</v>
          </cell>
          <cell r="B984" t="str">
            <v>K70</v>
          </cell>
          <cell r="C984" t="str">
            <v>Alcoholic liver disease</v>
          </cell>
          <cell r="D984" t="str">
            <v>M</v>
          </cell>
          <cell r="E984">
            <v>490</v>
          </cell>
          <cell r="F984">
            <v>457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5</v>
          </cell>
          <cell r="N984">
            <v>7</v>
          </cell>
          <cell r="O984">
            <v>10</v>
          </cell>
          <cell r="P984">
            <v>33</v>
          </cell>
          <cell r="Q984">
            <v>47</v>
          </cell>
          <cell r="R984">
            <v>73</v>
          </cell>
          <cell r="S984">
            <v>90</v>
          </cell>
          <cell r="T984">
            <v>79</v>
          </cell>
          <cell r="U984">
            <v>68</v>
          </cell>
          <cell r="V984">
            <v>45</v>
          </cell>
          <cell r="W984">
            <v>22</v>
          </cell>
          <cell r="X984">
            <v>9</v>
          </cell>
          <cell r="Y984">
            <v>10</v>
          </cell>
          <cell r="Z984">
            <v>2</v>
          </cell>
          <cell r="AA984">
            <v>0</v>
          </cell>
          <cell r="AD984">
            <v>0</v>
          </cell>
          <cell r="AE984">
            <v>0</v>
          </cell>
          <cell r="AF984">
            <v>0</v>
          </cell>
        </row>
        <row r="985">
          <cell r="A985">
            <v>0</v>
          </cell>
          <cell r="B985">
            <v>0</v>
          </cell>
          <cell r="C985">
            <v>0</v>
          </cell>
          <cell r="D985" t="str">
            <v>F</v>
          </cell>
          <cell r="E985">
            <v>239</v>
          </cell>
          <cell r="F985">
            <v>221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1</v>
          </cell>
          <cell r="N985">
            <v>6</v>
          </cell>
          <cell r="O985">
            <v>9</v>
          </cell>
          <cell r="P985">
            <v>19</v>
          </cell>
          <cell r="Q985">
            <v>25</v>
          </cell>
          <cell r="R985">
            <v>43</v>
          </cell>
          <cell r="S985">
            <v>39</v>
          </cell>
          <cell r="T985">
            <v>39</v>
          </cell>
          <cell r="U985">
            <v>30</v>
          </cell>
          <cell r="V985">
            <v>10</v>
          </cell>
          <cell r="W985">
            <v>13</v>
          </cell>
          <cell r="X985">
            <v>5</v>
          </cell>
          <cell r="Y985">
            <v>9</v>
          </cell>
          <cell r="Z985">
            <v>0</v>
          </cell>
          <cell r="AA985">
            <v>0</v>
          </cell>
          <cell r="AD985">
            <v>0</v>
          </cell>
          <cell r="AE985">
            <v>0</v>
          </cell>
          <cell r="AF985">
            <v>0</v>
          </cell>
        </row>
        <row r="986">
          <cell r="A986">
            <v>0</v>
          </cell>
          <cell r="B986" t="str">
            <v>K71</v>
          </cell>
          <cell r="C986" t="str">
            <v>Toxic liver disease</v>
          </cell>
          <cell r="D986" t="str">
            <v>M</v>
          </cell>
          <cell r="E986" t="str">
            <v>-</v>
          </cell>
          <cell r="F986">
            <v>0</v>
          </cell>
          <cell r="G986">
            <v>0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0</v>
          </cell>
          <cell r="W986">
            <v>0</v>
          </cell>
          <cell r="X986">
            <v>0</v>
          </cell>
          <cell r="Y986">
            <v>0</v>
          </cell>
          <cell r="Z986">
            <v>0</v>
          </cell>
          <cell r="AA986">
            <v>0</v>
          </cell>
          <cell r="AD986">
            <v>0</v>
          </cell>
          <cell r="AE986">
            <v>0</v>
          </cell>
          <cell r="AF986">
            <v>0</v>
          </cell>
        </row>
        <row r="987">
          <cell r="A987">
            <v>0</v>
          </cell>
          <cell r="B987">
            <v>0</v>
          </cell>
          <cell r="C987">
            <v>0</v>
          </cell>
          <cell r="D987" t="str">
            <v>F</v>
          </cell>
          <cell r="E987">
            <v>1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1</v>
          </cell>
          <cell r="X987">
            <v>0</v>
          </cell>
          <cell r="Y987">
            <v>0</v>
          </cell>
          <cell r="Z987">
            <v>0</v>
          </cell>
          <cell r="AA987">
            <v>0</v>
          </cell>
          <cell r="AD987">
            <v>0</v>
          </cell>
          <cell r="AE987">
            <v>0</v>
          </cell>
          <cell r="AF987">
            <v>0</v>
          </cell>
        </row>
        <row r="988">
          <cell r="A988">
            <v>0</v>
          </cell>
          <cell r="B988" t="str">
            <v>K72</v>
          </cell>
          <cell r="C988" t="str">
            <v>Hepatic failure, not elsewhere classified</v>
          </cell>
          <cell r="D988" t="str">
            <v>M</v>
          </cell>
          <cell r="E988">
            <v>24</v>
          </cell>
          <cell r="F988">
            <v>13</v>
          </cell>
          <cell r="G988">
            <v>0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2</v>
          </cell>
          <cell r="S988">
            <v>1</v>
          </cell>
          <cell r="T988">
            <v>8</v>
          </cell>
          <cell r="U988">
            <v>1</v>
          </cell>
          <cell r="V988">
            <v>1</v>
          </cell>
          <cell r="W988">
            <v>4</v>
          </cell>
          <cell r="X988">
            <v>2</v>
          </cell>
          <cell r="Y988">
            <v>0</v>
          </cell>
          <cell r="Z988">
            <v>4</v>
          </cell>
          <cell r="AA988">
            <v>1</v>
          </cell>
          <cell r="AB988">
            <v>0</v>
          </cell>
          <cell r="AC988">
            <v>0</v>
          </cell>
          <cell r="AD988">
            <v>0</v>
          </cell>
          <cell r="AF988">
            <v>0</v>
          </cell>
        </row>
        <row r="989">
          <cell r="A989">
            <v>0</v>
          </cell>
          <cell r="B989">
            <v>0</v>
          </cell>
          <cell r="C989">
            <v>0</v>
          </cell>
          <cell r="D989" t="str">
            <v>F</v>
          </cell>
          <cell r="E989">
            <v>12</v>
          </cell>
          <cell r="F989">
            <v>10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1</v>
          </cell>
          <cell r="O989">
            <v>0</v>
          </cell>
          <cell r="P989">
            <v>1</v>
          </cell>
          <cell r="Q989">
            <v>0</v>
          </cell>
          <cell r="R989">
            <v>2</v>
          </cell>
          <cell r="S989">
            <v>1</v>
          </cell>
          <cell r="T989">
            <v>2</v>
          </cell>
          <cell r="U989">
            <v>1</v>
          </cell>
          <cell r="V989">
            <v>2</v>
          </cell>
          <cell r="W989">
            <v>0</v>
          </cell>
          <cell r="X989">
            <v>1</v>
          </cell>
          <cell r="Y989">
            <v>0</v>
          </cell>
          <cell r="Z989">
            <v>1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F989">
            <v>0</v>
          </cell>
        </row>
        <row r="990">
          <cell r="A990">
            <v>0</v>
          </cell>
          <cell r="B990" t="str">
            <v>K73</v>
          </cell>
          <cell r="C990" t="str">
            <v>Chronic hepatitis, not elsewhere classified</v>
          </cell>
          <cell r="D990" t="str">
            <v>M</v>
          </cell>
          <cell r="E990" t="str">
            <v>-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  <cell r="T990">
            <v>0</v>
          </cell>
          <cell r="U990">
            <v>0</v>
          </cell>
          <cell r="V990">
            <v>0</v>
          </cell>
          <cell r="W990">
            <v>0</v>
          </cell>
          <cell r="X990">
            <v>0</v>
          </cell>
          <cell r="Y990">
            <v>0</v>
          </cell>
          <cell r="Z990">
            <v>0</v>
          </cell>
          <cell r="AA990">
            <v>0</v>
          </cell>
          <cell r="AB990">
            <v>0</v>
          </cell>
          <cell r="AC990">
            <v>0</v>
          </cell>
          <cell r="AD990">
            <v>0</v>
          </cell>
          <cell r="AF990">
            <v>0</v>
          </cell>
        </row>
        <row r="991">
          <cell r="A991">
            <v>0</v>
          </cell>
          <cell r="B991">
            <v>0</v>
          </cell>
          <cell r="C991">
            <v>0</v>
          </cell>
          <cell r="D991" t="str">
            <v>F</v>
          </cell>
          <cell r="E991">
            <v>2</v>
          </cell>
          <cell r="F991">
            <v>1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  <cell r="T991">
            <v>0</v>
          </cell>
          <cell r="U991">
            <v>0</v>
          </cell>
          <cell r="V991">
            <v>1</v>
          </cell>
          <cell r="W991">
            <v>1</v>
          </cell>
          <cell r="X991">
            <v>0</v>
          </cell>
          <cell r="Y991">
            <v>0</v>
          </cell>
          <cell r="Z991">
            <v>0</v>
          </cell>
          <cell r="AA991">
            <v>0</v>
          </cell>
          <cell r="AB991">
            <v>0</v>
          </cell>
          <cell r="AC991">
            <v>0</v>
          </cell>
          <cell r="AD991">
            <v>0</v>
          </cell>
          <cell r="AF991">
            <v>0</v>
          </cell>
        </row>
        <row r="992">
          <cell r="A992">
            <v>0</v>
          </cell>
          <cell r="B992" t="str">
            <v>K74</v>
          </cell>
          <cell r="C992" t="str">
            <v>Fibrosis and cirrhosis of liver</v>
          </cell>
          <cell r="D992" t="str">
            <v>M</v>
          </cell>
          <cell r="E992">
            <v>84</v>
          </cell>
          <cell r="F992">
            <v>58</v>
          </cell>
          <cell r="G992">
            <v>0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1</v>
          </cell>
          <cell r="P992">
            <v>2</v>
          </cell>
          <cell r="Q992">
            <v>5</v>
          </cell>
          <cell r="R992">
            <v>8</v>
          </cell>
          <cell r="S992">
            <v>9</v>
          </cell>
          <cell r="T992">
            <v>8</v>
          </cell>
          <cell r="U992">
            <v>8</v>
          </cell>
          <cell r="V992">
            <v>17</v>
          </cell>
          <cell r="W992">
            <v>10</v>
          </cell>
          <cell r="X992">
            <v>12</v>
          </cell>
          <cell r="Y992">
            <v>1</v>
          </cell>
          <cell r="Z992">
            <v>4</v>
          </cell>
          <cell r="AA992">
            <v>0</v>
          </cell>
          <cell r="AD992">
            <v>0</v>
          </cell>
          <cell r="AE992">
            <v>0</v>
          </cell>
          <cell r="AF992">
            <v>0</v>
          </cell>
        </row>
        <row r="993">
          <cell r="A993">
            <v>0</v>
          </cell>
          <cell r="B993">
            <v>0</v>
          </cell>
          <cell r="C993">
            <v>0</v>
          </cell>
          <cell r="D993" t="str">
            <v>F</v>
          </cell>
          <cell r="E993">
            <v>79</v>
          </cell>
          <cell r="F993">
            <v>45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1</v>
          </cell>
          <cell r="N993">
            <v>1</v>
          </cell>
          <cell r="O993">
            <v>0</v>
          </cell>
          <cell r="P993">
            <v>2</v>
          </cell>
          <cell r="Q993">
            <v>1</v>
          </cell>
          <cell r="R993">
            <v>7</v>
          </cell>
          <cell r="S993">
            <v>8</v>
          </cell>
          <cell r="T993">
            <v>3</v>
          </cell>
          <cell r="U993">
            <v>13</v>
          </cell>
          <cell r="V993">
            <v>9</v>
          </cell>
          <cell r="W993">
            <v>14</v>
          </cell>
          <cell r="X993">
            <v>11</v>
          </cell>
          <cell r="Y993">
            <v>0</v>
          </cell>
          <cell r="Z993">
            <v>8</v>
          </cell>
          <cell r="AA993">
            <v>1</v>
          </cell>
          <cell r="AD993">
            <v>0</v>
          </cell>
          <cell r="AE993">
            <v>0</v>
          </cell>
          <cell r="AF993">
            <v>0</v>
          </cell>
        </row>
        <row r="994">
          <cell r="A994">
            <v>0</v>
          </cell>
          <cell r="B994" t="str">
            <v>K75</v>
          </cell>
          <cell r="C994" t="str">
            <v>Other inflammatory liver diseases</v>
          </cell>
          <cell r="D994" t="str">
            <v>M</v>
          </cell>
          <cell r="E994">
            <v>15</v>
          </cell>
          <cell r="F994">
            <v>11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1</v>
          </cell>
          <cell r="P994">
            <v>0</v>
          </cell>
          <cell r="Q994">
            <v>0</v>
          </cell>
          <cell r="R994">
            <v>2</v>
          </cell>
          <cell r="S994">
            <v>3</v>
          </cell>
          <cell r="T994">
            <v>1</v>
          </cell>
          <cell r="U994">
            <v>2</v>
          </cell>
          <cell r="V994">
            <v>2</v>
          </cell>
          <cell r="W994">
            <v>3</v>
          </cell>
          <cell r="X994">
            <v>0</v>
          </cell>
          <cell r="Y994">
            <v>1</v>
          </cell>
          <cell r="Z994">
            <v>1</v>
          </cell>
          <cell r="AA994">
            <v>0</v>
          </cell>
          <cell r="AB994">
            <v>0</v>
          </cell>
          <cell r="AC994">
            <v>0</v>
          </cell>
          <cell r="AD994">
            <v>0</v>
          </cell>
          <cell r="AF994">
            <v>0</v>
          </cell>
        </row>
        <row r="995">
          <cell r="A995">
            <v>0</v>
          </cell>
          <cell r="B995">
            <v>0</v>
          </cell>
          <cell r="C995">
            <v>0</v>
          </cell>
          <cell r="D995" t="str">
            <v>F</v>
          </cell>
          <cell r="E995">
            <v>31</v>
          </cell>
          <cell r="F995">
            <v>15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1</v>
          </cell>
          <cell r="N995">
            <v>0</v>
          </cell>
          <cell r="O995">
            <v>0</v>
          </cell>
          <cell r="P995">
            <v>0</v>
          </cell>
          <cell r="Q995">
            <v>4</v>
          </cell>
          <cell r="R995">
            <v>0</v>
          </cell>
          <cell r="S995">
            <v>0</v>
          </cell>
          <cell r="T995">
            <v>2</v>
          </cell>
          <cell r="U995">
            <v>1</v>
          </cell>
          <cell r="V995">
            <v>7</v>
          </cell>
          <cell r="W995">
            <v>7</v>
          </cell>
          <cell r="X995">
            <v>6</v>
          </cell>
          <cell r="Y995">
            <v>0</v>
          </cell>
          <cell r="Z995">
            <v>3</v>
          </cell>
          <cell r="AA995">
            <v>0</v>
          </cell>
          <cell r="AB995">
            <v>0</v>
          </cell>
          <cell r="AC995">
            <v>0</v>
          </cell>
          <cell r="AD995">
            <v>0</v>
          </cell>
          <cell r="AF995">
            <v>0</v>
          </cell>
        </row>
        <row r="996">
          <cell r="A996">
            <v>0</v>
          </cell>
          <cell r="B996" t="str">
            <v>K76</v>
          </cell>
          <cell r="C996" t="str">
            <v>Other diseases of liver</v>
          </cell>
          <cell r="D996" t="str">
            <v>M</v>
          </cell>
          <cell r="E996">
            <v>61</v>
          </cell>
          <cell r="F996">
            <v>44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  <cell r="L996">
            <v>0</v>
          </cell>
          <cell r="M996">
            <v>0</v>
          </cell>
          <cell r="N996">
            <v>0</v>
          </cell>
          <cell r="O996">
            <v>1</v>
          </cell>
          <cell r="P996">
            <v>4</v>
          </cell>
          <cell r="Q996">
            <v>2</v>
          </cell>
          <cell r="R996">
            <v>5</v>
          </cell>
          <cell r="S996">
            <v>10</v>
          </cell>
          <cell r="T996">
            <v>6</v>
          </cell>
          <cell r="U996">
            <v>9</v>
          </cell>
          <cell r="V996">
            <v>7</v>
          </cell>
          <cell r="W996">
            <v>6</v>
          </cell>
          <cell r="X996">
            <v>7</v>
          </cell>
          <cell r="Y996">
            <v>1</v>
          </cell>
          <cell r="Z996">
            <v>1</v>
          </cell>
          <cell r="AA996">
            <v>3</v>
          </cell>
          <cell r="AD996">
            <v>0</v>
          </cell>
          <cell r="AE996">
            <v>0</v>
          </cell>
          <cell r="AF996">
            <v>0</v>
          </cell>
        </row>
        <row r="997">
          <cell r="A997">
            <v>0</v>
          </cell>
          <cell r="B997">
            <v>0</v>
          </cell>
          <cell r="C997">
            <v>0</v>
          </cell>
          <cell r="D997" t="str">
            <v>F</v>
          </cell>
          <cell r="E997">
            <v>50</v>
          </cell>
          <cell r="F997">
            <v>35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0</v>
          </cell>
          <cell r="P997">
            <v>1</v>
          </cell>
          <cell r="Q997">
            <v>3</v>
          </cell>
          <cell r="R997">
            <v>6</v>
          </cell>
          <cell r="S997">
            <v>2</v>
          </cell>
          <cell r="T997">
            <v>4</v>
          </cell>
          <cell r="U997">
            <v>10</v>
          </cell>
          <cell r="V997">
            <v>9</v>
          </cell>
          <cell r="W997">
            <v>8</v>
          </cell>
          <cell r="X997">
            <v>6</v>
          </cell>
          <cell r="Y997">
            <v>0</v>
          </cell>
          <cell r="Z997">
            <v>0</v>
          </cell>
          <cell r="AA997">
            <v>1</v>
          </cell>
          <cell r="AD997">
            <v>0</v>
          </cell>
          <cell r="AE997">
            <v>0</v>
          </cell>
          <cell r="AF997">
            <v>0</v>
          </cell>
        </row>
        <row r="998">
          <cell r="A998">
            <v>0</v>
          </cell>
          <cell r="B998" t="str">
            <v>K80-87</v>
          </cell>
          <cell r="C998" t="str">
            <v>Disorders of gallbladder, biliary tract and pancreas</v>
          </cell>
          <cell r="D998" t="str">
            <v>M</v>
          </cell>
          <cell r="E998">
            <v>193</v>
          </cell>
          <cell r="F998">
            <v>87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3</v>
          </cell>
          <cell r="P998">
            <v>6</v>
          </cell>
          <cell r="Q998">
            <v>8</v>
          </cell>
          <cell r="R998">
            <v>13</v>
          </cell>
          <cell r="S998">
            <v>8</v>
          </cell>
          <cell r="T998">
            <v>10</v>
          </cell>
          <cell r="U998">
            <v>18</v>
          </cell>
          <cell r="V998">
            <v>21</v>
          </cell>
          <cell r="W998">
            <v>23</v>
          </cell>
          <cell r="X998">
            <v>38</v>
          </cell>
          <cell r="Y998">
            <v>3</v>
          </cell>
          <cell r="Z998">
            <v>21</v>
          </cell>
          <cell r="AA998">
            <v>24</v>
          </cell>
          <cell r="AD998">
            <v>0</v>
          </cell>
          <cell r="AF998">
            <v>0</v>
          </cell>
        </row>
        <row r="999">
          <cell r="A999">
            <v>0</v>
          </cell>
          <cell r="B999">
            <v>0</v>
          </cell>
          <cell r="C999">
            <v>0</v>
          </cell>
          <cell r="D999" t="str">
            <v>F</v>
          </cell>
          <cell r="E999">
            <v>249</v>
          </cell>
          <cell r="F999">
            <v>66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1</v>
          </cell>
          <cell r="P999">
            <v>2</v>
          </cell>
          <cell r="Q999">
            <v>4</v>
          </cell>
          <cell r="R999">
            <v>5</v>
          </cell>
          <cell r="S999">
            <v>4</v>
          </cell>
          <cell r="T999">
            <v>13</v>
          </cell>
          <cell r="U999">
            <v>20</v>
          </cell>
          <cell r="V999">
            <v>17</v>
          </cell>
          <cell r="W999">
            <v>30</v>
          </cell>
          <cell r="X999">
            <v>48</v>
          </cell>
          <cell r="Y999">
            <v>1</v>
          </cell>
          <cell r="Z999">
            <v>61</v>
          </cell>
          <cell r="AA999">
            <v>44</v>
          </cell>
          <cell r="AD999">
            <v>0</v>
          </cell>
          <cell r="AF999">
            <v>0</v>
          </cell>
        </row>
        <row r="1000">
          <cell r="A1000">
            <v>0</v>
          </cell>
          <cell r="B1000" t="str">
            <v>K80</v>
          </cell>
          <cell r="C1000" t="str">
            <v>Cholelithiasis</v>
          </cell>
          <cell r="D1000" t="str">
            <v>M</v>
          </cell>
          <cell r="E1000">
            <v>31</v>
          </cell>
          <cell r="F1000">
            <v>8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1</v>
          </cell>
          <cell r="R1000">
            <v>0</v>
          </cell>
          <cell r="S1000">
            <v>0</v>
          </cell>
          <cell r="T1000">
            <v>1</v>
          </cell>
          <cell r="U1000">
            <v>4</v>
          </cell>
          <cell r="V1000">
            <v>2</v>
          </cell>
          <cell r="W1000">
            <v>6</v>
          </cell>
          <cell r="X1000">
            <v>4</v>
          </cell>
          <cell r="Y1000">
            <v>0</v>
          </cell>
          <cell r="Z1000">
            <v>5</v>
          </cell>
          <cell r="AA1000">
            <v>8</v>
          </cell>
          <cell r="AD1000">
            <v>0</v>
          </cell>
          <cell r="AE1000">
            <v>0</v>
          </cell>
          <cell r="AF1000">
            <v>0</v>
          </cell>
        </row>
        <row r="1001">
          <cell r="A1001">
            <v>0</v>
          </cell>
          <cell r="B1001">
            <v>0</v>
          </cell>
          <cell r="C1001">
            <v>0</v>
          </cell>
          <cell r="D1001" t="str">
            <v>F</v>
          </cell>
          <cell r="E1001">
            <v>57</v>
          </cell>
          <cell r="F1001">
            <v>11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4</v>
          </cell>
          <cell r="U1001">
            <v>3</v>
          </cell>
          <cell r="V1001">
            <v>4</v>
          </cell>
          <cell r="W1001">
            <v>10</v>
          </cell>
          <cell r="X1001">
            <v>6</v>
          </cell>
          <cell r="Y1001">
            <v>0</v>
          </cell>
          <cell r="Z1001">
            <v>17</v>
          </cell>
          <cell r="AA1001">
            <v>13</v>
          </cell>
          <cell r="AD1001">
            <v>0</v>
          </cell>
          <cell r="AE1001">
            <v>0</v>
          </cell>
          <cell r="AF1001">
            <v>0</v>
          </cell>
        </row>
        <row r="1002">
          <cell r="A1002">
            <v>0</v>
          </cell>
          <cell r="B1002" t="str">
            <v>K81</v>
          </cell>
          <cell r="C1002" t="str">
            <v>Cholecystitis</v>
          </cell>
          <cell r="D1002" t="str">
            <v>M</v>
          </cell>
          <cell r="E1002">
            <v>27</v>
          </cell>
          <cell r="F1002">
            <v>7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  <cell r="L1002">
            <v>0</v>
          </cell>
          <cell r="M1002">
            <v>0</v>
          </cell>
          <cell r="N1002">
            <v>0</v>
          </cell>
          <cell r="O1002">
            <v>0</v>
          </cell>
          <cell r="P1002">
            <v>1</v>
          </cell>
          <cell r="Q1002">
            <v>0</v>
          </cell>
          <cell r="R1002">
            <v>1</v>
          </cell>
          <cell r="S1002">
            <v>0</v>
          </cell>
          <cell r="T1002">
            <v>1</v>
          </cell>
          <cell r="U1002">
            <v>2</v>
          </cell>
          <cell r="V1002">
            <v>2</v>
          </cell>
          <cell r="W1002">
            <v>4</v>
          </cell>
          <cell r="X1002">
            <v>7</v>
          </cell>
          <cell r="Y1002">
            <v>0</v>
          </cell>
          <cell r="Z1002">
            <v>3</v>
          </cell>
          <cell r="AA1002">
            <v>6</v>
          </cell>
          <cell r="AB1002">
            <v>0</v>
          </cell>
          <cell r="AC1002">
            <v>0</v>
          </cell>
          <cell r="AD1002">
            <v>0</v>
          </cell>
          <cell r="AF1002">
            <v>0</v>
          </cell>
        </row>
        <row r="1003">
          <cell r="A1003">
            <v>0</v>
          </cell>
          <cell r="B1003">
            <v>0</v>
          </cell>
          <cell r="C1003">
            <v>0</v>
          </cell>
          <cell r="D1003" t="str">
            <v>F</v>
          </cell>
          <cell r="E1003">
            <v>34</v>
          </cell>
          <cell r="F1003">
            <v>4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0</v>
          </cell>
          <cell r="M1003">
            <v>0</v>
          </cell>
          <cell r="N1003">
            <v>0</v>
          </cell>
          <cell r="O1003">
            <v>0</v>
          </cell>
          <cell r="P1003">
            <v>0</v>
          </cell>
          <cell r="Q1003">
            <v>0</v>
          </cell>
          <cell r="R1003">
            <v>1</v>
          </cell>
          <cell r="S1003">
            <v>0</v>
          </cell>
          <cell r="T1003">
            <v>3</v>
          </cell>
          <cell r="U1003">
            <v>0</v>
          </cell>
          <cell r="V1003">
            <v>0</v>
          </cell>
          <cell r="W1003">
            <v>3</v>
          </cell>
          <cell r="X1003">
            <v>10</v>
          </cell>
          <cell r="Y1003">
            <v>0</v>
          </cell>
          <cell r="Z1003">
            <v>11</v>
          </cell>
          <cell r="AA1003">
            <v>6</v>
          </cell>
          <cell r="AB1003">
            <v>0</v>
          </cell>
          <cell r="AC1003">
            <v>0</v>
          </cell>
          <cell r="AD1003">
            <v>0</v>
          </cell>
          <cell r="AF1003">
            <v>0</v>
          </cell>
        </row>
        <row r="1004">
          <cell r="A1004">
            <v>0</v>
          </cell>
          <cell r="B1004" t="str">
            <v>K82</v>
          </cell>
          <cell r="C1004" t="str">
            <v>Other diseases of gallbladder</v>
          </cell>
          <cell r="D1004" t="str">
            <v>M</v>
          </cell>
          <cell r="E1004">
            <v>7</v>
          </cell>
          <cell r="F1004">
            <v>3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  <cell r="L1004">
            <v>0</v>
          </cell>
          <cell r="M1004">
            <v>0</v>
          </cell>
          <cell r="N1004">
            <v>0</v>
          </cell>
          <cell r="O1004">
            <v>0</v>
          </cell>
          <cell r="P1004">
            <v>0</v>
          </cell>
          <cell r="Q1004">
            <v>0</v>
          </cell>
          <cell r="R1004">
            <v>0</v>
          </cell>
          <cell r="S1004">
            <v>1</v>
          </cell>
          <cell r="T1004">
            <v>0</v>
          </cell>
          <cell r="U1004">
            <v>2</v>
          </cell>
          <cell r="V1004">
            <v>0</v>
          </cell>
          <cell r="W1004">
            <v>1</v>
          </cell>
          <cell r="X1004">
            <v>3</v>
          </cell>
          <cell r="Y1004">
            <v>0</v>
          </cell>
          <cell r="Z1004">
            <v>0</v>
          </cell>
          <cell r="AA1004">
            <v>0</v>
          </cell>
          <cell r="AD1004">
            <v>0</v>
          </cell>
          <cell r="AF1004">
            <v>0</v>
          </cell>
        </row>
        <row r="1005">
          <cell r="A1005">
            <v>0</v>
          </cell>
          <cell r="B1005">
            <v>0</v>
          </cell>
          <cell r="C1005">
            <v>0</v>
          </cell>
          <cell r="D1005" t="str">
            <v>F</v>
          </cell>
          <cell r="E1005">
            <v>7</v>
          </cell>
          <cell r="F1005">
            <v>2</v>
          </cell>
          <cell r="G1005">
            <v>0</v>
          </cell>
          <cell r="H1005">
            <v>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  <cell r="M1005">
            <v>0</v>
          </cell>
          <cell r="N1005">
            <v>0</v>
          </cell>
          <cell r="O1005">
            <v>0</v>
          </cell>
          <cell r="P1005">
            <v>0</v>
          </cell>
          <cell r="Q1005">
            <v>1</v>
          </cell>
          <cell r="R1005">
            <v>0</v>
          </cell>
          <cell r="S1005">
            <v>0</v>
          </cell>
          <cell r="T1005">
            <v>0</v>
          </cell>
          <cell r="U1005">
            <v>1</v>
          </cell>
          <cell r="V1005">
            <v>0</v>
          </cell>
          <cell r="W1005">
            <v>0</v>
          </cell>
          <cell r="X1005">
            <v>4</v>
          </cell>
          <cell r="Y1005">
            <v>0</v>
          </cell>
          <cell r="Z1005">
            <v>1</v>
          </cell>
          <cell r="AA1005">
            <v>0</v>
          </cell>
          <cell r="AD1005">
            <v>0</v>
          </cell>
          <cell r="AF1005">
            <v>0</v>
          </cell>
        </row>
        <row r="1006">
          <cell r="A1006">
            <v>0</v>
          </cell>
          <cell r="B1006" t="str">
            <v>K83</v>
          </cell>
          <cell r="C1006" t="str">
            <v>Other diseases of biliary tract</v>
          </cell>
          <cell r="D1006" t="str">
            <v>M</v>
          </cell>
          <cell r="E1006">
            <v>47</v>
          </cell>
          <cell r="F1006">
            <v>14</v>
          </cell>
          <cell r="G1006">
            <v>0</v>
          </cell>
          <cell r="H1006">
            <v>0</v>
          </cell>
          <cell r="I1006">
            <v>0</v>
          </cell>
          <cell r="J1006">
            <v>0</v>
          </cell>
          <cell r="K1006">
            <v>0</v>
          </cell>
          <cell r="L1006">
            <v>0</v>
          </cell>
          <cell r="M1006">
            <v>0</v>
          </cell>
          <cell r="N1006">
            <v>0</v>
          </cell>
          <cell r="O1006">
            <v>0</v>
          </cell>
          <cell r="P1006">
            <v>0</v>
          </cell>
          <cell r="Q1006">
            <v>0</v>
          </cell>
          <cell r="R1006">
            <v>3</v>
          </cell>
          <cell r="S1006">
            <v>0</v>
          </cell>
          <cell r="T1006">
            <v>3</v>
          </cell>
          <cell r="U1006">
            <v>2</v>
          </cell>
          <cell r="V1006">
            <v>6</v>
          </cell>
          <cell r="W1006">
            <v>6</v>
          </cell>
          <cell r="X1006">
            <v>15</v>
          </cell>
          <cell r="Y1006">
            <v>0</v>
          </cell>
          <cell r="Z1006">
            <v>6</v>
          </cell>
          <cell r="AA1006">
            <v>6</v>
          </cell>
          <cell r="AB1006">
            <v>0</v>
          </cell>
          <cell r="AC1006">
            <v>0</v>
          </cell>
          <cell r="AD1006">
            <v>0</v>
          </cell>
          <cell r="AF1006">
            <v>0</v>
          </cell>
        </row>
        <row r="1007">
          <cell r="A1007">
            <v>0</v>
          </cell>
          <cell r="B1007">
            <v>0</v>
          </cell>
          <cell r="C1007">
            <v>0</v>
          </cell>
          <cell r="D1007" t="str">
            <v>F</v>
          </cell>
          <cell r="E1007">
            <v>85</v>
          </cell>
          <cell r="F1007">
            <v>14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  <cell r="L1007">
            <v>0</v>
          </cell>
          <cell r="M1007">
            <v>0</v>
          </cell>
          <cell r="N1007">
            <v>0</v>
          </cell>
          <cell r="O1007">
            <v>0</v>
          </cell>
          <cell r="P1007">
            <v>0</v>
          </cell>
          <cell r="Q1007">
            <v>0</v>
          </cell>
          <cell r="R1007">
            <v>1</v>
          </cell>
          <cell r="S1007">
            <v>2</v>
          </cell>
          <cell r="T1007">
            <v>1</v>
          </cell>
          <cell r="U1007">
            <v>6</v>
          </cell>
          <cell r="V1007">
            <v>4</v>
          </cell>
          <cell r="W1007">
            <v>10</v>
          </cell>
          <cell r="X1007">
            <v>14</v>
          </cell>
          <cell r="Y1007">
            <v>0</v>
          </cell>
          <cell r="Z1007">
            <v>25</v>
          </cell>
          <cell r="AA1007">
            <v>22</v>
          </cell>
          <cell r="AB1007">
            <v>0</v>
          </cell>
          <cell r="AC1007">
            <v>0</v>
          </cell>
          <cell r="AD1007">
            <v>0</v>
          </cell>
          <cell r="AF1007">
            <v>0</v>
          </cell>
        </row>
        <row r="1008">
          <cell r="A1008">
            <v>0</v>
          </cell>
          <cell r="B1008" t="str">
            <v>K85</v>
          </cell>
          <cell r="C1008" t="str">
            <v>Acute pancreatitis</v>
          </cell>
          <cell r="D1008" t="str">
            <v>M</v>
          </cell>
          <cell r="E1008">
            <v>60</v>
          </cell>
          <cell r="F1008">
            <v>39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  <cell r="L1008">
            <v>0</v>
          </cell>
          <cell r="M1008">
            <v>0</v>
          </cell>
          <cell r="N1008">
            <v>0</v>
          </cell>
          <cell r="O1008">
            <v>2</v>
          </cell>
          <cell r="P1008">
            <v>4</v>
          </cell>
          <cell r="Q1008">
            <v>5</v>
          </cell>
          <cell r="R1008">
            <v>5</v>
          </cell>
          <cell r="S1008">
            <v>6</v>
          </cell>
          <cell r="T1008">
            <v>5</v>
          </cell>
          <cell r="U1008">
            <v>4</v>
          </cell>
          <cell r="V1008">
            <v>8</v>
          </cell>
          <cell r="W1008">
            <v>5</v>
          </cell>
          <cell r="X1008">
            <v>7</v>
          </cell>
          <cell r="Y1008">
            <v>2</v>
          </cell>
          <cell r="Z1008">
            <v>5</v>
          </cell>
          <cell r="AA1008">
            <v>4</v>
          </cell>
          <cell r="AD1008">
            <v>0</v>
          </cell>
          <cell r="AE1008">
            <v>0</v>
          </cell>
          <cell r="AF1008">
            <v>0</v>
          </cell>
        </row>
        <row r="1009">
          <cell r="A1009">
            <v>0</v>
          </cell>
          <cell r="B1009">
            <v>0</v>
          </cell>
          <cell r="C1009">
            <v>0</v>
          </cell>
          <cell r="D1009" t="str">
            <v>F</v>
          </cell>
          <cell r="E1009">
            <v>56</v>
          </cell>
          <cell r="F1009">
            <v>28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  <cell r="L1009">
            <v>0</v>
          </cell>
          <cell r="M1009">
            <v>0</v>
          </cell>
          <cell r="N1009">
            <v>0</v>
          </cell>
          <cell r="O1009">
            <v>1</v>
          </cell>
          <cell r="P1009">
            <v>1</v>
          </cell>
          <cell r="Q1009">
            <v>3</v>
          </cell>
          <cell r="R1009">
            <v>3</v>
          </cell>
          <cell r="S1009">
            <v>1</v>
          </cell>
          <cell r="T1009">
            <v>3</v>
          </cell>
          <cell r="U1009">
            <v>8</v>
          </cell>
          <cell r="V1009">
            <v>8</v>
          </cell>
          <cell r="W1009">
            <v>6</v>
          </cell>
          <cell r="X1009">
            <v>13</v>
          </cell>
          <cell r="Y1009">
            <v>1</v>
          </cell>
          <cell r="Z1009">
            <v>6</v>
          </cell>
          <cell r="AA1009">
            <v>3</v>
          </cell>
          <cell r="AD1009">
            <v>0</v>
          </cell>
          <cell r="AE1009">
            <v>0</v>
          </cell>
          <cell r="AF1009">
            <v>0</v>
          </cell>
        </row>
        <row r="1010">
          <cell r="A1010">
            <v>0</v>
          </cell>
          <cell r="B1010" t="str">
            <v>K86</v>
          </cell>
          <cell r="C1010" t="str">
            <v>Other diseases of pancreas</v>
          </cell>
          <cell r="D1010" t="str">
            <v>M</v>
          </cell>
          <cell r="E1010">
            <v>21</v>
          </cell>
          <cell r="F1010">
            <v>16</v>
          </cell>
          <cell r="G1010">
            <v>0</v>
          </cell>
          <cell r="H1010">
            <v>0</v>
          </cell>
          <cell r="I1010">
            <v>0</v>
          </cell>
          <cell r="J1010">
            <v>0</v>
          </cell>
          <cell r="K1010">
            <v>0</v>
          </cell>
          <cell r="L1010">
            <v>0</v>
          </cell>
          <cell r="M1010">
            <v>0</v>
          </cell>
          <cell r="N1010">
            <v>0</v>
          </cell>
          <cell r="O1010">
            <v>1</v>
          </cell>
          <cell r="P1010">
            <v>1</v>
          </cell>
          <cell r="Q1010">
            <v>2</v>
          </cell>
          <cell r="R1010">
            <v>4</v>
          </cell>
          <cell r="S1010">
            <v>1</v>
          </cell>
          <cell r="T1010">
            <v>0</v>
          </cell>
          <cell r="U1010">
            <v>4</v>
          </cell>
          <cell r="V1010">
            <v>3</v>
          </cell>
          <cell r="W1010">
            <v>1</v>
          </cell>
          <cell r="X1010">
            <v>2</v>
          </cell>
          <cell r="Y1010">
            <v>1</v>
          </cell>
          <cell r="Z1010">
            <v>2</v>
          </cell>
          <cell r="AA1010">
            <v>0</v>
          </cell>
          <cell r="AD1010">
            <v>0</v>
          </cell>
          <cell r="AE1010">
            <v>0</v>
          </cell>
          <cell r="AF1010">
            <v>0</v>
          </cell>
        </row>
        <row r="1011">
          <cell r="A1011">
            <v>0</v>
          </cell>
          <cell r="B1011">
            <v>0</v>
          </cell>
          <cell r="C1011">
            <v>0</v>
          </cell>
          <cell r="D1011" t="str">
            <v>F</v>
          </cell>
          <cell r="E1011">
            <v>10</v>
          </cell>
          <cell r="F1011">
            <v>7</v>
          </cell>
          <cell r="G1011">
            <v>0</v>
          </cell>
          <cell r="H1011">
            <v>0</v>
          </cell>
          <cell r="I1011">
            <v>0</v>
          </cell>
          <cell r="J1011">
            <v>0</v>
          </cell>
          <cell r="K1011">
            <v>0</v>
          </cell>
          <cell r="L1011">
            <v>0</v>
          </cell>
          <cell r="M1011">
            <v>0</v>
          </cell>
          <cell r="N1011">
            <v>0</v>
          </cell>
          <cell r="O1011">
            <v>0</v>
          </cell>
          <cell r="P1011">
            <v>1</v>
          </cell>
          <cell r="Q1011">
            <v>0</v>
          </cell>
          <cell r="R1011">
            <v>0</v>
          </cell>
          <cell r="S1011">
            <v>1</v>
          </cell>
          <cell r="T1011">
            <v>2</v>
          </cell>
          <cell r="U1011">
            <v>2</v>
          </cell>
          <cell r="V1011">
            <v>1</v>
          </cell>
          <cell r="W1011">
            <v>1</v>
          </cell>
          <cell r="X1011">
            <v>1</v>
          </cell>
          <cell r="Y1011">
            <v>0</v>
          </cell>
          <cell r="Z1011">
            <v>1</v>
          </cell>
          <cell r="AA1011">
            <v>0</v>
          </cell>
          <cell r="AD1011">
            <v>0</v>
          </cell>
          <cell r="AE1011">
            <v>0</v>
          </cell>
          <cell r="AF1011">
            <v>0</v>
          </cell>
        </row>
        <row r="1012">
          <cell r="A1012">
            <v>0</v>
          </cell>
          <cell r="B1012" t="str">
            <v>K90-93</v>
          </cell>
          <cell r="C1012" t="str">
            <v>Other diseases of the digestive system</v>
          </cell>
          <cell r="D1012" t="str">
            <v>M</v>
          </cell>
          <cell r="E1012">
            <v>108</v>
          </cell>
          <cell r="F1012">
            <v>25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0</v>
          </cell>
          <cell r="P1012">
            <v>1</v>
          </cell>
          <cell r="Q1012">
            <v>2</v>
          </cell>
          <cell r="R1012">
            <v>2</v>
          </cell>
          <cell r="S1012">
            <v>0</v>
          </cell>
          <cell r="T1012">
            <v>3</v>
          </cell>
          <cell r="U1012">
            <v>8</v>
          </cell>
          <cell r="V1012">
            <v>9</v>
          </cell>
          <cell r="W1012">
            <v>8</v>
          </cell>
          <cell r="X1012">
            <v>29</v>
          </cell>
          <cell r="Y1012">
            <v>0</v>
          </cell>
          <cell r="Z1012">
            <v>20</v>
          </cell>
          <cell r="AA1012">
            <v>26</v>
          </cell>
          <cell r="AD1012">
            <v>0</v>
          </cell>
          <cell r="AF1012">
            <v>0</v>
          </cell>
        </row>
        <row r="1013">
          <cell r="A1013">
            <v>0</v>
          </cell>
          <cell r="B1013">
            <v>0</v>
          </cell>
          <cell r="C1013">
            <v>0</v>
          </cell>
          <cell r="D1013" t="str">
            <v>F</v>
          </cell>
          <cell r="E1013">
            <v>108</v>
          </cell>
          <cell r="F1013">
            <v>10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  <cell r="L1013">
            <v>0</v>
          </cell>
          <cell r="M1013">
            <v>1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  <cell r="R1013">
            <v>2</v>
          </cell>
          <cell r="S1013">
            <v>1</v>
          </cell>
          <cell r="T1013">
            <v>2</v>
          </cell>
          <cell r="U1013">
            <v>1</v>
          </cell>
          <cell r="V1013">
            <v>3</v>
          </cell>
          <cell r="W1013">
            <v>14</v>
          </cell>
          <cell r="X1013">
            <v>16</v>
          </cell>
          <cell r="Y1013">
            <v>0</v>
          </cell>
          <cell r="Z1013">
            <v>24</v>
          </cell>
          <cell r="AA1013">
            <v>44</v>
          </cell>
          <cell r="AD1013">
            <v>0</v>
          </cell>
          <cell r="AF1013">
            <v>0</v>
          </cell>
        </row>
        <row r="1014">
          <cell r="A1014">
            <v>0</v>
          </cell>
          <cell r="B1014" t="str">
            <v>K90</v>
          </cell>
          <cell r="C1014" t="str">
            <v>Intestinal malabsorption</v>
          </cell>
          <cell r="D1014" t="str">
            <v>M</v>
          </cell>
          <cell r="E1014">
            <v>2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2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F1014">
            <v>0</v>
          </cell>
        </row>
        <row r="1015">
          <cell r="A1015">
            <v>0</v>
          </cell>
          <cell r="B1015">
            <v>0</v>
          </cell>
          <cell r="C1015">
            <v>0</v>
          </cell>
          <cell r="D1015" t="str">
            <v>F</v>
          </cell>
          <cell r="E1015">
            <v>4</v>
          </cell>
          <cell r="F1015">
            <v>1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  <cell r="L1015">
            <v>0</v>
          </cell>
          <cell r="M1015">
            <v>0</v>
          </cell>
          <cell r="N1015">
            <v>0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  <cell r="T1015">
            <v>1</v>
          </cell>
          <cell r="U1015">
            <v>0</v>
          </cell>
          <cell r="V1015">
            <v>0</v>
          </cell>
          <cell r="W1015">
            <v>3</v>
          </cell>
          <cell r="X1015">
            <v>0</v>
          </cell>
          <cell r="Y1015">
            <v>0</v>
          </cell>
          <cell r="Z1015">
            <v>0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F1015">
            <v>0</v>
          </cell>
        </row>
        <row r="1016">
          <cell r="A1016">
            <v>0</v>
          </cell>
          <cell r="B1016" t="str">
            <v>K92</v>
          </cell>
          <cell r="C1016" t="str">
            <v>Other diseases of digestive system</v>
          </cell>
          <cell r="D1016" t="str">
            <v>M</v>
          </cell>
          <cell r="E1016">
            <v>106</v>
          </cell>
          <cell r="F1016">
            <v>25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1</v>
          </cell>
          <cell r="Q1016">
            <v>2</v>
          </cell>
          <cell r="R1016">
            <v>2</v>
          </cell>
          <cell r="S1016">
            <v>0</v>
          </cell>
          <cell r="T1016">
            <v>3</v>
          </cell>
          <cell r="U1016">
            <v>8</v>
          </cell>
          <cell r="V1016">
            <v>9</v>
          </cell>
          <cell r="W1016">
            <v>6</v>
          </cell>
          <cell r="X1016">
            <v>29</v>
          </cell>
          <cell r="Y1016">
            <v>0</v>
          </cell>
          <cell r="Z1016">
            <v>20</v>
          </cell>
          <cell r="AA1016">
            <v>26</v>
          </cell>
          <cell r="AD1016">
            <v>0</v>
          </cell>
          <cell r="AE1016">
            <v>0</v>
          </cell>
          <cell r="AF1016">
            <v>0</v>
          </cell>
        </row>
        <row r="1017">
          <cell r="A1017">
            <v>0</v>
          </cell>
          <cell r="B1017">
            <v>0</v>
          </cell>
          <cell r="C1017">
            <v>0</v>
          </cell>
          <cell r="D1017" t="str">
            <v>F</v>
          </cell>
          <cell r="E1017">
            <v>104</v>
          </cell>
          <cell r="F1017">
            <v>9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1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2</v>
          </cell>
          <cell r="S1017">
            <v>1</v>
          </cell>
          <cell r="T1017">
            <v>1</v>
          </cell>
          <cell r="U1017">
            <v>1</v>
          </cell>
          <cell r="V1017">
            <v>3</v>
          </cell>
          <cell r="W1017">
            <v>11</v>
          </cell>
          <cell r="X1017">
            <v>16</v>
          </cell>
          <cell r="Y1017">
            <v>0</v>
          </cell>
          <cell r="Z1017">
            <v>24</v>
          </cell>
          <cell r="AA1017">
            <v>44</v>
          </cell>
          <cell r="AD1017">
            <v>0</v>
          </cell>
          <cell r="AE1017">
            <v>0</v>
          </cell>
          <cell r="AF1017">
            <v>0</v>
          </cell>
        </row>
        <row r="1018">
          <cell r="A1018">
            <v>0</v>
          </cell>
          <cell r="B1018" t="str">
            <v>L00-L99</v>
          </cell>
          <cell r="C1018" t="str">
            <v>XII. DISEASES OF THE SKIN AND SUBCUTANEOUS TISSUE</v>
          </cell>
          <cell r="D1018" t="str">
            <v>M</v>
          </cell>
          <cell r="E1018">
            <v>66</v>
          </cell>
          <cell r="F1018">
            <v>27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1</v>
          </cell>
          <cell r="Q1018">
            <v>1</v>
          </cell>
          <cell r="R1018">
            <v>1</v>
          </cell>
          <cell r="S1018">
            <v>5</v>
          </cell>
          <cell r="T1018">
            <v>1</v>
          </cell>
          <cell r="U1018">
            <v>10</v>
          </cell>
          <cell r="V1018">
            <v>8</v>
          </cell>
          <cell r="W1018">
            <v>6</v>
          </cell>
          <cell r="X1018">
            <v>11</v>
          </cell>
          <cell r="Y1018">
            <v>0</v>
          </cell>
          <cell r="Z1018">
            <v>14</v>
          </cell>
          <cell r="AA1018">
            <v>8</v>
          </cell>
          <cell r="AD1018">
            <v>0</v>
          </cell>
          <cell r="AF1018">
            <v>0</v>
          </cell>
        </row>
        <row r="1019">
          <cell r="A1019">
            <v>0</v>
          </cell>
          <cell r="B1019">
            <v>0</v>
          </cell>
          <cell r="C1019">
            <v>0</v>
          </cell>
          <cell r="D1019" t="str">
            <v>F</v>
          </cell>
          <cell r="E1019">
            <v>105</v>
          </cell>
          <cell r="F1019">
            <v>29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1</v>
          </cell>
          <cell r="O1019">
            <v>0</v>
          </cell>
          <cell r="P1019">
            <v>1</v>
          </cell>
          <cell r="Q1019">
            <v>2</v>
          </cell>
          <cell r="R1019">
            <v>3</v>
          </cell>
          <cell r="S1019">
            <v>4</v>
          </cell>
          <cell r="T1019">
            <v>7</v>
          </cell>
          <cell r="U1019">
            <v>5</v>
          </cell>
          <cell r="V1019">
            <v>6</v>
          </cell>
          <cell r="W1019">
            <v>15</v>
          </cell>
          <cell r="X1019">
            <v>14</v>
          </cell>
          <cell r="Y1019">
            <v>0</v>
          </cell>
          <cell r="Z1019">
            <v>26</v>
          </cell>
          <cell r="AA1019">
            <v>21</v>
          </cell>
          <cell r="AD1019">
            <v>0</v>
          </cell>
          <cell r="AF1019">
            <v>0</v>
          </cell>
        </row>
        <row r="1020">
          <cell r="A1020">
            <v>0</v>
          </cell>
          <cell r="B1020" t="str">
            <v>L00-08</v>
          </cell>
          <cell r="C1020" t="str">
            <v>Infections of the skin and subcutaneous tissue</v>
          </cell>
          <cell r="D1020" t="str">
            <v>M</v>
          </cell>
          <cell r="E1020">
            <v>37</v>
          </cell>
          <cell r="F1020">
            <v>18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1</v>
          </cell>
          <cell r="Q1020">
            <v>1</v>
          </cell>
          <cell r="R1020">
            <v>1</v>
          </cell>
          <cell r="S1020">
            <v>2</v>
          </cell>
          <cell r="T1020">
            <v>1</v>
          </cell>
          <cell r="U1020">
            <v>6</v>
          </cell>
          <cell r="V1020">
            <v>6</v>
          </cell>
          <cell r="W1020">
            <v>4</v>
          </cell>
          <cell r="X1020">
            <v>7</v>
          </cell>
          <cell r="Y1020">
            <v>0</v>
          </cell>
          <cell r="Z1020">
            <v>6</v>
          </cell>
          <cell r="AA1020">
            <v>2</v>
          </cell>
          <cell r="AD1020">
            <v>0</v>
          </cell>
          <cell r="AF1020">
            <v>0</v>
          </cell>
        </row>
        <row r="1021">
          <cell r="A1021">
            <v>0</v>
          </cell>
          <cell r="B1021">
            <v>0</v>
          </cell>
          <cell r="C1021">
            <v>0</v>
          </cell>
          <cell r="D1021" t="str">
            <v>F</v>
          </cell>
          <cell r="E1021">
            <v>67</v>
          </cell>
          <cell r="F1021">
            <v>18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1</v>
          </cell>
          <cell r="R1021">
            <v>1</v>
          </cell>
          <cell r="S1021">
            <v>3</v>
          </cell>
          <cell r="T1021">
            <v>5</v>
          </cell>
          <cell r="U1021">
            <v>3</v>
          </cell>
          <cell r="V1021">
            <v>5</v>
          </cell>
          <cell r="W1021">
            <v>10</v>
          </cell>
          <cell r="X1021">
            <v>9</v>
          </cell>
          <cell r="Y1021">
            <v>0</v>
          </cell>
          <cell r="Z1021">
            <v>17</v>
          </cell>
          <cell r="AA1021">
            <v>13</v>
          </cell>
          <cell r="AD1021">
            <v>0</v>
          </cell>
          <cell r="AF1021">
            <v>0</v>
          </cell>
        </row>
        <row r="1022">
          <cell r="A1022">
            <v>0</v>
          </cell>
          <cell r="B1022" t="str">
            <v>L02</v>
          </cell>
          <cell r="C1022" t="str">
            <v>Cutaneous abscess, furuncle and carbuncle</v>
          </cell>
          <cell r="D1022" t="str">
            <v>M</v>
          </cell>
          <cell r="E1022">
            <v>4</v>
          </cell>
          <cell r="F1022">
            <v>3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1</v>
          </cell>
          <cell r="R1022">
            <v>1</v>
          </cell>
          <cell r="S1022">
            <v>0</v>
          </cell>
          <cell r="T1022">
            <v>0</v>
          </cell>
          <cell r="U1022">
            <v>1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1</v>
          </cell>
          <cell r="AA1022">
            <v>0</v>
          </cell>
          <cell r="AD1022">
            <v>0</v>
          </cell>
          <cell r="AE1022">
            <v>0</v>
          </cell>
          <cell r="AF1022">
            <v>0</v>
          </cell>
        </row>
        <row r="1023">
          <cell r="A1023">
            <v>0</v>
          </cell>
          <cell r="B1023">
            <v>0</v>
          </cell>
          <cell r="C1023">
            <v>0</v>
          </cell>
          <cell r="D1023" t="str">
            <v>F</v>
          </cell>
          <cell r="E1023">
            <v>3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1</v>
          </cell>
          <cell r="X1023">
            <v>1</v>
          </cell>
          <cell r="Y1023">
            <v>0</v>
          </cell>
          <cell r="Z1023">
            <v>0</v>
          </cell>
          <cell r="AA1023">
            <v>1</v>
          </cell>
          <cell r="AD1023">
            <v>0</v>
          </cell>
          <cell r="AE1023">
            <v>0</v>
          </cell>
          <cell r="AF1023">
            <v>0</v>
          </cell>
        </row>
        <row r="1024">
          <cell r="A1024">
            <v>0</v>
          </cell>
          <cell r="B1024" t="str">
            <v>L03</v>
          </cell>
          <cell r="C1024" t="str">
            <v>Cellulitis</v>
          </cell>
          <cell r="D1024" t="str">
            <v>M</v>
          </cell>
          <cell r="E1024">
            <v>28</v>
          </cell>
          <cell r="F1024">
            <v>12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1</v>
          </cell>
          <cell r="Q1024">
            <v>0</v>
          </cell>
          <cell r="R1024">
            <v>0</v>
          </cell>
          <cell r="S1024">
            <v>2</v>
          </cell>
          <cell r="T1024">
            <v>0</v>
          </cell>
          <cell r="U1024">
            <v>5</v>
          </cell>
          <cell r="V1024">
            <v>4</v>
          </cell>
          <cell r="W1024">
            <v>4</v>
          </cell>
          <cell r="X1024">
            <v>7</v>
          </cell>
          <cell r="Y1024">
            <v>0</v>
          </cell>
          <cell r="Z1024">
            <v>4</v>
          </cell>
          <cell r="AA1024">
            <v>1</v>
          </cell>
          <cell r="AB1024">
            <v>0</v>
          </cell>
          <cell r="AC1024">
            <v>0</v>
          </cell>
          <cell r="AD1024">
            <v>0</v>
          </cell>
          <cell r="AF1024">
            <v>0</v>
          </cell>
        </row>
        <row r="1025">
          <cell r="A1025">
            <v>0</v>
          </cell>
          <cell r="B1025">
            <v>0</v>
          </cell>
          <cell r="C1025">
            <v>0</v>
          </cell>
          <cell r="D1025" t="str">
            <v>F</v>
          </cell>
          <cell r="E1025">
            <v>58</v>
          </cell>
          <cell r="F1025">
            <v>15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1</v>
          </cell>
          <cell r="R1025">
            <v>1</v>
          </cell>
          <cell r="S1025">
            <v>1</v>
          </cell>
          <cell r="T1025">
            <v>4</v>
          </cell>
          <cell r="U1025">
            <v>3</v>
          </cell>
          <cell r="V1025">
            <v>5</v>
          </cell>
          <cell r="W1025">
            <v>8</v>
          </cell>
          <cell r="X1025">
            <v>8</v>
          </cell>
          <cell r="Y1025">
            <v>0</v>
          </cell>
          <cell r="Z1025">
            <v>16</v>
          </cell>
          <cell r="AA1025">
            <v>11</v>
          </cell>
          <cell r="AB1025">
            <v>0</v>
          </cell>
          <cell r="AC1025">
            <v>0</v>
          </cell>
          <cell r="AD1025">
            <v>0</v>
          </cell>
          <cell r="AF1025">
            <v>0</v>
          </cell>
        </row>
        <row r="1026">
          <cell r="A1026">
            <v>0</v>
          </cell>
          <cell r="B1026" t="str">
            <v>L04</v>
          </cell>
          <cell r="C1026" t="str">
            <v>Acute lymphadenitis</v>
          </cell>
          <cell r="D1026" t="str">
            <v>M</v>
          </cell>
          <cell r="E1026">
            <v>1</v>
          </cell>
          <cell r="F1026">
            <v>0</v>
          </cell>
          <cell r="G1026">
            <v>0</v>
          </cell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1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F1026">
            <v>0</v>
          </cell>
        </row>
        <row r="1027">
          <cell r="A1027">
            <v>0</v>
          </cell>
          <cell r="B1027">
            <v>0</v>
          </cell>
          <cell r="C1027">
            <v>0</v>
          </cell>
          <cell r="D1027" t="str">
            <v>F</v>
          </cell>
          <cell r="E1027" t="str">
            <v>-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F1027">
            <v>0</v>
          </cell>
        </row>
        <row r="1028">
          <cell r="A1028">
            <v>0</v>
          </cell>
          <cell r="B1028" t="str">
            <v>L08</v>
          </cell>
          <cell r="C1028" t="str">
            <v>Other local infections of skin and subcutaneous tissue</v>
          </cell>
          <cell r="D1028" t="str">
            <v>M</v>
          </cell>
          <cell r="E1028">
            <v>4</v>
          </cell>
          <cell r="F1028">
            <v>3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1</v>
          </cell>
          <cell r="U1028">
            <v>0</v>
          </cell>
          <cell r="V1028">
            <v>2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1</v>
          </cell>
          <cell r="AD1028">
            <v>0</v>
          </cell>
          <cell r="AE1028">
            <v>0</v>
          </cell>
          <cell r="AF1028">
            <v>0</v>
          </cell>
        </row>
        <row r="1029">
          <cell r="A1029">
            <v>0</v>
          </cell>
          <cell r="B1029">
            <v>0</v>
          </cell>
          <cell r="C1029">
            <v>0</v>
          </cell>
          <cell r="D1029" t="str">
            <v>F</v>
          </cell>
          <cell r="E1029">
            <v>6</v>
          </cell>
          <cell r="F1029">
            <v>3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2</v>
          </cell>
          <cell r="T1029">
            <v>1</v>
          </cell>
          <cell r="U1029">
            <v>0</v>
          </cell>
          <cell r="V1029">
            <v>0</v>
          </cell>
          <cell r="W1029">
            <v>1</v>
          </cell>
          <cell r="X1029">
            <v>0</v>
          </cell>
          <cell r="Y1029">
            <v>0</v>
          </cell>
          <cell r="Z1029">
            <v>1</v>
          </cell>
          <cell r="AA1029">
            <v>1</v>
          </cell>
          <cell r="AD1029">
            <v>0</v>
          </cell>
          <cell r="AE1029">
            <v>0</v>
          </cell>
          <cell r="AF1029">
            <v>0</v>
          </cell>
        </row>
        <row r="1030">
          <cell r="A1030">
            <v>0</v>
          </cell>
          <cell r="B1030" t="str">
            <v>L10-14</v>
          </cell>
          <cell r="C1030" t="str">
            <v>Bullous disorders</v>
          </cell>
          <cell r="D1030" t="str">
            <v>M</v>
          </cell>
          <cell r="E1030">
            <v>1</v>
          </cell>
          <cell r="F1030">
            <v>0</v>
          </cell>
          <cell r="G1030">
            <v>0</v>
          </cell>
          <cell r="H1030">
            <v>0</v>
          </cell>
          <cell r="I1030">
            <v>0</v>
          </cell>
          <cell r="J1030">
            <v>0</v>
          </cell>
          <cell r="K1030">
            <v>0</v>
          </cell>
          <cell r="L1030">
            <v>0</v>
          </cell>
          <cell r="M1030">
            <v>0</v>
          </cell>
          <cell r="N1030">
            <v>0</v>
          </cell>
          <cell r="O1030">
            <v>0</v>
          </cell>
          <cell r="P1030">
            <v>0</v>
          </cell>
          <cell r="Q1030">
            <v>0</v>
          </cell>
          <cell r="R1030">
            <v>0</v>
          </cell>
          <cell r="S1030">
            <v>0</v>
          </cell>
          <cell r="T1030">
            <v>0</v>
          </cell>
          <cell r="U1030">
            <v>0</v>
          </cell>
          <cell r="V1030">
            <v>0</v>
          </cell>
          <cell r="W1030">
            <v>0</v>
          </cell>
          <cell r="X1030">
            <v>0</v>
          </cell>
          <cell r="Y1030">
            <v>0</v>
          </cell>
          <cell r="Z1030">
            <v>0</v>
          </cell>
          <cell r="AA1030">
            <v>1</v>
          </cell>
          <cell r="AD1030">
            <v>0</v>
          </cell>
          <cell r="AF1030">
            <v>0</v>
          </cell>
        </row>
        <row r="1031">
          <cell r="A1031">
            <v>0</v>
          </cell>
          <cell r="B1031">
            <v>0</v>
          </cell>
          <cell r="C1031">
            <v>0</v>
          </cell>
          <cell r="D1031" t="str">
            <v>F</v>
          </cell>
          <cell r="E1031">
            <v>2</v>
          </cell>
          <cell r="F1031">
            <v>0</v>
          </cell>
          <cell r="G1031">
            <v>0</v>
          </cell>
          <cell r="H1031">
            <v>0</v>
          </cell>
          <cell r="I1031">
            <v>0</v>
          </cell>
          <cell r="J1031">
            <v>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>
            <v>0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  <cell r="U1031">
            <v>0</v>
          </cell>
          <cell r="V1031">
            <v>0</v>
          </cell>
          <cell r="W1031">
            <v>1</v>
          </cell>
          <cell r="X1031">
            <v>0</v>
          </cell>
          <cell r="Y1031">
            <v>0</v>
          </cell>
          <cell r="Z1031">
            <v>1</v>
          </cell>
          <cell r="AA1031">
            <v>0</v>
          </cell>
          <cell r="AD1031">
            <v>0</v>
          </cell>
          <cell r="AF1031">
            <v>0</v>
          </cell>
        </row>
        <row r="1032">
          <cell r="A1032">
            <v>0</v>
          </cell>
          <cell r="B1032" t="str">
            <v>L12</v>
          </cell>
          <cell r="C1032" t="str">
            <v>Pemphigoid</v>
          </cell>
          <cell r="D1032" t="str">
            <v>M</v>
          </cell>
          <cell r="E1032">
            <v>1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  <cell r="L1032">
            <v>0</v>
          </cell>
          <cell r="M1032">
            <v>0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  <cell r="T1032">
            <v>0</v>
          </cell>
          <cell r="U1032">
            <v>0</v>
          </cell>
          <cell r="V1032">
            <v>0</v>
          </cell>
          <cell r="W1032">
            <v>0</v>
          </cell>
          <cell r="X1032">
            <v>0</v>
          </cell>
          <cell r="Y1032">
            <v>0</v>
          </cell>
          <cell r="Z1032">
            <v>0</v>
          </cell>
          <cell r="AA1032">
            <v>1</v>
          </cell>
          <cell r="AB1032">
            <v>0</v>
          </cell>
          <cell r="AC1032">
            <v>0</v>
          </cell>
          <cell r="AD1032">
            <v>0</v>
          </cell>
          <cell r="AF1032">
            <v>0</v>
          </cell>
        </row>
        <row r="1033">
          <cell r="A1033">
            <v>0</v>
          </cell>
          <cell r="B1033">
            <v>0</v>
          </cell>
          <cell r="C1033">
            <v>0</v>
          </cell>
          <cell r="D1033" t="str">
            <v>F</v>
          </cell>
          <cell r="E1033">
            <v>2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1</v>
          </cell>
          <cell r="X1033">
            <v>0</v>
          </cell>
          <cell r="Y1033">
            <v>0</v>
          </cell>
          <cell r="Z1033">
            <v>1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F1033">
            <v>0</v>
          </cell>
        </row>
        <row r="1034">
          <cell r="A1034">
            <v>0</v>
          </cell>
          <cell r="B1034" t="str">
            <v>L20-30</v>
          </cell>
          <cell r="C1034" t="str">
            <v>Dermatitis and eczema</v>
          </cell>
          <cell r="D1034" t="str">
            <v>M</v>
          </cell>
          <cell r="E1034">
            <v>2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1</v>
          </cell>
          <cell r="Y1034">
            <v>0</v>
          </cell>
          <cell r="Z1034">
            <v>0</v>
          </cell>
          <cell r="AA1034">
            <v>1</v>
          </cell>
          <cell r="AD1034">
            <v>0</v>
          </cell>
          <cell r="AF1034">
            <v>0</v>
          </cell>
        </row>
        <row r="1035">
          <cell r="A1035">
            <v>0</v>
          </cell>
          <cell r="B1035">
            <v>0</v>
          </cell>
          <cell r="C1035">
            <v>0</v>
          </cell>
          <cell r="D1035" t="str">
            <v>F</v>
          </cell>
          <cell r="E1035">
            <v>1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1</v>
          </cell>
          <cell r="AD1035">
            <v>0</v>
          </cell>
          <cell r="AF1035">
            <v>0</v>
          </cell>
        </row>
        <row r="1036">
          <cell r="A1036">
            <v>0</v>
          </cell>
          <cell r="B1036" t="str">
            <v>L27</v>
          </cell>
          <cell r="C1036" t="str">
            <v>Dermatitis due to substances taken internally</v>
          </cell>
          <cell r="D1036" t="str">
            <v>M</v>
          </cell>
          <cell r="E1036">
            <v>1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  <cell r="L1036">
            <v>0</v>
          </cell>
          <cell r="M1036">
            <v>0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  <cell r="S1036">
            <v>0</v>
          </cell>
          <cell r="T1036">
            <v>0</v>
          </cell>
          <cell r="U1036">
            <v>0</v>
          </cell>
          <cell r="V1036">
            <v>0</v>
          </cell>
          <cell r="W1036">
            <v>0</v>
          </cell>
          <cell r="X1036">
            <v>0</v>
          </cell>
          <cell r="Y1036">
            <v>0</v>
          </cell>
          <cell r="Z1036">
            <v>0</v>
          </cell>
          <cell r="AA1036">
            <v>1</v>
          </cell>
          <cell r="AD1036">
            <v>0</v>
          </cell>
          <cell r="AE1036">
            <v>0</v>
          </cell>
          <cell r="AF1036">
            <v>0</v>
          </cell>
        </row>
        <row r="1037">
          <cell r="A1037">
            <v>0</v>
          </cell>
          <cell r="B1037">
            <v>0</v>
          </cell>
          <cell r="C1037">
            <v>0</v>
          </cell>
          <cell r="D1037" t="str">
            <v>F</v>
          </cell>
          <cell r="E1037" t="str">
            <v>-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D1037">
            <v>0</v>
          </cell>
          <cell r="AE1037">
            <v>0</v>
          </cell>
          <cell r="AF1037">
            <v>0</v>
          </cell>
        </row>
        <row r="1038">
          <cell r="A1038">
            <v>0</v>
          </cell>
          <cell r="B1038" t="str">
            <v>L30</v>
          </cell>
          <cell r="C1038" t="str">
            <v>Other dermatitis</v>
          </cell>
          <cell r="D1038" t="str">
            <v>M</v>
          </cell>
          <cell r="E1038">
            <v>1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1</v>
          </cell>
          <cell r="Y1038">
            <v>0</v>
          </cell>
          <cell r="Z1038">
            <v>0</v>
          </cell>
          <cell r="AA1038">
            <v>0</v>
          </cell>
          <cell r="AD1038">
            <v>0</v>
          </cell>
          <cell r="AE1038">
            <v>0</v>
          </cell>
          <cell r="AF1038">
            <v>0</v>
          </cell>
        </row>
        <row r="1039">
          <cell r="A1039">
            <v>0</v>
          </cell>
          <cell r="B1039">
            <v>0</v>
          </cell>
          <cell r="C1039">
            <v>0</v>
          </cell>
          <cell r="D1039" t="str">
            <v>F</v>
          </cell>
          <cell r="E1039">
            <v>1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1</v>
          </cell>
          <cell r="AD1039">
            <v>0</v>
          </cell>
          <cell r="AE1039">
            <v>0</v>
          </cell>
          <cell r="AF1039">
            <v>0</v>
          </cell>
        </row>
        <row r="1040">
          <cell r="A1040">
            <v>0</v>
          </cell>
          <cell r="B1040" t="str">
            <v>L40-45</v>
          </cell>
          <cell r="C1040" t="str">
            <v>Papulosquamous disorders</v>
          </cell>
          <cell r="D1040" t="str">
            <v>M</v>
          </cell>
          <cell r="E1040">
            <v>5</v>
          </cell>
          <cell r="F1040">
            <v>4</v>
          </cell>
          <cell r="G1040">
            <v>0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2</v>
          </cell>
          <cell r="T1040">
            <v>0</v>
          </cell>
          <cell r="U1040">
            <v>1</v>
          </cell>
          <cell r="V1040">
            <v>1</v>
          </cell>
          <cell r="W1040">
            <v>0</v>
          </cell>
          <cell r="X1040">
            <v>1</v>
          </cell>
          <cell r="Y1040">
            <v>0</v>
          </cell>
          <cell r="Z1040">
            <v>0</v>
          </cell>
          <cell r="AA1040">
            <v>0</v>
          </cell>
          <cell r="AD1040">
            <v>0</v>
          </cell>
          <cell r="AF1040">
            <v>0</v>
          </cell>
        </row>
        <row r="1041">
          <cell r="A1041">
            <v>0</v>
          </cell>
          <cell r="B1041">
            <v>0</v>
          </cell>
          <cell r="C1041">
            <v>0</v>
          </cell>
          <cell r="D1041" t="str">
            <v>F</v>
          </cell>
          <cell r="E1041">
            <v>2</v>
          </cell>
          <cell r="F1041">
            <v>2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1</v>
          </cell>
          <cell r="S1041">
            <v>0</v>
          </cell>
          <cell r="T1041">
            <v>0</v>
          </cell>
          <cell r="U1041">
            <v>1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D1041">
            <v>0</v>
          </cell>
          <cell r="AF1041">
            <v>0</v>
          </cell>
        </row>
        <row r="1042">
          <cell r="A1042">
            <v>0</v>
          </cell>
          <cell r="B1042" t="str">
            <v>L40</v>
          </cell>
          <cell r="C1042" t="str">
            <v>Psoriasis</v>
          </cell>
          <cell r="D1042" t="str">
            <v>M</v>
          </cell>
          <cell r="E1042">
            <v>5</v>
          </cell>
          <cell r="F1042">
            <v>4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2</v>
          </cell>
          <cell r="T1042">
            <v>0</v>
          </cell>
          <cell r="U1042">
            <v>1</v>
          </cell>
          <cell r="V1042">
            <v>1</v>
          </cell>
          <cell r="W1042">
            <v>0</v>
          </cell>
          <cell r="X1042">
            <v>1</v>
          </cell>
          <cell r="Y1042">
            <v>0</v>
          </cell>
          <cell r="Z1042">
            <v>0</v>
          </cell>
          <cell r="AA1042">
            <v>0</v>
          </cell>
          <cell r="AD1042">
            <v>0</v>
          </cell>
          <cell r="AF1042">
            <v>0</v>
          </cell>
        </row>
        <row r="1043">
          <cell r="A1043">
            <v>0</v>
          </cell>
          <cell r="B1043">
            <v>0</v>
          </cell>
          <cell r="C1043">
            <v>0</v>
          </cell>
          <cell r="D1043" t="str">
            <v>F</v>
          </cell>
          <cell r="E1043">
            <v>2</v>
          </cell>
          <cell r="F1043">
            <v>2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1</v>
          </cell>
          <cell r="S1043">
            <v>0</v>
          </cell>
          <cell r="T1043">
            <v>0</v>
          </cell>
          <cell r="U1043">
            <v>1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D1043">
            <v>0</v>
          </cell>
          <cell r="AF1043">
            <v>0</v>
          </cell>
        </row>
        <row r="1044">
          <cell r="A1044">
            <v>0</v>
          </cell>
          <cell r="B1044" t="str">
            <v>L50-54</v>
          </cell>
          <cell r="C1044" t="str">
            <v>Urticaria and erythema</v>
          </cell>
          <cell r="D1044" t="str">
            <v>M</v>
          </cell>
          <cell r="E1044">
            <v>1</v>
          </cell>
          <cell r="F1044">
            <v>1</v>
          </cell>
          <cell r="G1044">
            <v>0</v>
          </cell>
          <cell r="H1044">
            <v>0</v>
          </cell>
          <cell r="I1044">
            <v>0</v>
          </cell>
          <cell r="J1044">
            <v>0</v>
          </cell>
          <cell r="K1044">
            <v>0</v>
          </cell>
          <cell r="L1044">
            <v>0</v>
          </cell>
          <cell r="M1044">
            <v>0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  <cell r="S1044">
            <v>0</v>
          </cell>
          <cell r="T1044">
            <v>0</v>
          </cell>
          <cell r="U1044">
            <v>0</v>
          </cell>
          <cell r="V1044">
            <v>1</v>
          </cell>
          <cell r="W1044">
            <v>0</v>
          </cell>
          <cell r="X1044">
            <v>0</v>
          </cell>
          <cell r="Y1044">
            <v>0</v>
          </cell>
          <cell r="Z1044">
            <v>0</v>
          </cell>
          <cell r="AA1044">
            <v>0</v>
          </cell>
          <cell r="AD1044">
            <v>0</v>
          </cell>
          <cell r="AF1044">
            <v>0</v>
          </cell>
        </row>
        <row r="1045">
          <cell r="A1045">
            <v>0</v>
          </cell>
          <cell r="B1045">
            <v>0</v>
          </cell>
          <cell r="C1045">
            <v>0</v>
          </cell>
          <cell r="D1045" t="str">
            <v>F</v>
          </cell>
          <cell r="E1045">
            <v>4</v>
          </cell>
          <cell r="F1045">
            <v>3</v>
          </cell>
          <cell r="G1045">
            <v>0</v>
          </cell>
          <cell r="H1045">
            <v>0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  <cell r="M1045">
            <v>0</v>
          </cell>
          <cell r="N1045">
            <v>0</v>
          </cell>
          <cell r="O1045">
            <v>0</v>
          </cell>
          <cell r="P1045">
            <v>0</v>
          </cell>
          <cell r="Q1045">
            <v>1</v>
          </cell>
          <cell r="R1045">
            <v>0</v>
          </cell>
          <cell r="S1045">
            <v>0</v>
          </cell>
          <cell r="T1045">
            <v>1</v>
          </cell>
          <cell r="U1045">
            <v>0</v>
          </cell>
          <cell r="V1045">
            <v>1</v>
          </cell>
          <cell r="W1045">
            <v>0</v>
          </cell>
          <cell r="X1045">
            <v>1</v>
          </cell>
          <cell r="Y1045">
            <v>0</v>
          </cell>
          <cell r="Z1045">
            <v>0</v>
          </cell>
          <cell r="AA1045">
            <v>0</v>
          </cell>
          <cell r="AD1045">
            <v>0</v>
          </cell>
          <cell r="AF1045">
            <v>0</v>
          </cell>
        </row>
        <row r="1046">
          <cell r="A1046">
            <v>0</v>
          </cell>
          <cell r="B1046" t="str">
            <v>L51</v>
          </cell>
          <cell r="C1046" t="str">
            <v>Erythema multiforme</v>
          </cell>
          <cell r="D1046" t="str">
            <v>M</v>
          </cell>
          <cell r="E1046">
            <v>1</v>
          </cell>
          <cell r="F1046">
            <v>1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1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D1046">
            <v>0</v>
          </cell>
          <cell r="AE1046">
            <v>0</v>
          </cell>
          <cell r="AF1046">
            <v>0</v>
          </cell>
        </row>
        <row r="1047">
          <cell r="A1047">
            <v>0</v>
          </cell>
          <cell r="B1047">
            <v>0</v>
          </cell>
          <cell r="C1047">
            <v>0</v>
          </cell>
          <cell r="D1047" t="str">
            <v>F</v>
          </cell>
          <cell r="E1047">
            <v>1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W1047">
            <v>0</v>
          </cell>
          <cell r="X1047">
            <v>1</v>
          </cell>
          <cell r="Y1047">
            <v>0</v>
          </cell>
          <cell r="Z1047">
            <v>0</v>
          </cell>
          <cell r="AA1047">
            <v>0</v>
          </cell>
          <cell r="AD1047">
            <v>0</v>
          </cell>
          <cell r="AE1047">
            <v>0</v>
          </cell>
          <cell r="AF1047">
            <v>0</v>
          </cell>
        </row>
        <row r="1048">
          <cell r="A1048">
            <v>0</v>
          </cell>
          <cell r="B1048" t="str">
            <v>L53</v>
          </cell>
          <cell r="C1048" t="str">
            <v>Other erythematous conditions</v>
          </cell>
          <cell r="D1048" t="str">
            <v>M</v>
          </cell>
          <cell r="E1048" t="str">
            <v>-</v>
          </cell>
          <cell r="F1048">
            <v>0</v>
          </cell>
          <cell r="G1048">
            <v>0</v>
          </cell>
          <cell r="H1048">
            <v>0</v>
          </cell>
          <cell r="I1048">
            <v>0</v>
          </cell>
          <cell r="J1048">
            <v>0</v>
          </cell>
          <cell r="K1048">
            <v>0</v>
          </cell>
          <cell r="L1048">
            <v>0</v>
          </cell>
          <cell r="M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0</v>
          </cell>
          <cell r="V1048">
            <v>0</v>
          </cell>
          <cell r="W1048">
            <v>0</v>
          </cell>
          <cell r="X1048">
            <v>0</v>
          </cell>
          <cell r="Y1048">
            <v>0</v>
          </cell>
          <cell r="Z1048">
            <v>0</v>
          </cell>
          <cell r="AA1048">
            <v>0</v>
          </cell>
          <cell r="AD1048">
            <v>0</v>
          </cell>
          <cell r="AE1048">
            <v>0</v>
          </cell>
          <cell r="AF1048">
            <v>0</v>
          </cell>
        </row>
        <row r="1049">
          <cell r="A1049">
            <v>0</v>
          </cell>
          <cell r="B1049">
            <v>0</v>
          </cell>
          <cell r="C1049">
            <v>0</v>
          </cell>
          <cell r="D1049" t="str">
            <v>F</v>
          </cell>
          <cell r="E1049">
            <v>3</v>
          </cell>
          <cell r="F1049">
            <v>3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  <cell r="L1049">
            <v>0</v>
          </cell>
          <cell r="M1049">
            <v>0</v>
          </cell>
          <cell r="N1049">
            <v>0</v>
          </cell>
          <cell r="O1049">
            <v>0</v>
          </cell>
          <cell r="P1049">
            <v>0</v>
          </cell>
          <cell r="Q1049">
            <v>1</v>
          </cell>
          <cell r="R1049">
            <v>0</v>
          </cell>
          <cell r="S1049">
            <v>0</v>
          </cell>
          <cell r="T1049">
            <v>1</v>
          </cell>
          <cell r="U1049">
            <v>0</v>
          </cell>
          <cell r="V1049">
            <v>1</v>
          </cell>
          <cell r="W1049">
            <v>0</v>
          </cell>
          <cell r="X1049">
            <v>0</v>
          </cell>
          <cell r="Y1049">
            <v>0</v>
          </cell>
          <cell r="Z1049">
            <v>0</v>
          </cell>
          <cell r="AA1049">
            <v>0</v>
          </cell>
          <cell r="AD1049">
            <v>0</v>
          </cell>
          <cell r="AE1049">
            <v>0</v>
          </cell>
          <cell r="AF1049">
            <v>0</v>
          </cell>
        </row>
        <row r="1050">
          <cell r="A1050">
            <v>0</v>
          </cell>
          <cell r="B1050" t="str">
            <v>L80-99</v>
          </cell>
          <cell r="C1050" t="str">
            <v>Other disorders of the skin and subcutaneous tissue</v>
          </cell>
          <cell r="D1050" t="str">
            <v>M</v>
          </cell>
          <cell r="E1050">
            <v>20</v>
          </cell>
          <cell r="F1050">
            <v>4</v>
          </cell>
          <cell r="G1050">
            <v>0</v>
          </cell>
          <cell r="H1050">
            <v>0</v>
          </cell>
          <cell r="I1050">
            <v>0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>
            <v>0</v>
          </cell>
          <cell r="O1050">
            <v>0</v>
          </cell>
          <cell r="P1050">
            <v>0</v>
          </cell>
          <cell r="Q1050">
            <v>0</v>
          </cell>
          <cell r="R1050">
            <v>0</v>
          </cell>
          <cell r="S1050">
            <v>1</v>
          </cell>
          <cell r="T1050">
            <v>0</v>
          </cell>
          <cell r="U1050">
            <v>3</v>
          </cell>
          <cell r="V1050">
            <v>0</v>
          </cell>
          <cell r="W1050">
            <v>2</v>
          </cell>
          <cell r="X1050">
            <v>2</v>
          </cell>
          <cell r="Y1050">
            <v>0</v>
          </cell>
          <cell r="Z1050">
            <v>8</v>
          </cell>
          <cell r="AA1050">
            <v>4</v>
          </cell>
          <cell r="AD1050">
            <v>0</v>
          </cell>
          <cell r="AF1050">
            <v>0</v>
          </cell>
        </row>
        <row r="1051">
          <cell r="A1051">
            <v>0</v>
          </cell>
          <cell r="B1051">
            <v>0</v>
          </cell>
          <cell r="C1051">
            <v>0</v>
          </cell>
          <cell r="D1051" t="str">
            <v>F</v>
          </cell>
          <cell r="E1051">
            <v>29</v>
          </cell>
          <cell r="F1051">
            <v>6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0</v>
          </cell>
          <cell r="M1051">
            <v>0</v>
          </cell>
          <cell r="N1051">
            <v>1</v>
          </cell>
          <cell r="O1051">
            <v>0</v>
          </cell>
          <cell r="P1051">
            <v>1</v>
          </cell>
          <cell r="Q1051">
            <v>0</v>
          </cell>
          <cell r="R1051">
            <v>1</v>
          </cell>
          <cell r="S1051">
            <v>1</v>
          </cell>
          <cell r="T1051">
            <v>1</v>
          </cell>
          <cell r="U1051">
            <v>1</v>
          </cell>
          <cell r="V1051">
            <v>0</v>
          </cell>
          <cell r="W1051">
            <v>4</v>
          </cell>
          <cell r="X1051">
            <v>4</v>
          </cell>
          <cell r="Y1051">
            <v>0</v>
          </cell>
          <cell r="Z1051">
            <v>8</v>
          </cell>
          <cell r="AA1051">
            <v>7</v>
          </cell>
          <cell r="AD1051">
            <v>0</v>
          </cell>
          <cell r="AF1051">
            <v>0</v>
          </cell>
        </row>
        <row r="1052">
          <cell r="A1052">
            <v>0</v>
          </cell>
          <cell r="B1052" t="str">
            <v>L88</v>
          </cell>
          <cell r="C1052" t="str">
            <v>Pyoderma gangrenosum</v>
          </cell>
          <cell r="D1052" t="str">
            <v>M</v>
          </cell>
          <cell r="E1052">
            <v>1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  <cell r="L1052">
            <v>0</v>
          </cell>
          <cell r="M1052">
            <v>0</v>
          </cell>
          <cell r="N1052">
            <v>0</v>
          </cell>
          <cell r="O1052">
            <v>0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0</v>
          </cell>
          <cell r="V1052">
            <v>0</v>
          </cell>
          <cell r="W1052">
            <v>0</v>
          </cell>
          <cell r="X1052">
            <v>1</v>
          </cell>
          <cell r="Y1052">
            <v>0</v>
          </cell>
          <cell r="Z1052">
            <v>0</v>
          </cell>
          <cell r="AA1052">
            <v>0</v>
          </cell>
          <cell r="AD1052">
            <v>0</v>
          </cell>
          <cell r="AE1052">
            <v>0</v>
          </cell>
          <cell r="AF1052">
            <v>0</v>
          </cell>
        </row>
        <row r="1053">
          <cell r="A1053">
            <v>0</v>
          </cell>
          <cell r="B1053">
            <v>0</v>
          </cell>
          <cell r="C1053">
            <v>0</v>
          </cell>
          <cell r="D1053" t="str">
            <v>F</v>
          </cell>
          <cell r="E1053">
            <v>1</v>
          </cell>
          <cell r="F1053">
            <v>0</v>
          </cell>
          <cell r="G1053">
            <v>0</v>
          </cell>
          <cell r="H1053">
            <v>0</v>
          </cell>
          <cell r="I1053">
            <v>0</v>
          </cell>
          <cell r="J1053">
            <v>0</v>
          </cell>
          <cell r="K1053">
            <v>0</v>
          </cell>
          <cell r="L1053">
            <v>0</v>
          </cell>
          <cell r="M1053">
            <v>0</v>
          </cell>
          <cell r="N1053">
            <v>0</v>
          </cell>
          <cell r="O1053">
            <v>0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0</v>
          </cell>
          <cell r="U1053">
            <v>0</v>
          </cell>
          <cell r="V1053">
            <v>0</v>
          </cell>
          <cell r="W1053">
            <v>0</v>
          </cell>
          <cell r="X1053">
            <v>1</v>
          </cell>
          <cell r="Y1053">
            <v>0</v>
          </cell>
          <cell r="Z1053">
            <v>0</v>
          </cell>
          <cell r="AA1053">
            <v>0</v>
          </cell>
          <cell r="AD1053">
            <v>0</v>
          </cell>
          <cell r="AE1053">
            <v>0</v>
          </cell>
          <cell r="AF1053">
            <v>0</v>
          </cell>
        </row>
        <row r="1054">
          <cell r="A1054">
            <v>0</v>
          </cell>
          <cell r="B1054" t="str">
            <v>L89</v>
          </cell>
          <cell r="C1054" t="str">
            <v>Decubitus ulcer and pressure area</v>
          </cell>
          <cell r="D1054" t="str">
            <v>M</v>
          </cell>
          <cell r="E1054">
            <v>4</v>
          </cell>
          <cell r="F1054">
            <v>1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  <cell r="S1054">
            <v>1</v>
          </cell>
          <cell r="T1054">
            <v>0</v>
          </cell>
          <cell r="U1054">
            <v>0</v>
          </cell>
          <cell r="V1054">
            <v>0</v>
          </cell>
          <cell r="W1054">
            <v>1</v>
          </cell>
          <cell r="X1054">
            <v>0</v>
          </cell>
          <cell r="Y1054">
            <v>0</v>
          </cell>
          <cell r="Z1054">
            <v>1</v>
          </cell>
          <cell r="AA1054">
            <v>1</v>
          </cell>
          <cell r="AD1054">
            <v>0</v>
          </cell>
          <cell r="AE1054">
            <v>0</v>
          </cell>
          <cell r="AF1054">
            <v>0</v>
          </cell>
        </row>
        <row r="1055">
          <cell r="A1055">
            <v>0</v>
          </cell>
          <cell r="B1055">
            <v>0</v>
          </cell>
          <cell r="C1055">
            <v>0</v>
          </cell>
          <cell r="D1055" t="str">
            <v>F</v>
          </cell>
          <cell r="E1055">
            <v>7</v>
          </cell>
          <cell r="F1055">
            <v>3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  <cell r="L1055">
            <v>0</v>
          </cell>
          <cell r="M1055">
            <v>0</v>
          </cell>
          <cell r="N1055">
            <v>0</v>
          </cell>
          <cell r="O1055">
            <v>0</v>
          </cell>
          <cell r="P1055">
            <v>0</v>
          </cell>
          <cell r="Q1055">
            <v>0</v>
          </cell>
          <cell r="R1055">
            <v>1</v>
          </cell>
          <cell r="S1055">
            <v>1</v>
          </cell>
          <cell r="T1055">
            <v>1</v>
          </cell>
          <cell r="U1055">
            <v>0</v>
          </cell>
          <cell r="V1055">
            <v>0</v>
          </cell>
          <cell r="W1055">
            <v>1</v>
          </cell>
          <cell r="X1055">
            <v>0</v>
          </cell>
          <cell r="Y1055">
            <v>0</v>
          </cell>
          <cell r="Z1055">
            <v>1</v>
          </cell>
          <cell r="AA1055">
            <v>2</v>
          </cell>
          <cell r="AD1055">
            <v>0</v>
          </cell>
          <cell r="AE1055">
            <v>0</v>
          </cell>
          <cell r="AF1055">
            <v>0</v>
          </cell>
        </row>
        <row r="1056">
          <cell r="A1056">
            <v>0</v>
          </cell>
          <cell r="B1056" t="str">
            <v>L92</v>
          </cell>
          <cell r="C1056" t="str">
            <v>Granulomatous disorders of skin and subcutaneous tissue</v>
          </cell>
          <cell r="D1056" t="str">
            <v>M</v>
          </cell>
          <cell r="E1056">
            <v>1</v>
          </cell>
          <cell r="F1056">
            <v>1</v>
          </cell>
          <cell r="G1056">
            <v>0</v>
          </cell>
          <cell r="H1056">
            <v>0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1</v>
          </cell>
          <cell r="V1056">
            <v>0</v>
          </cell>
          <cell r="W1056">
            <v>0</v>
          </cell>
          <cell r="X1056">
            <v>0</v>
          </cell>
          <cell r="Y1056">
            <v>0</v>
          </cell>
          <cell r="Z1056">
            <v>0</v>
          </cell>
          <cell r="AA1056">
            <v>0</v>
          </cell>
          <cell r="AD1056">
            <v>0</v>
          </cell>
          <cell r="AE1056">
            <v>0</v>
          </cell>
          <cell r="AF1056">
            <v>0</v>
          </cell>
        </row>
        <row r="1057">
          <cell r="A1057">
            <v>0</v>
          </cell>
          <cell r="B1057">
            <v>0</v>
          </cell>
          <cell r="C1057">
            <v>0</v>
          </cell>
          <cell r="D1057" t="str">
            <v>F</v>
          </cell>
          <cell r="E1057">
            <v>1</v>
          </cell>
          <cell r="F1057">
            <v>1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1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X1057">
            <v>0</v>
          </cell>
          <cell r="Y1057">
            <v>0</v>
          </cell>
          <cell r="Z1057">
            <v>0</v>
          </cell>
          <cell r="AA1057">
            <v>0</v>
          </cell>
          <cell r="AD1057">
            <v>0</v>
          </cell>
          <cell r="AE1057">
            <v>0</v>
          </cell>
          <cell r="AF1057">
            <v>0</v>
          </cell>
        </row>
        <row r="1058">
          <cell r="A1058">
            <v>0</v>
          </cell>
          <cell r="B1058" t="str">
            <v>L93</v>
          </cell>
          <cell r="C1058" t="str">
            <v>Lupus erythematosus</v>
          </cell>
          <cell r="D1058" t="str">
            <v>M</v>
          </cell>
          <cell r="E1058" t="str">
            <v>-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  <cell r="L1058">
            <v>0</v>
          </cell>
          <cell r="M1058">
            <v>0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>
            <v>0</v>
          </cell>
          <cell r="Y1058">
            <v>0</v>
          </cell>
          <cell r="Z1058">
            <v>0</v>
          </cell>
          <cell r="AA1058">
            <v>0</v>
          </cell>
          <cell r="AD1058">
            <v>0</v>
          </cell>
          <cell r="AE1058">
            <v>0</v>
          </cell>
          <cell r="AF1058">
            <v>0</v>
          </cell>
        </row>
        <row r="1059">
          <cell r="A1059">
            <v>0</v>
          </cell>
          <cell r="B1059">
            <v>0</v>
          </cell>
          <cell r="C1059">
            <v>0</v>
          </cell>
          <cell r="D1059" t="str">
            <v>F</v>
          </cell>
          <cell r="E1059">
            <v>1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  <cell r="L1059">
            <v>0</v>
          </cell>
          <cell r="M1059">
            <v>0</v>
          </cell>
          <cell r="N1059">
            <v>0</v>
          </cell>
          <cell r="O1059">
            <v>0</v>
          </cell>
          <cell r="P1059">
            <v>0</v>
          </cell>
          <cell r="Q1059">
            <v>0</v>
          </cell>
          <cell r="R1059">
            <v>0</v>
          </cell>
          <cell r="S1059">
            <v>0</v>
          </cell>
          <cell r="T1059">
            <v>0</v>
          </cell>
          <cell r="U1059">
            <v>0</v>
          </cell>
          <cell r="V1059">
            <v>0</v>
          </cell>
          <cell r="W1059">
            <v>0</v>
          </cell>
          <cell r="X1059">
            <v>0</v>
          </cell>
          <cell r="Y1059">
            <v>0</v>
          </cell>
          <cell r="Z1059">
            <v>1</v>
          </cell>
          <cell r="AA1059">
            <v>0</v>
          </cell>
          <cell r="AD1059">
            <v>0</v>
          </cell>
          <cell r="AE1059">
            <v>0</v>
          </cell>
          <cell r="AF1059">
            <v>0</v>
          </cell>
        </row>
        <row r="1060">
          <cell r="A1060">
            <v>0</v>
          </cell>
          <cell r="B1060" t="str">
            <v>L97</v>
          </cell>
          <cell r="C1060" t="str">
            <v>Ulcer of lower limb, not elsewhere classified</v>
          </cell>
          <cell r="D1060" t="str">
            <v>M</v>
          </cell>
          <cell r="E1060">
            <v>13</v>
          </cell>
          <cell r="F1060">
            <v>2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2</v>
          </cell>
          <cell r="V1060">
            <v>0</v>
          </cell>
          <cell r="W1060">
            <v>1</v>
          </cell>
          <cell r="X1060">
            <v>1</v>
          </cell>
          <cell r="Y1060">
            <v>0</v>
          </cell>
          <cell r="Z1060">
            <v>6</v>
          </cell>
          <cell r="AA1060">
            <v>3</v>
          </cell>
          <cell r="AD1060">
            <v>0</v>
          </cell>
          <cell r="AF1060">
            <v>0</v>
          </cell>
        </row>
        <row r="1061">
          <cell r="A1061">
            <v>0</v>
          </cell>
          <cell r="B1061">
            <v>0</v>
          </cell>
          <cell r="C1061">
            <v>0</v>
          </cell>
          <cell r="D1061" t="str">
            <v>F</v>
          </cell>
          <cell r="E1061">
            <v>17</v>
          </cell>
          <cell r="F1061">
            <v>1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  <cell r="L1061">
            <v>0</v>
          </cell>
          <cell r="M1061">
            <v>0</v>
          </cell>
          <cell r="N1061">
            <v>0</v>
          </cell>
          <cell r="O1061">
            <v>0</v>
          </cell>
          <cell r="P1061">
            <v>1</v>
          </cell>
          <cell r="Q1061">
            <v>0</v>
          </cell>
          <cell r="R1061">
            <v>0</v>
          </cell>
          <cell r="S1061">
            <v>0</v>
          </cell>
          <cell r="T1061">
            <v>0</v>
          </cell>
          <cell r="U1061">
            <v>0</v>
          </cell>
          <cell r="V1061">
            <v>0</v>
          </cell>
          <cell r="W1061">
            <v>3</v>
          </cell>
          <cell r="X1061">
            <v>3</v>
          </cell>
          <cell r="Y1061">
            <v>0</v>
          </cell>
          <cell r="Z1061">
            <v>5</v>
          </cell>
          <cell r="AA1061">
            <v>5</v>
          </cell>
          <cell r="AD1061">
            <v>0</v>
          </cell>
          <cell r="AF1061">
            <v>0</v>
          </cell>
        </row>
        <row r="1062">
          <cell r="A1062">
            <v>0</v>
          </cell>
          <cell r="B1062" t="str">
            <v>L98</v>
          </cell>
          <cell r="C1062" t="str">
            <v>Other disorders of skin and subcutaneous tissue, not elsewhere classified</v>
          </cell>
          <cell r="D1062" t="str">
            <v>M</v>
          </cell>
          <cell r="E1062">
            <v>1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1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F1062">
            <v>0</v>
          </cell>
        </row>
        <row r="1063">
          <cell r="A1063">
            <v>0</v>
          </cell>
          <cell r="B1063">
            <v>0</v>
          </cell>
          <cell r="C1063">
            <v>0</v>
          </cell>
          <cell r="D1063" t="str">
            <v>F</v>
          </cell>
          <cell r="E1063">
            <v>2</v>
          </cell>
          <cell r="F1063">
            <v>1</v>
          </cell>
          <cell r="G1063">
            <v>0</v>
          </cell>
          <cell r="H1063">
            <v>0</v>
          </cell>
          <cell r="I1063">
            <v>0</v>
          </cell>
          <cell r="J1063">
            <v>0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1</v>
          </cell>
          <cell r="V1063">
            <v>0</v>
          </cell>
          <cell r="W1063">
            <v>0</v>
          </cell>
          <cell r="X1063">
            <v>0</v>
          </cell>
          <cell r="Y1063">
            <v>0</v>
          </cell>
          <cell r="Z1063">
            <v>1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F1063">
            <v>0</v>
          </cell>
        </row>
        <row r="1064">
          <cell r="A1064">
            <v>0</v>
          </cell>
          <cell r="B1064" t="str">
            <v>M00-M99</v>
          </cell>
          <cell r="C1064" t="str">
            <v>XIII. DISEASES OF THE MUSCULOSKELETAL SYSTEM AND CONNECTIVE TISSUE</v>
          </cell>
          <cell r="D1064" t="str">
            <v>M</v>
          </cell>
          <cell r="E1064">
            <v>147</v>
          </cell>
          <cell r="F1064">
            <v>66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  <cell r="L1064">
            <v>0</v>
          </cell>
          <cell r="M1064">
            <v>0</v>
          </cell>
          <cell r="N1064">
            <v>0</v>
          </cell>
          <cell r="O1064">
            <v>0</v>
          </cell>
          <cell r="P1064">
            <v>1</v>
          </cell>
          <cell r="Q1064">
            <v>4</v>
          </cell>
          <cell r="R1064">
            <v>7</v>
          </cell>
          <cell r="S1064">
            <v>4</v>
          </cell>
          <cell r="T1064">
            <v>13</v>
          </cell>
          <cell r="U1064">
            <v>20</v>
          </cell>
          <cell r="V1064">
            <v>17</v>
          </cell>
          <cell r="W1064">
            <v>26</v>
          </cell>
          <cell r="X1064">
            <v>21</v>
          </cell>
          <cell r="Y1064">
            <v>0</v>
          </cell>
          <cell r="Z1064">
            <v>14</v>
          </cell>
          <cell r="AA1064">
            <v>20</v>
          </cell>
          <cell r="AD1064">
            <v>0</v>
          </cell>
          <cell r="AF1064">
            <v>0</v>
          </cell>
        </row>
        <row r="1065">
          <cell r="A1065">
            <v>0</v>
          </cell>
          <cell r="B1065">
            <v>0</v>
          </cell>
          <cell r="C1065">
            <v>0</v>
          </cell>
          <cell r="D1065" t="str">
            <v>F</v>
          </cell>
          <cell r="E1065">
            <v>258</v>
          </cell>
          <cell r="F1065">
            <v>65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1</v>
          </cell>
          <cell r="O1065">
            <v>0</v>
          </cell>
          <cell r="P1065">
            <v>2</v>
          </cell>
          <cell r="Q1065">
            <v>1</v>
          </cell>
          <cell r="R1065">
            <v>7</v>
          </cell>
          <cell r="S1065">
            <v>11</v>
          </cell>
          <cell r="T1065">
            <v>8</v>
          </cell>
          <cell r="U1065">
            <v>15</v>
          </cell>
          <cell r="V1065">
            <v>20</v>
          </cell>
          <cell r="W1065">
            <v>34</v>
          </cell>
          <cell r="X1065">
            <v>57</v>
          </cell>
          <cell r="Y1065">
            <v>0</v>
          </cell>
          <cell r="Z1065">
            <v>45</v>
          </cell>
          <cell r="AA1065">
            <v>57</v>
          </cell>
          <cell r="AD1065">
            <v>0</v>
          </cell>
          <cell r="AF1065">
            <v>0</v>
          </cell>
        </row>
        <row r="1066">
          <cell r="A1066">
            <v>0</v>
          </cell>
          <cell r="B1066" t="str">
            <v>M00-25</v>
          </cell>
          <cell r="C1066" t="str">
            <v>Arthropathies</v>
          </cell>
          <cell r="D1066" t="str">
            <v>M</v>
          </cell>
          <cell r="E1066">
            <v>66</v>
          </cell>
          <cell r="F1066">
            <v>27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>
            <v>0</v>
          </cell>
          <cell r="N1066">
            <v>0</v>
          </cell>
          <cell r="O1066">
            <v>0</v>
          </cell>
          <cell r="P1066">
            <v>0</v>
          </cell>
          <cell r="Q1066">
            <v>1</v>
          </cell>
          <cell r="R1066">
            <v>2</v>
          </cell>
          <cell r="S1066">
            <v>0</v>
          </cell>
          <cell r="T1066">
            <v>5</v>
          </cell>
          <cell r="U1066">
            <v>8</v>
          </cell>
          <cell r="V1066">
            <v>11</v>
          </cell>
          <cell r="W1066">
            <v>16</v>
          </cell>
          <cell r="X1066">
            <v>12</v>
          </cell>
          <cell r="Y1066">
            <v>0</v>
          </cell>
          <cell r="Z1066">
            <v>4</v>
          </cell>
          <cell r="AA1066">
            <v>7</v>
          </cell>
          <cell r="AD1066">
            <v>0</v>
          </cell>
          <cell r="AF1066">
            <v>0</v>
          </cell>
        </row>
        <row r="1067">
          <cell r="A1067">
            <v>0</v>
          </cell>
          <cell r="B1067">
            <v>0</v>
          </cell>
          <cell r="C1067">
            <v>0</v>
          </cell>
          <cell r="D1067" t="str">
            <v>F</v>
          </cell>
          <cell r="E1067">
            <v>117</v>
          </cell>
          <cell r="F1067">
            <v>32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1</v>
          </cell>
          <cell r="O1067">
            <v>0</v>
          </cell>
          <cell r="P1067">
            <v>0</v>
          </cell>
          <cell r="Q1067">
            <v>0</v>
          </cell>
          <cell r="R1067">
            <v>3</v>
          </cell>
          <cell r="S1067">
            <v>5</v>
          </cell>
          <cell r="T1067">
            <v>5</v>
          </cell>
          <cell r="U1067">
            <v>7</v>
          </cell>
          <cell r="V1067">
            <v>11</v>
          </cell>
          <cell r="W1067">
            <v>15</v>
          </cell>
          <cell r="X1067">
            <v>36</v>
          </cell>
          <cell r="Y1067">
            <v>0</v>
          </cell>
          <cell r="Z1067">
            <v>16</v>
          </cell>
          <cell r="AA1067">
            <v>18</v>
          </cell>
          <cell r="AD1067">
            <v>0</v>
          </cell>
          <cell r="AF1067">
            <v>0</v>
          </cell>
        </row>
        <row r="1068">
          <cell r="A1068">
            <v>0</v>
          </cell>
          <cell r="B1068" t="str">
            <v>M00-03</v>
          </cell>
          <cell r="C1068" t="str">
            <v>Infectious arthropathies</v>
          </cell>
          <cell r="D1068" t="str">
            <v>M</v>
          </cell>
          <cell r="E1068">
            <v>8</v>
          </cell>
          <cell r="F1068">
            <v>3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  <cell r="L1068">
            <v>0</v>
          </cell>
          <cell r="M1068">
            <v>0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T1068">
            <v>1</v>
          </cell>
          <cell r="U1068">
            <v>2</v>
          </cell>
          <cell r="V1068">
            <v>0</v>
          </cell>
          <cell r="W1068">
            <v>4</v>
          </cell>
          <cell r="X1068">
            <v>0</v>
          </cell>
          <cell r="Y1068">
            <v>0</v>
          </cell>
          <cell r="Z1068">
            <v>0</v>
          </cell>
          <cell r="AA1068">
            <v>1</v>
          </cell>
          <cell r="AD1068">
            <v>0</v>
          </cell>
          <cell r="AF1068">
            <v>0</v>
          </cell>
        </row>
        <row r="1069">
          <cell r="A1069">
            <v>0</v>
          </cell>
          <cell r="B1069">
            <v>0</v>
          </cell>
          <cell r="C1069">
            <v>0</v>
          </cell>
          <cell r="D1069" t="str">
            <v>F</v>
          </cell>
          <cell r="E1069">
            <v>9</v>
          </cell>
          <cell r="F1069">
            <v>2</v>
          </cell>
          <cell r="G1069">
            <v>0</v>
          </cell>
          <cell r="H1069">
            <v>0</v>
          </cell>
          <cell r="I1069">
            <v>0</v>
          </cell>
          <cell r="J1069">
            <v>0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>
            <v>0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  <cell r="T1069">
            <v>1</v>
          </cell>
          <cell r="U1069">
            <v>0</v>
          </cell>
          <cell r="V1069">
            <v>1</v>
          </cell>
          <cell r="W1069">
            <v>0</v>
          </cell>
          <cell r="X1069">
            <v>3</v>
          </cell>
          <cell r="Y1069">
            <v>0</v>
          </cell>
          <cell r="Z1069">
            <v>3</v>
          </cell>
          <cell r="AA1069">
            <v>1</v>
          </cell>
          <cell r="AD1069">
            <v>0</v>
          </cell>
          <cell r="AF1069">
            <v>0</v>
          </cell>
        </row>
        <row r="1070">
          <cell r="A1070">
            <v>0</v>
          </cell>
          <cell r="B1070" t="str">
            <v>M00</v>
          </cell>
          <cell r="C1070" t="str">
            <v>Pyogenic arthritis</v>
          </cell>
          <cell r="D1070" t="str">
            <v>M</v>
          </cell>
          <cell r="E1070">
            <v>8</v>
          </cell>
          <cell r="F1070">
            <v>3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1</v>
          </cell>
          <cell r="U1070">
            <v>2</v>
          </cell>
          <cell r="V1070">
            <v>0</v>
          </cell>
          <cell r="W1070">
            <v>4</v>
          </cell>
          <cell r="X1070">
            <v>0</v>
          </cell>
          <cell r="Y1070">
            <v>0</v>
          </cell>
          <cell r="Z1070">
            <v>0</v>
          </cell>
          <cell r="AA1070">
            <v>1</v>
          </cell>
          <cell r="AD1070">
            <v>0</v>
          </cell>
          <cell r="AF1070">
            <v>0</v>
          </cell>
        </row>
        <row r="1071">
          <cell r="A1071">
            <v>0</v>
          </cell>
          <cell r="B1071">
            <v>0</v>
          </cell>
          <cell r="C1071">
            <v>0</v>
          </cell>
          <cell r="D1071" t="str">
            <v>F</v>
          </cell>
          <cell r="E1071">
            <v>9</v>
          </cell>
          <cell r="F1071">
            <v>2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1</v>
          </cell>
          <cell r="U1071">
            <v>0</v>
          </cell>
          <cell r="V1071">
            <v>1</v>
          </cell>
          <cell r="W1071">
            <v>0</v>
          </cell>
          <cell r="X1071">
            <v>3</v>
          </cell>
          <cell r="Y1071">
            <v>0</v>
          </cell>
          <cell r="Z1071">
            <v>3</v>
          </cell>
          <cell r="AA1071">
            <v>1</v>
          </cell>
          <cell r="AD1071">
            <v>0</v>
          </cell>
          <cell r="AF1071">
            <v>0</v>
          </cell>
        </row>
        <row r="1072">
          <cell r="A1072">
            <v>0</v>
          </cell>
          <cell r="B1072" t="str">
            <v>M05-14</v>
          </cell>
          <cell r="C1072" t="str">
            <v>Inflammatory polyarthropathies</v>
          </cell>
          <cell r="D1072" t="str">
            <v>M</v>
          </cell>
          <cell r="E1072">
            <v>46</v>
          </cell>
          <cell r="F1072">
            <v>21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1</v>
          </cell>
          <cell r="R1072">
            <v>2</v>
          </cell>
          <cell r="S1072">
            <v>0</v>
          </cell>
          <cell r="T1072">
            <v>2</v>
          </cell>
          <cell r="U1072">
            <v>6</v>
          </cell>
          <cell r="V1072">
            <v>10</v>
          </cell>
          <cell r="W1072">
            <v>9</v>
          </cell>
          <cell r="X1072">
            <v>9</v>
          </cell>
          <cell r="Y1072">
            <v>0</v>
          </cell>
          <cell r="Z1072">
            <v>4</v>
          </cell>
          <cell r="AA1072">
            <v>3</v>
          </cell>
          <cell r="AD1072">
            <v>0</v>
          </cell>
          <cell r="AF1072">
            <v>0</v>
          </cell>
        </row>
        <row r="1073">
          <cell r="A1073">
            <v>0</v>
          </cell>
          <cell r="B1073">
            <v>0</v>
          </cell>
          <cell r="C1073">
            <v>0</v>
          </cell>
          <cell r="D1073" t="str">
            <v>F</v>
          </cell>
          <cell r="E1073">
            <v>95</v>
          </cell>
          <cell r="F1073">
            <v>29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>
            <v>1</v>
          </cell>
          <cell r="O1073">
            <v>0</v>
          </cell>
          <cell r="P1073">
            <v>0</v>
          </cell>
          <cell r="Q1073">
            <v>0</v>
          </cell>
          <cell r="R1073">
            <v>2</v>
          </cell>
          <cell r="S1073">
            <v>5</v>
          </cell>
          <cell r="T1073">
            <v>4</v>
          </cell>
          <cell r="U1073">
            <v>7</v>
          </cell>
          <cell r="V1073">
            <v>10</v>
          </cell>
          <cell r="W1073">
            <v>14</v>
          </cell>
          <cell r="X1073">
            <v>30</v>
          </cell>
          <cell r="Y1073">
            <v>0</v>
          </cell>
          <cell r="Z1073">
            <v>13</v>
          </cell>
          <cell r="AA1073">
            <v>9</v>
          </cell>
          <cell r="AD1073">
            <v>0</v>
          </cell>
          <cell r="AF1073">
            <v>0</v>
          </cell>
        </row>
        <row r="1074">
          <cell r="A1074">
            <v>0</v>
          </cell>
          <cell r="B1074" t="str">
            <v>M05</v>
          </cell>
          <cell r="C1074" t="str">
            <v>Seropositive rheumatoid arthritis</v>
          </cell>
          <cell r="D1074" t="str">
            <v>M</v>
          </cell>
          <cell r="E1074">
            <v>14</v>
          </cell>
          <cell r="F1074">
            <v>9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1</v>
          </cell>
          <cell r="S1074">
            <v>0</v>
          </cell>
          <cell r="T1074">
            <v>2</v>
          </cell>
          <cell r="U1074">
            <v>2</v>
          </cell>
          <cell r="V1074">
            <v>4</v>
          </cell>
          <cell r="W1074">
            <v>2</v>
          </cell>
          <cell r="X1074">
            <v>3</v>
          </cell>
          <cell r="Y1074">
            <v>0</v>
          </cell>
          <cell r="Z1074">
            <v>0</v>
          </cell>
          <cell r="AA1074">
            <v>0</v>
          </cell>
          <cell r="AB1074">
            <v>0</v>
          </cell>
          <cell r="AC1074">
            <v>0</v>
          </cell>
          <cell r="AD1074">
            <v>0</v>
          </cell>
          <cell r="AF1074">
            <v>0</v>
          </cell>
        </row>
        <row r="1075">
          <cell r="A1075">
            <v>0</v>
          </cell>
          <cell r="B1075">
            <v>0</v>
          </cell>
          <cell r="C1075">
            <v>0</v>
          </cell>
          <cell r="D1075" t="str">
            <v>F</v>
          </cell>
          <cell r="E1075">
            <v>22</v>
          </cell>
          <cell r="F1075">
            <v>7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2</v>
          </cell>
          <cell r="S1075">
            <v>1</v>
          </cell>
          <cell r="T1075">
            <v>1</v>
          </cell>
          <cell r="U1075">
            <v>1</v>
          </cell>
          <cell r="V1075">
            <v>2</v>
          </cell>
          <cell r="W1075">
            <v>4</v>
          </cell>
          <cell r="X1075">
            <v>10</v>
          </cell>
          <cell r="Y1075">
            <v>0</v>
          </cell>
          <cell r="Z1075">
            <v>1</v>
          </cell>
          <cell r="AA1075">
            <v>0</v>
          </cell>
          <cell r="AB1075">
            <v>0</v>
          </cell>
          <cell r="AC1075">
            <v>0</v>
          </cell>
          <cell r="AD1075">
            <v>0</v>
          </cell>
          <cell r="AF1075">
            <v>0</v>
          </cell>
        </row>
        <row r="1076">
          <cell r="A1076">
            <v>0</v>
          </cell>
          <cell r="B1076" t="str">
            <v>M06</v>
          </cell>
          <cell r="C1076" t="str">
            <v>Other rheumatoid arthritis</v>
          </cell>
          <cell r="D1076" t="str">
            <v>M</v>
          </cell>
          <cell r="E1076">
            <v>27</v>
          </cell>
          <cell r="F1076">
            <v>11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1</v>
          </cell>
          <cell r="R1076">
            <v>1</v>
          </cell>
          <cell r="S1076">
            <v>0</v>
          </cell>
          <cell r="T1076">
            <v>0</v>
          </cell>
          <cell r="U1076">
            <v>3</v>
          </cell>
          <cell r="V1076">
            <v>6</v>
          </cell>
          <cell r="W1076">
            <v>5</v>
          </cell>
          <cell r="X1076">
            <v>4</v>
          </cell>
          <cell r="Y1076">
            <v>0</v>
          </cell>
          <cell r="Z1076">
            <v>4</v>
          </cell>
          <cell r="AA1076">
            <v>3</v>
          </cell>
          <cell r="AD1076">
            <v>0</v>
          </cell>
          <cell r="AF1076">
            <v>0</v>
          </cell>
        </row>
        <row r="1077">
          <cell r="A1077">
            <v>0</v>
          </cell>
          <cell r="B1077">
            <v>0</v>
          </cell>
          <cell r="C1077">
            <v>0</v>
          </cell>
          <cell r="D1077" t="str">
            <v>F</v>
          </cell>
          <cell r="E1077">
            <v>69</v>
          </cell>
          <cell r="F1077">
            <v>19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  <cell r="N1077">
            <v>1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  <cell r="S1077">
            <v>3</v>
          </cell>
          <cell r="T1077">
            <v>2</v>
          </cell>
          <cell r="U1077">
            <v>5</v>
          </cell>
          <cell r="V1077">
            <v>8</v>
          </cell>
          <cell r="W1077">
            <v>10</v>
          </cell>
          <cell r="X1077">
            <v>20</v>
          </cell>
          <cell r="Y1077">
            <v>0</v>
          </cell>
          <cell r="Z1077">
            <v>11</v>
          </cell>
          <cell r="AA1077">
            <v>9</v>
          </cell>
          <cell r="AD1077">
            <v>0</v>
          </cell>
          <cell r="AF1077">
            <v>0</v>
          </cell>
        </row>
        <row r="1078">
          <cell r="A1078">
            <v>0</v>
          </cell>
          <cell r="B1078" t="str">
            <v>M08</v>
          </cell>
          <cell r="C1078" t="str">
            <v>Juvenile arthritis</v>
          </cell>
          <cell r="D1078" t="str">
            <v>M</v>
          </cell>
          <cell r="E1078">
            <v>1</v>
          </cell>
          <cell r="F1078">
            <v>1</v>
          </cell>
          <cell r="G1078">
            <v>0</v>
          </cell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1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D1078">
            <v>0</v>
          </cell>
          <cell r="AF1078">
            <v>0</v>
          </cell>
        </row>
        <row r="1079">
          <cell r="A1079">
            <v>0</v>
          </cell>
          <cell r="B1079">
            <v>0</v>
          </cell>
          <cell r="C1079">
            <v>0</v>
          </cell>
          <cell r="D1079" t="str">
            <v>F</v>
          </cell>
          <cell r="E1079">
            <v>1</v>
          </cell>
          <cell r="F1079">
            <v>1</v>
          </cell>
          <cell r="G1079">
            <v>0</v>
          </cell>
          <cell r="H1079">
            <v>0</v>
          </cell>
          <cell r="I1079">
            <v>0</v>
          </cell>
          <cell r="J1079">
            <v>0</v>
          </cell>
          <cell r="K1079">
            <v>0</v>
          </cell>
          <cell r="L1079">
            <v>0</v>
          </cell>
          <cell r="M1079">
            <v>0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  <cell r="S1079">
            <v>1</v>
          </cell>
          <cell r="T1079">
            <v>0</v>
          </cell>
          <cell r="U1079">
            <v>0</v>
          </cell>
          <cell r="V1079">
            <v>0</v>
          </cell>
          <cell r="W1079">
            <v>0</v>
          </cell>
          <cell r="X1079">
            <v>0</v>
          </cell>
          <cell r="Y1079">
            <v>0</v>
          </cell>
          <cell r="Z1079">
            <v>0</v>
          </cell>
          <cell r="AA1079">
            <v>0</v>
          </cell>
          <cell r="AD1079">
            <v>0</v>
          </cell>
          <cell r="AF1079">
            <v>0</v>
          </cell>
        </row>
        <row r="1080">
          <cell r="A1080">
            <v>0</v>
          </cell>
          <cell r="B1080" t="str">
            <v>M10</v>
          </cell>
          <cell r="C1080" t="str">
            <v>Gout</v>
          </cell>
          <cell r="D1080" t="str">
            <v>M</v>
          </cell>
          <cell r="E1080">
            <v>2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  <cell r="L1080">
            <v>0</v>
          </cell>
          <cell r="M1080">
            <v>0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  <cell r="T1080">
            <v>0</v>
          </cell>
          <cell r="U1080">
            <v>0</v>
          </cell>
          <cell r="V1080">
            <v>0</v>
          </cell>
          <cell r="W1080">
            <v>1</v>
          </cell>
          <cell r="X1080">
            <v>1</v>
          </cell>
          <cell r="Y1080">
            <v>0</v>
          </cell>
          <cell r="Z1080">
            <v>0</v>
          </cell>
          <cell r="AA1080">
            <v>0</v>
          </cell>
          <cell r="AD1080">
            <v>0</v>
          </cell>
          <cell r="AF1080">
            <v>0</v>
          </cell>
        </row>
        <row r="1081">
          <cell r="A1081">
            <v>0</v>
          </cell>
          <cell r="B1081">
            <v>0</v>
          </cell>
          <cell r="C1081">
            <v>0</v>
          </cell>
          <cell r="D1081" t="str">
            <v>F</v>
          </cell>
          <cell r="E1081">
            <v>1</v>
          </cell>
          <cell r="F1081">
            <v>1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  <cell r="M1081">
            <v>0</v>
          </cell>
          <cell r="N1081">
            <v>0</v>
          </cell>
          <cell r="O1081">
            <v>0</v>
          </cell>
          <cell r="P1081">
            <v>0</v>
          </cell>
          <cell r="Q1081">
            <v>0</v>
          </cell>
          <cell r="R1081">
            <v>0</v>
          </cell>
          <cell r="S1081">
            <v>0</v>
          </cell>
          <cell r="T1081">
            <v>0</v>
          </cell>
          <cell r="U1081">
            <v>1</v>
          </cell>
          <cell r="V1081">
            <v>0</v>
          </cell>
          <cell r="W1081">
            <v>0</v>
          </cell>
          <cell r="X1081">
            <v>0</v>
          </cell>
          <cell r="Y1081">
            <v>0</v>
          </cell>
          <cell r="Z1081">
            <v>0</v>
          </cell>
          <cell r="AA1081">
            <v>0</v>
          </cell>
          <cell r="AD1081">
            <v>0</v>
          </cell>
          <cell r="AF1081">
            <v>0</v>
          </cell>
        </row>
        <row r="1082">
          <cell r="A1082">
            <v>0</v>
          </cell>
          <cell r="B1082" t="str">
            <v>M11</v>
          </cell>
          <cell r="C1082" t="str">
            <v>Other crystal arthropathies</v>
          </cell>
          <cell r="D1082" t="str">
            <v>M</v>
          </cell>
          <cell r="E1082">
            <v>1</v>
          </cell>
          <cell r="F1082">
            <v>0</v>
          </cell>
          <cell r="G1082">
            <v>0</v>
          </cell>
          <cell r="H1082">
            <v>0</v>
          </cell>
          <cell r="I1082">
            <v>0</v>
          </cell>
          <cell r="J1082">
            <v>0</v>
          </cell>
          <cell r="K1082">
            <v>0</v>
          </cell>
          <cell r="L1082">
            <v>0</v>
          </cell>
          <cell r="M1082">
            <v>0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  <cell r="S1082">
            <v>0</v>
          </cell>
          <cell r="T1082">
            <v>0</v>
          </cell>
          <cell r="U1082">
            <v>0</v>
          </cell>
          <cell r="V1082">
            <v>0</v>
          </cell>
          <cell r="W1082">
            <v>0</v>
          </cell>
          <cell r="X1082">
            <v>1</v>
          </cell>
          <cell r="Y1082">
            <v>0</v>
          </cell>
          <cell r="Z1082">
            <v>0</v>
          </cell>
          <cell r="AA1082">
            <v>0</v>
          </cell>
          <cell r="AD1082">
            <v>0</v>
          </cell>
          <cell r="AF1082">
            <v>0</v>
          </cell>
        </row>
        <row r="1083">
          <cell r="A1083">
            <v>0</v>
          </cell>
          <cell r="B1083">
            <v>0</v>
          </cell>
          <cell r="C1083">
            <v>0</v>
          </cell>
          <cell r="D1083" t="str">
            <v>F</v>
          </cell>
          <cell r="E1083" t="str">
            <v>-</v>
          </cell>
          <cell r="F1083">
            <v>0</v>
          </cell>
          <cell r="G1083">
            <v>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  <cell r="AA1083">
            <v>0</v>
          </cell>
          <cell r="AD1083">
            <v>0</v>
          </cell>
          <cell r="AF1083">
            <v>0</v>
          </cell>
        </row>
        <row r="1084">
          <cell r="A1084">
            <v>0</v>
          </cell>
          <cell r="B1084" t="str">
            <v>M13</v>
          </cell>
          <cell r="C1084" t="str">
            <v>Other arthritis</v>
          </cell>
          <cell r="D1084" t="str">
            <v>M</v>
          </cell>
          <cell r="E1084">
            <v>1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W1084">
            <v>1</v>
          </cell>
          <cell r="X1084">
            <v>0</v>
          </cell>
          <cell r="Y1084">
            <v>0</v>
          </cell>
          <cell r="Z1084">
            <v>0</v>
          </cell>
          <cell r="AA1084">
            <v>0</v>
          </cell>
          <cell r="AB1084">
            <v>0</v>
          </cell>
          <cell r="AC1084">
            <v>0</v>
          </cell>
          <cell r="AD1084">
            <v>0</v>
          </cell>
          <cell r="AF1084">
            <v>0</v>
          </cell>
        </row>
        <row r="1085">
          <cell r="A1085">
            <v>0</v>
          </cell>
          <cell r="B1085">
            <v>0</v>
          </cell>
          <cell r="C1085">
            <v>0</v>
          </cell>
          <cell r="D1085" t="str">
            <v>F</v>
          </cell>
          <cell r="E1085">
            <v>2</v>
          </cell>
          <cell r="F1085">
            <v>1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1</v>
          </cell>
          <cell r="U1085">
            <v>0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1</v>
          </cell>
          <cell r="AA1085">
            <v>0</v>
          </cell>
          <cell r="AB1085">
            <v>0</v>
          </cell>
          <cell r="AC1085">
            <v>0</v>
          </cell>
          <cell r="AD1085">
            <v>0</v>
          </cell>
          <cell r="AF1085">
            <v>0</v>
          </cell>
        </row>
        <row r="1086">
          <cell r="A1086">
            <v>0</v>
          </cell>
          <cell r="B1086" t="str">
            <v>M15-19</v>
          </cell>
          <cell r="C1086" t="str">
            <v>Arthrosis</v>
          </cell>
          <cell r="D1086" t="str">
            <v>M</v>
          </cell>
          <cell r="E1086">
            <v>8</v>
          </cell>
          <cell r="F1086">
            <v>2</v>
          </cell>
          <cell r="G1086">
            <v>0</v>
          </cell>
          <cell r="H1086">
            <v>0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1</v>
          </cell>
          <cell r="U1086">
            <v>0</v>
          </cell>
          <cell r="V1086">
            <v>1</v>
          </cell>
          <cell r="W1086">
            <v>1</v>
          </cell>
          <cell r="X1086">
            <v>2</v>
          </cell>
          <cell r="Y1086">
            <v>0</v>
          </cell>
          <cell r="Z1086">
            <v>0</v>
          </cell>
          <cell r="AA1086">
            <v>3</v>
          </cell>
          <cell r="AD1086">
            <v>0</v>
          </cell>
          <cell r="AF1086">
            <v>0</v>
          </cell>
        </row>
        <row r="1087">
          <cell r="A1087">
            <v>0</v>
          </cell>
          <cell r="B1087">
            <v>0</v>
          </cell>
          <cell r="C1087">
            <v>0</v>
          </cell>
          <cell r="D1087" t="str">
            <v>F</v>
          </cell>
          <cell r="E1087">
            <v>11</v>
          </cell>
          <cell r="F1087">
            <v>1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  <cell r="L1087">
            <v>0</v>
          </cell>
          <cell r="M1087">
            <v>0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  <cell r="R1087">
            <v>1</v>
          </cell>
          <cell r="S1087">
            <v>0</v>
          </cell>
          <cell r="T1087">
            <v>0</v>
          </cell>
          <cell r="U1087">
            <v>0</v>
          </cell>
          <cell r="V1087">
            <v>0</v>
          </cell>
          <cell r="W1087">
            <v>1</v>
          </cell>
          <cell r="X1087">
            <v>2</v>
          </cell>
          <cell r="Y1087">
            <v>0</v>
          </cell>
          <cell r="Z1087">
            <v>0</v>
          </cell>
          <cell r="AA1087">
            <v>7</v>
          </cell>
          <cell r="AD1087">
            <v>0</v>
          </cell>
          <cell r="AF1087">
            <v>0</v>
          </cell>
        </row>
        <row r="1088">
          <cell r="A1088">
            <v>0</v>
          </cell>
          <cell r="B1088" t="str">
            <v>M15</v>
          </cell>
          <cell r="C1088" t="str">
            <v>Polyarthrosis</v>
          </cell>
          <cell r="D1088" t="str">
            <v>M</v>
          </cell>
          <cell r="E1088">
            <v>1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  <cell r="L1088">
            <v>0</v>
          </cell>
          <cell r="M1088">
            <v>0</v>
          </cell>
          <cell r="N1088">
            <v>0</v>
          </cell>
          <cell r="O1088">
            <v>0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0</v>
          </cell>
          <cell r="V1088">
            <v>0</v>
          </cell>
          <cell r="W1088">
            <v>0</v>
          </cell>
          <cell r="X1088">
            <v>1</v>
          </cell>
          <cell r="Y1088">
            <v>0</v>
          </cell>
          <cell r="Z1088">
            <v>0</v>
          </cell>
          <cell r="AA1088">
            <v>0</v>
          </cell>
          <cell r="AB1088">
            <v>0</v>
          </cell>
          <cell r="AC1088">
            <v>0</v>
          </cell>
          <cell r="AD1088">
            <v>0</v>
          </cell>
          <cell r="AF1088">
            <v>0</v>
          </cell>
        </row>
        <row r="1089">
          <cell r="A1089">
            <v>0</v>
          </cell>
          <cell r="B1089">
            <v>0</v>
          </cell>
          <cell r="C1089">
            <v>0</v>
          </cell>
          <cell r="D1089" t="str">
            <v>F</v>
          </cell>
          <cell r="E1089" t="str">
            <v>-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  <cell r="M1089">
            <v>0</v>
          </cell>
          <cell r="N1089">
            <v>0</v>
          </cell>
          <cell r="O1089">
            <v>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  <cell r="T1089">
            <v>0</v>
          </cell>
          <cell r="U1089">
            <v>0</v>
          </cell>
          <cell r="V1089">
            <v>0</v>
          </cell>
          <cell r="W1089">
            <v>0</v>
          </cell>
          <cell r="X1089">
            <v>0</v>
          </cell>
          <cell r="Y1089">
            <v>0</v>
          </cell>
          <cell r="Z1089">
            <v>0</v>
          </cell>
          <cell r="AA1089">
            <v>0</v>
          </cell>
          <cell r="AB1089">
            <v>0</v>
          </cell>
          <cell r="AC1089">
            <v>0</v>
          </cell>
          <cell r="AD1089">
            <v>0</v>
          </cell>
          <cell r="AF1089">
            <v>0</v>
          </cell>
        </row>
        <row r="1090">
          <cell r="A1090">
            <v>0</v>
          </cell>
          <cell r="B1090" t="str">
            <v>M16</v>
          </cell>
          <cell r="C1090" t="str">
            <v>Coxarthrosis [arthrosis of hip]</v>
          </cell>
          <cell r="D1090" t="str">
            <v>M</v>
          </cell>
          <cell r="E1090">
            <v>1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  <cell r="M1090">
            <v>0</v>
          </cell>
          <cell r="N1090">
            <v>0</v>
          </cell>
          <cell r="O1090">
            <v>0</v>
          </cell>
          <cell r="P1090">
            <v>0</v>
          </cell>
          <cell r="Q1090">
            <v>0</v>
          </cell>
          <cell r="R1090">
            <v>0</v>
          </cell>
          <cell r="S1090">
            <v>0</v>
          </cell>
          <cell r="T1090">
            <v>0</v>
          </cell>
          <cell r="U1090">
            <v>0</v>
          </cell>
          <cell r="V1090">
            <v>0</v>
          </cell>
          <cell r="W1090">
            <v>0</v>
          </cell>
          <cell r="X1090">
            <v>1</v>
          </cell>
          <cell r="Y1090">
            <v>0</v>
          </cell>
          <cell r="Z1090">
            <v>0</v>
          </cell>
          <cell r="AA1090">
            <v>0</v>
          </cell>
          <cell r="AD1090">
            <v>0</v>
          </cell>
          <cell r="AF1090">
            <v>0</v>
          </cell>
        </row>
        <row r="1091">
          <cell r="A1091">
            <v>0</v>
          </cell>
          <cell r="B1091">
            <v>0</v>
          </cell>
          <cell r="C1091">
            <v>0</v>
          </cell>
          <cell r="D1091" t="str">
            <v>F</v>
          </cell>
          <cell r="E1091">
            <v>1</v>
          </cell>
          <cell r="F1091">
            <v>1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0</v>
          </cell>
          <cell r="P1091">
            <v>0</v>
          </cell>
          <cell r="Q1091">
            <v>0</v>
          </cell>
          <cell r="R1091">
            <v>1</v>
          </cell>
          <cell r="S1091">
            <v>0</v>
          </cell>
          <cell r="T1091">
            <v>0</v>
          </cell>
          <cell r="U1091">
            <v>0</v>
          </cell>
          <cell r="V1091">
            <v>0</v>
          </cell>
          <cell r="W1091">
            <v>0</v>
          </cell>
          <cell r="X1091">
            <v>0</v>
          </cell>
          <cell r="Y1091">
            <v>0</v>
          </cell>
          <cell r="Z1091">
            <v>0</v>
          </cell>
          <cell r="AA1091">
            <v>0</v>
          </cell>
          <cell r="AD1091">
            <v>0</v>
          </cell>
          <cell r="AF1091">
            <v>0</v>
          </cell>
        </row>
        <row r="1092">
          <cell r="A1092">
            <v>0</v>
          </cell>
          <cell r="B1092" t="str">
            <v>M17</v>
          </cell>
          <cell r="C1092" t="str">
            <v>Gonarthrosis [arthrosis of knee]</v>
          </cell>
          <cell r="D1092" t="str">
            <v>M</v>
          </cell>
          <cell r="E1092">
            <v>2</v>
          </cell>
          <cell r="F1092">
            <v>1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1</v>
          </cell>
          <cell r="W1092">
            <v>1</v>
          </cell>
          <cell r="X1092">
            <v>0</v>
          </cell>
          <cell r="Y1092">
            <v>0</v>
          </cell>
          <cell r="Z1092">
            <v>0</v>
          </cell>
          <cell r="AA1092">
            <v>0</v>
          </cell>
          <cell r="AD1092">
            <v>0</v>
          </cell>
          <cell r="AF1092">
            <v>0</v>
          </cell>
        </row>
        <row r="1093">
          <cell r="A1093">
            <v>0</v>
          </cell>
          <cell r="B1093">
            <v>0</v>
          </cell>
          <cell r="C1093">
            <v>0</v>
          </cell>
          <cell r="D1093" t="str">
            <v>F</v>
          </cell>
          <cell r="E1093">
            <v>2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2</v>
          </cell>
          <cell r="AD1093">
            <v>0</v>
          </cell>
          <cell r="AF1093">
            <v>0</v>
          </cell>
        </row>
        <row r="1094">
          <cell r="A1094">
            <v>0</v>
          </cell>
          <cell r="B1094" t="str">
            <v>M19</v>
          </cell>
          <cell r="C1094" t="str">
            <v>Other arthrosis</v>
          </cell>
          <cell r="D1094" t="str">
            <v>M</v>
          </cell>
          <cell r="E1094">
            <v>4</v>
          </cell>
          <cell r="F1094">
            <v>1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1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3</v>
          </cell>
          <cell r="AB1094">
            <v>0</v>
          </cell>
          <cell r="AC1094">
            <v>0</v>
          </cell>
          <cell r="AD1094">
            <v>0</v>
          </cell>
          <cell r="AF1094">
            <v>0</v>
          </cell>
        </row>
        <row r="1095">
          <cell r="A1095">
            <v>0</v>
          </cell>
          <cell r="B1095">
            <v>0</v>
          </cell>
          <cell r="C1095">
            <v>0</v>
          </cell>
          <cell r="D1095" t="str">
            <v>F</v>
          </cell>
          <cell r="E1095">
            <v>8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1</v>
          </cell>
          <cell r="X1095">
            <v>2</v>
          </cell>
          <cell r="Y1095">
            <v>0</v>
          </cell>
          <cell r="Z1095">
            <v>0</v>
          </cell>
          <cell r="AA1095">
            <v>5</v>
          </cell>
          <cell r="AB1095">
            <v>0</v>
          </cell>
          <cell r="AC1095">
            <v>0</v>
          </cell>
          <cell r="AD1095">
            <v>0</v>
          </cell>
          <cell r="AF1095">
            <v>0</v>
          </cell>
        </row>
        <row r="1096">
          <cell r="A1096">
            <v>0</v>
          </cell>
          <cell r="B1096" t="str">
            <v>M20-25</v>
          </cell>
          <cell r="C1096" t="str">
            <v>Other joint disorders</v>
          </cell>
          <cell r="D1096" t="str">
            <v>M</v>
          </cell>
          <cell r="E1096">
            <v>4</v>
          </cell>
          <cell r="F1096">
            <v>1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1</v>
          </cell>
          <cell r="U1096">
            <v>0</v>
          </cell>
          <cell r="V1096">
            <v>0</v>
          </cell>
          <cell r="W1096">
            <v>2</v>
          </cell>
          <cell r="X1096">
            <v>1</v>
          </cell>
          <cell r="Y1096">
            <v>0</v>
          </cell>
          <cell r="Z1096">
            <v>0</v>
          </cell>
          <cell r="AA1096">
            <v>0</v>
          </cell>
          <cell r="AD1096">
            <v>0</v>
          </cell>
          <cell r="AF1096">
            <v>0</v>
          </cell>
        </row>
        <row r="1097">
          <cell r="A1097">
            <v>0</v>
          </cell>
          <cell r="B1097">
            <v>0</v>
          </cell>
          <cell r="C1097">
            <v>0</v>
          </cell>
          <cell r="D1097" t="str">
            <v>F</v>
          </cell>
          <cell r="E1097">
            <v>2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  <cell r="X1097">
            <v>1</v>
          </cell>
          <cell r="Y1097">
            <v>0</v>
          </cell>
          <cell r="Z1097">
            <v>0</v>
          </cell>
          <cell r="AA1097">
            <v>1</v>
          </cell>
          <cell r="AD1097">
            <v>0</v>
          </cell>
          <cell r="AF1097">
            <v>0</v>
          </cell>
        </row>
        <row r="1098">
          <cell r="A1098">
            <v>0</v>
          </cell>
          <cell r="B1098" t="str">
            <v>M24</v>
          </cell>
          <cell r="C1098" t="str">
            <v>Other specific joint derangements</v>
          </cell>
          <cell r="D1098" t="str">
            <v>M</v>
          </cell>
          <cell r="E1098" t="str">
            <v>-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D1098">
            <v>0</v>
          </cell>
          <cell r="AE1098">
            <v>0</v>
          </cell>
          <cell r="AF1098">
            <v>0</v>
          </cell>
        </row>
        <row r="1099">
          <cell r="A1099">
            <v>0</v>
          </cell>
          <cell r="B1099">
            <v>0</v>
          </cell>
          <cell r="C1099">
            <v>0</v>
          </cell>
          <cell r="D1099" t="str">
            <v>F</v>
          </cell>
          <cell r="E1099">
            <v>2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  <cell r="L1099">
            <v>0</v>
          </cell>
          <cell r="M1099">
            <v>0</v>
          </cell>
          <cell r="N1099">
            <v>0</v>
          </cell>
          <cell r="O1099">
            <v>0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  <cell r="T1099">
            <v>0</v>
          </cell>
          <cell r="U1099">
            <v>0</v>
          </cell>
          <cell r="V1099">
            <v>0</v>
          </cell>
          <cell r="W1099">
            <v>0</v>
          </cell>
          <cell r="X1099">
            <v>1</v>
          </cell>
          <cell r="Y1099">
            <v>0</v>
          </cell>
          <cell r="Z1099">
            <v>0</v>
          </cell>
          <cell r="AA1099">
            <v>1</v>
          </cell>
          <cell r="AD1099">
            <v>0</v>
          </cell>
          <cell r="AE1099">
            <v>0</v>
          </cell>
          <cell r="AF1099">
            <v>0</v>
          </cell>
        </row>
        <row r="1100">
          <cell r="A1100">
            <v>0</v>
          </cell>
          <cell r="B1100" t="str">
            <v>M25</v>
          </cell>
          <cell r="C1100" t="str">
            <v>Other joint disorders, not elsewhere classified</v>
          </cell>
          <cell r="D1100" t="str">
            <v>M</v>
          </cell>
          <cell r="E1100">
            <v>4</v>
          </cell>
          <cell r="F1100">
            <v>1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1</v>
          </cell>
          <cell r="U1100">
            <v>0</v>
          </cell>
          <cell r="V1100">
            <v>0</v>
          </cell>
          <cell r="W1100">
            <v>2</v>
          </cell>
          <cell r="X1100">
            <v>1</v>
          </cell>
          <cell r="Y1100">
            <v>0</v>
          </cell>
          <cell r="Z1100">
            <v>0</v>
          </cell>
          <cell r="AA1100">
            <v>0</v>
          </cell>
          <cell r="AD1100">
            <v>0</v>
          </cell>
          <cell r="AF1100">
            <v>0</v>
          </cell>
        </row>
        <row r="1101">
          <cell r="A1101">
            <v>0</v>
          </cell>
          <cell r="B1101">
            <v>0</v>
          </cell>
          <cell r="C1101">
            <v>0</v>
          </cell>
          <cell r="D1101" t="str">
            <v>F</v>
          </cell>
          <cell r="E1101" t="str">
            <v>-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D1101">
            <v>0</v>
          </cell>
          <cell r="AF1101">
            <v>0</v>
          </cell>
        </row>
        <row r="1102">
          <cell r="A1102">
            <v>0</v>
          </cell>
          <cell r="B1102" t="str">
            <v>M30-36</v>
          </cell>
          <cell r="C1102" t="str">
            <v>Systemic connective tissue disorders</v>
          </cell>
          <cell r="D1102" t="str">
            <v>M</v>
          </cell>
          <cell r="E1102">
            <v>17</v>
          </cell>
          <cell r="F1102">
            <v>10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1</v>
          </cell>
          <cell r="R1102">
            <v>3</v>
          </cell>
          <cell r="S1102">
            <v>1</v>
          </cell>
          <cell r="T1102">
            <v>1</v>
          </cell>
          <cell r="U1102">
            <v>3</v>
          </cell>
          <cell r="V1102">
            <v>1</v>
          </cell>
          <cell r="W1102">
            <v>4</v>
          </cell>
          <cell r="X1102">
            <v>1</v>
          </cell>
          <cell r="Y1102">
            <v>0</v>
          </cell>
          <cell r="Z1102">
            <v>2</v>
          </cell>
          <cell r="AA1102">
            <v>0</v>
          </cell>
          <cell r="AD1102">
            <v>0</v>
          </cell>
          <cell r="AF1102">
            <v>0</v>
          </cell>
        </row>
        <row r="1103">
          <cell r="A1103">
            <v>0</v>
          </cell>
          <cell r="B1103">
            <v>0</v>
          </cell>
          <cell r="C1103">
            <v>0</v>
          </cell>
          <cell r="D1103" t="str">
            <v>F</v>
          </cell>
          <cell r="E1103">
            <v>40</v>
          </cell>
          <cell r="F1103">
            <v>19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1</v>
          </cell>
          <cell r="Q1103">
            <v>1</v>
          </cell>
          <cell r="R1103">
            <v>4</v>
          </cell>
          <cell r="S1103">
            <v>4</v>
          </cell>
          <cell r="T1103">
            <v>1</v>
          </cell>
          <cell r="U1103">
            <v>3</v>
          </cell>
          <cell r="V1103">
            <v>5</v>
          </cell>
          <cell r="W1103">
            <v>8</v>
          </cell>
          <cell r="X1103">
            <v>5</v>
          </cell>
          <cell r="Y1103">
            <v>0</v>
          </cell>
          <cell r="Z1103">
            <v>5</v>
          </cell>
          <cell r="AA1103">
            <v>3</v>
          </cell>
          <cell r="AD1103">
            <v>0</v>
          </cell>
          <cell r="AF1103">
            <v>0</v>
          </cell>
        </row>
        <row r="1104">
          <cell r="A1104">
            <v>0</v>
          </cell>
          <cell r="B1104" t="str">
            <v>M30</v>
          </cell>
          <cell r="C1104" t="str">
            <v>Polyarteritis nodosa and related conditions</v>
          </cell>
          <cell r="D1104" t="str">
            <v>M</v>
          </cell>
          <cell r="E1104">
            <v>2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  <cell r="L1104">
            <v>0</v>
          </cell>
          <cell r="M1104">
            <v>0</v>
          </cell>
          <cell r="N1104">
            <v>0</v>
          </cell>
          <cell r="O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>
            <v>0</v>
          </cell>
          <cell r="W1104">
            <v>2</v>
          </cell>
          <cell r="X1104">
            <v>0</v>
          </cell>
          <cell r="Y1104">
            <v>0</v>
          </cell>
          <cell r="Z1104">
            <v>0</v>
          </cell>
          <cell r="AA1104">
            <v>0</v>
          </cell>
          <cell r="AD1104">
            <v>0</v>
          </cell>
          <cell r="AF1104">
            <v>0</v>
          </cell>
        </row>
        <row r="1105">
          <cell r="A1105">
            <v>0</v>
          </cell>
          <cell r="B1105">
            <v>0</v>
          </cell>
          <cell r="C1105">
            <v>0</v>
          </cell>
          <cell r="D1105" t="str">
            <v>F</v>
          </cell>
          <cell r="E1105">
            <v>1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1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D1105">
            <v>0</v>
          </cell>
          <cell r="AF1105">
            <v>0</v>
          </cell>
        </row>
        <row r="1106">
          <cell r="A1106">
            <v>0</v>
          </cell>
          <cell r="B1106" t="str">
            <v>M31</v>
          </cell>
          <cell r="C1106" t="str">
            <v>Other necrotizing vasculopathies</v>
          </cell>
          <cell r="D1106" t="str">
            <v>M</v>
          </cell>
          <cell r="E1106">
            <v>9</v>
          </cell>
          <cell r="F1106">
            <v>5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1</v>
          </cell>
          <cell r="R1106">
            <v>2</v>
          </cell>
          <cell r="S1106">
            <v>0</v>
          </cell>
          <cell r="T1106">
            <v>0</v>
          </cell>
          <cell r="U1106">
            <v>2</v>
          </cell>
          <cell r="V1106">
            <v>0</v>
          </cell>
          <cell r="W1106">
            <v>2</v>
          </cell>
          <cell r="X1106">
            <v>0</v>
          </cell>
          <cell r="Y1106">
            <v>0</v>
          </cell>
          <cell r="Z1106">
            <v>2</v>
          </cell>
          <cell r="AA1106">
            <v>0</v>
          </cell>
          <cell r="AD1106">
            <v>0</v>
          </cell>
          <cell r="AF1106">
            <v>0</v>
          </cell>
        </row>
        <row r="1107">
          <cell r="A1107">
            <v>0</v>
          </cell>
          <cell r="B1107">
            <v>0</v>
          </cell>
          <cell r="C1107">
            <v>0</v>
          </cell>
          <cell r="D1107" t="str">
            <v>F</v>
          </cell>
          <cell r="E1107">
            <v>7</v>
          </cell>
          <cell r="F1107">
            <v>3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1</v>
          </cell>
          <cell r="T1107">
            <v>0</v>
          </cell>
          <cell r="U1107">
            <v>1</v>
          </cell>
          <cell r="V1107">
            <v>1</v>
          </cell>
          <cell r="W1107">
            <v>1</v>
          </cell>
          <cell r="X1107">
            <v>0</v>
          </cell>
          <cell r="Y1107">
            <v>0</v>
          </cell>
          <cell r="Z1107">
            <v>1</v>
          </cell>
          <cell r="AA1107">
            <v>2</v>
          </cell>
          <cell r="AD1107">
            <v>0</v>
          </cell>
          <cell r="AF1107">
            <v>0</v>
          </cell>
        </row>
        <row r="1108">
          <cell r="A1108">
            <v>0</v>
          </cell>
          <cell r="B1108" t="str">
            <v>M32</v>
          </cell>
          <cell r="C1108" t="str">
            <v>Systemic lupus erythematosus</v>
          </cell>
          <cell r="D1108" t="str">
            <v>M</v>
          </cell>
          <cell r="E1108" t="str">
            <v>-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D1108">
            <v>0</v>
          </cell>
          <cell r="AF1108">
            <v>0</v>
          </cell>
        </row>
        <row r="1109">
          <cell r="A1109">
            <v>0</v>
          </cell>
          <cell r="B1109">
            <v>0</v>
          </cell>
          <cell r="C1109">
            <v>0</v>
          </cell>
          <cell r="D1109" t="str">
            <v>F</v>
          </cell>
          <cell r="E1109">
            <v>6</v>
          </cell>
          <cell r="F1109">
            <v>2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1</v>
          </cell>
          <cell r="V1109">
            <v>1</v>
          </cell>
          <cell r="W1109">
            <v>1</v>
          </cell>
          <cell r="X1109">
            <v>1</v>
          </cell>
          <cell r="Y1109">
            <v>0</v>
          </cell>
          <cell r="Z1109">
            <v>1</v>
          </cell>
          <cell r="AA1109">
            <v>1</v>
          </cell>
          <cell r="AD1109">
            <v>0</v>
          </cell>
          <cell r="AF1109">
            <v>0</v>
          </cell>
        </row>
        <row r="1110">
          <cell r="A1110">
            <v>0</v>
          </cell>
          <cell r="B1110" t="str">
            <v>M33</v>
          </cell>
          <cell r="C1110" t="str">
            <v>Dermatopolymyositis</v>
          </cell>
          <cell r="D1110" t="str">
            <v>M</v>
          </cell>
          <cell r="E1110" t="str">
            <v>-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F1110">
            <v>0</v>
          </cell>
        </row>
        <row r="1111">
          <cell r="A1111">
            <v>0</v>
          </cell>
          <cell r="B1111">
            <v>0</v>
          </cell>
          <cell r="C1111">
            <v>0</v>
          </cell>
          <cell r="D1111" t="str">
            <v>F</v>
          </cell>
          <cell r="E1111">
            <v>1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>
            <v>0</v>
          </cell>
          <cell r="W1111">
            <v>1</v>
          </cell>
          <cell r="X1111">
            <v>0</v>
          </cell>
          <cell r="Y1111">
            <v>0</v>
          </cell>
          <cell r="Z1111">
            <v>0</v>
          </cell>
          <cell r="AA1111">
            <v>0</v>
          </cell>
          <cell r="AB1111">
            <v>0</v>
          </cell>
          <cell r="AC1111">
            <v>0</v>
          </cell>
          <cell r="AD1111">
            <v>0</v>
          </cell>
          <cell r="AF1111">
            <v>0</v>
          </cell>
        </row>
        <row r="1112">
          <cell r="A1112">
            <v>0</v>
          </cell>
          <cell r="B1112" t="str">
            <v>M34</v>
          </cell>
          <cell r="C1112" t="str">
            <v>Systemic sclerosis</v>
          </cell>
          <cell r="D1112" t="str">
            <v>M</v>
          </cell>
          <cell r="E1112">
            <v>5</v>
          </cell>
          <cell r="F1112">
            <v>5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1</v>
          </cell>
          <cell r="S1112">
            <v>1</v>
          </cell>
          <cell r="T1112">
            <v>1</v>
          </cell>
          <cell r="U1112">
            <v>1</v>
          </cell>
          <cell r="V1112">
            <v>1</v>
          </cell>
          <cell r="W1112">
            <v>0</v>
          </cell>
          <cell r="X1112">
            <v>0</v>
          </cell>
          <cell r="Y1112">
            <v>0</v>
          </cell>
          <cell r="Z1112">
            <v>0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F1112">
            <v>0</v>
          </cell>
        </row>
        <row r="1113">
          <cell r="A1113">
            <v>0</v>
          </cell>
          <cell r="B1113">
            <v>0</v>
          </cell>
          <cell r="C1113">
            <v>0</v>
          </cell>
          <cell r="D1113" t="str">
            <v>F</v>
          </cell>
          <cell r="E1113">
            <v>18</v>
          </cell>
          <cell r="F1113">
            <v>9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  <cell r="O1113">
            <v>0</v>
          </cell>
          <cell r="P1113">
            <v>1</v>
          </cell>
          <cell r="Q1113">
            <v>1</v>
          </cell>
          <cell r="R1113">
            <v>1</v>
          </cell>
          <cell r="S1113">
            <v>2</v>
          </cell>
          <cell r="T1113">
            <v>1</v>
          </cell>
          <cell r="U1113">
            <v>0</v>
          </cell>
          <cell r="V1113">
            <v>3</v>
          </cell>
          <cell r="W1113">
            <v>3</v>
          </cell>
          <cell r="X1113">
            <v>3</v>
          </cell>
          <cell r="Y1113">
            <v>0</v>
          </cell>
          <cell r="Z1113">
            <v>3</v>
          </cell>
          <cell r="AA1113">
            <v>0</v>
          </cell>
          <cell r="AB1113">
            <v>0</v>
          </cell>
          <cell r="AC1113">
            <v>0</v>
          </cell>
          <cell r="AD1113">
            <v>0</v>
          </cell>
          <cell r="AF1113">
            <v>0</v>
          </cell>
        </row>
        <row r="1114">
          <cell r="A1114">
            <v>0</v>
          </cell>
          <cell r="B1114" t="str">
            <v>M35</v>
          </cell>
          <cell r="C1114" t="str">
            <v>Other systemic involvement of connective tissue</v>
          </cell>
          <cell r="D1114" t="str">
            <v>M</v>
          </cell>
          <cell r="E1114">
            <v>1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  <cell r="L1114">
            <v>0</v>
          </cell>
          <cell r="M1114">
            <v>0</v>
          </cell>
          <cell r="N1114">
            <v>0</v>
          </cell>
          <cell r="O1114">
            <v>0</v>
          </cell>
          <cell r="P1114">
            <v>0</v>
          </cell>
          <cell r="Q1114">
            <v>0</v>
          </cell>
          <cell r="R1114">
            <v>0</v>
          </cell>
          <cell r="S1114">
            <v>0</v>
          </cell>
          <cell r="T1114">
            <v>0</v>
          </cell>
          <cell r="U1114">
            <v>0</v>
          </cell>
          <cell r="V1114">
            <v>0</v>
          </cell>
          <cell r="W1114">
            <v>0</v>
          </cell>
          <cell r="X1114">
            <v>1</v>
          </cell>
          <cell r="Y1114">
            <v>0</v>
          </cell>
          <cell r="Z1114">
            <v>0</v>
          </cell>
          <cell r="AA1114">
            <v>0</v>
          </cell>
          <cell r="AB1114">
            <v>0</v>
          </cell>
          <cell r="AC1114">
            <v>0</v>
          </cell>
          <cell r="AD1114">
            <v>0</v>
          </cell>
          <cell r="AF1114">
            <v>0</v>
          </cell>
        </row>
        <row r="1115">
          <cell r="A1115">
            <v>0</v>
          </cell>
          <cell r="B1115">
            <v>0</v>
          </cell>
          <cell r="C1115">
            <v>0</v>
          </cell>
          <cell r="D1115" t="str">
            <v>F</v>
          </cell>
          <cell r="E1115">
            <v>7</v>
          </cell>
          <cell r="F1115">
            <v>5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  <cell r="L1115">
            <v>0</v>
          </cell>
          <cell r="M1115">
            <v>0</v>
          </cell>
          <cell r="N1115">
            <v>0</v>
          </cell>
          <cell r="O1115">
            <v>0</v>
          </cell>
          <cell r="P1115">
            <v>0</v>
          </cell>
          <cell r="Q1115">
            <v>0</v>
          </cell>
          <cell r="R1115">
            <v>3</v>
          </cell>
          <cell r="S1115">
            <v>1</v>
          </cell>
          <cell r="T1115">
            <v>0</v>
          </cell>
          <cell r="U1115">
            <v>1</v>
          </cell>
          <cell r="V1115">
            <v>0</v>
          </cell>
          <cell r="W1115">
            <v>1</v>
          </cell>
          <cell r="X1115">
            <v>1</v>
          </cell>
          <cell r="Y1115">
            <v>0</v>
          </cell>
          <cell r="Z1115">
            <v>0</v>
          </cell>
          <cell r="AA1115">
            <v>0</v>
          </cell>
          <cell r="AD1115">
            <v>0</v>
          </cell>
          <cell r="AE1115">
            <v>0</v>
          </cell>
          <cell r="AF1115">
            <v>0</v>
          </cell>
        </row>
        <row r="1116">
          <cell r="A1116">
            <v>0</v>
          </cell>
          <cell r="B1116" t="str">
            <v>M40-54</v>
          </cell>
          <cell r="C1116" t="str">
            <v>Dorsopathies</v>
          </cell>
          <cell r="D1116" t="str">
            <v>M</v>
          </cell>
          <cell r="E1116">
            <v>16</v>
          </cell>
          <cell r="F1116">
            <v>11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  <cell r="L1116">
            <v>0</v>
          </cell>
          <cell r="M1116">
            <v>0</v>
          </cell>
          <cell r="N1116">
            <v>0</v>
          </cell>
          <cell r="O1116">
            <v>0</v>
          </cell>
          <cell r="P1116">
            <v>0</v>
          </cell>
          <cell r="Q1116">
            <v>2</v>
          </cell>
          <cell r="R1116">
            <v>0</v>
          </cell>
          <cell r="S1116">
            <v>0</v>
          </cell>
          <cell r="T1116">
            <v>4</v>
          </cell>
          <cell r="U1116">
            <v>2</v>
          </cell>
          <cell r="V1116">
            <v>3</v>
          </cell>
          <cell r="W1116">
            <v>2</v>
          </cell>
          <cell r="X1116">
            <v>1</v>
          </cell>
          <cell r="Y1116">
            <v>0</v>
          </cell>
          <cell r="Z1116">
            <v>0</v>
          </cell>
          <cell r="AA1116">
            <v>2</v>
          </cell>
          <cell r="AD1116">
            <v>0</v>
          </cell>
          <cell r="AF1116">
            <v>0</v>
          </cell>
        </row>
        <row r="1117">
          <cell r="A1117">
            <v>0</v>
          </cell>
          <cell r="B1117">
            <v>0</v>
          </cell>
          <cell r="C1117">
            <v>0</v>
          </cell>
          <cell r="D1117" t="str">
            <v>F</v>
          </cell>
          <cell r="E1117">
            <v>23</v>
          </cell>
          <cell r="F1117">
            <v>4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3</v>
          </cell>
          <cell r="V1117">
            <v>1</v>
          </cell>
          <cell r="W1117">
            <v>4</v>
          </cell>
          <cell r="X1117">
            <v>6</v>
          </cell>
          <cell r="Y1117">
            <v>0</v>
          </cell>
          <cell r="Z1117">
            <v>6</v>
          </cell>
          <cell r="AA1117">
            <v>3</v>
          </cell>
          <cell r="AD1117">
            <v>0</v>
          </cell>
          <cell r="AF1117">
            <v>0</v>
          </cell>
        </row>
        <row r="1118">
          <cell r="A1118">
            <v>0</v>
          </cell>
          <cell r="B1118" t="str">
            <v>M40-43</v>
          </cell>
          <cell r="C1118" t="str">
            <v>Deforming dorsopathies</v>
          </cell>
          <cell r="D1118" t="str">
            <v>M</v>
          </cell>
          <cell r="E1118">
            <v>5</v>
          </cell>
          <cell r="F1118">
            <v>3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  <cell r="M1118">
            <v>0</v>
          </cell>
          <cell r="N1118">
            <v>0</v>
          </cell>
          <cell r="O1118">
            <v>0</v>
          </cell>
          <cell r="P1118">
            <v>0</v>
          </cell>
          <cell r="Q1118">
            <v>1</v>
          </cell>
          <cell r="R1118">
            <v>0</v>
          </cell>
          <cell r="S1118">
            <v>0</v>
          </cell>
          <cell r="T1118">
            <v>0</v>
          </cell>
          <cell r="U1118">
            <v>1</v>
          </cell>
          <cell r="V1118">
            <v>1</v>
          </cell>
          <cell r="W1118">
            <v>2</v>
          </cell>
          <cell r="X1118">
            <v>0</v>
          </cell>
          <cell r="Y1118">
            <v>0</v>
          </cell>
          <cell r="Z1118">
            <v>0</v>
          </cell>
          <cell r="AA1118">
            <v>0</v>
          </cell>
          <cell r="AD1118">
            <v>0</v>
          </cell>
          <cell r="AF1118">
            <v>0</v>
          </cell>
        </row>
        <row r="1119">
          <cell r="A1119">
            <v>0</v>
          </cell>
          <cell r="B1119">
            <v>0</v>
          </cell>
          <cell r="C1119">
            <v>0</v>
          </cell>
          <cell r="D1119" t="str">
            <v>F</v>
          </cell>
          <cell r="E1119">
            <v>16</v>
          </cell>
          <cell r="F1119">
            <v>3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2</v>
          </cell>
          <cell r="V1119">
            <v>1</v>
          </cell>
          <cell r="W1119">
            <v>2</v>
          </cell>
          <cell r="X1119">
            <v>4</v>
          </cell>
          <cell r="Y1119">
            <v>0</v>
          </cell>
          <cell r="Z1119">
            <v>4</v>
          </cell>
          <cell r="AA1119">
            <v>3</v>
          </cell>
          <cell r="AD1119">
            <v>0</v>
          </cell>
          <cell r="AF1119">
            <v>0</v>
          </cell>
        </row>
        <row r="1120">
          <cell r="A1120">
            <v>0</v>
          </cell>
          <cell r="B1120" t="str">
            <v>M40</v>
          </cell>
          <cell r="C1120" t="str">
            <v>Kyphosis and lordosis</v>
          </cell>
          <cell r="D1120" t="str">
            <v>M</v>
          </cell>
          <cell r="E1120">
            <v>2</v>
          </cell>
          <cell r="F1120">
            <v>1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1</v>
          </cell>
          <cell r="W1120">
            <v>1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D1120">
            <v>0</v>
          </cell>
          <cell r="AF1120">
            <v>0</v>
          </cell>
        </row>
        <row r="1121">
          <cell r="A1121">
            <v>0</v>
          </cell>
          <cell r="B1121">
            <v>0</v>
          </cell>
          <cell r="C1121">
            <v>0</v>
          </cell>
          <cell r="D1121" t="str">
            <v>F</v>
          </cell>
          <cell r="E1121">
            <v>3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1</v>
          </cell>
          <cell r="Y1121">
            <v>0</v>
          </cell>
          <cell r="Z1121">
            <v>2</v>
          </cell>
          <cell r="AA1121">
            <v>0</v>
          </cell>
          <cell r="AD1121">
            <v>0</v>
          </cell>
          <cell r="AF1121">
            <v>0</v>
          </cell>
        </row>
        <row r="1122">
          <cell r="A1122">
            <v>0</v>
          </cell>
          <cell r="B1122" t="str">
            <v>M41</v>
          </cell>
          <cell r="C1122" t="str">
            <v>Scoliosis</v>
          </cell>
          <cell r="D1122" t="str">
            <v>M</v>
          </cell>
          <cell r="E1122">
            <v>3</v>
          </cell>
          <cell r="F1122">
            <v>2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  <cell r="M1122">
            <v>0</v>
          </cell>
          <cell r="N1122">
            <v>0</v>
          </cell>
          <cell r="O1122">
            <v>0</v>
          </cell>
          <cell r="P1122">
            <v>0</v>
          </cell>
          <cell r="Q1122">
            <v>1</v>
          </cell>
          <cell r="R1122">
            <v>0</v>
          </cell>
          <cell r="S1122">
            <v>0</v>
          </cell>
          <cell r="T1122">
            <v>0</v>
          </cell>
          <cell r="U1122">
            <v>1</v>
          </cell>
          <cell r="V1122">
            <v>0</v>
          </cell>
          <cell r="W1122">
            <v>1</v>
          </cell>
          <cell r="X1122">
            <v>0</v>
          </cell>
          <cell r="Y1122">
            <v>0</v>
          </cell>
          <cell r="Z1122">
            <v>0</v>
          </cell>
          <cell r="AA1122">
            <v>0</v>
          </cell>
          <cell r="AB1122">
            <v>0</v>
          </cell>
          <cell r="AC1122">
            <v>0</v>
          </cell>
          <cell r="AD1122">
            <v>0</v>
          </cell>
          <cell r="AF1122">
            <v>0</v>
          </cell>
        </row>
        <row r="1123">
          <cell r="A1123">
            <v>0</v>
          </cell>
          <cell r="B1123">
            <v>0</v>
          </cell>
          <cell r="C1123">
            <v>0</v>
          </cell>
          <cell r="D1123" t="str">
            <v>F</v>
          </cell>
          <cell r="E1123">
            <v>13</v>
          </cell>
          <cell r="F1123">
            <v>3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  <cell r="M1123">
            <v>0</v>
          </cell>
          <cell r="N1123">
            <v>0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2</v>
          </cell>
          <cell r="V1123">
            <v>1</v>
          </cell>
          <cell r="W1123">
            <v>2</v>
          </cell>
          <cell r="X1123">
            <v>3</v>
          </cell>
          <cell r="Y1123">
            <v>0</v>
          </cell>
          <cell r="Z1123">
            <v>2</v>
          </cell>
          <cell r="AA1123">
            <v>3</v>
          </cell>
          <cell r="AB1123">
            <v>0</v>
          </cell>
          <cell r="AC1123">
            <v>0</v>
          </cell>
          <cell r="AD1123">
            <v>0</v>
          </cell>
          <cell r="AF1123">
            <v>0</v>
          </cell>
        </row>
        <row r="1124">
          <cell r="A1124">
            <v>0</v>
          </cell>
          <cell r="B1124" t="str">
            <v>M45-49</v>
          </cell>
          <cell r="C1124" t="str">
            <v>Spondylopathies</v>
          </cell>
          <cell r="D1124" t="str">
            <v>M</v>
          </cell>
          <cell r="E1124">
            <v>11</v>
          </cell>
          <cell r="F1124">
            <v>8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  <cell r="L1124">
            <v>0</v>
          </cell>
          <cell r="M1124">
            <v>0</v>
          </cell>
          <cell r="N1124">
            <v>0</v>
          </cell>
          <cell r="O1124">
            <v>0</v>
          </cell>
          <cell r="P1124">
            <v>0</v>
          </cell>
          <cell r="Q1124">
            <v>1</v>
          </cell>
          <cell r="R1124">
            <v>0</v>
          </cell>
          <cell r="S1124">
            <v>0</v>
          </cell>
          <cell r="T1124">
            <v>4</v>
          </cell>
          <cell r="U1124">
            <v>1</v>
          </cell>
          <cell r="V1124">
            <v>2</v>
          </cell>
          <cell r="W1124">
            <v>0</v>
          </cell>
          <cell r="X1124">
            <v>1</v>
          </cell>
          <cell r="Y1124">
            <v>0</v>
          </cell>
          <cell r="Z1124">
            <v>0</v>
          </cell>
          <cell r="AA1124">
            <v>2</v>
          </cell>
          <cell r="AD1124">
            <v>0</v>
          </cell>
          <cell r="AF1124">
            <v>0</v>
          </cell>
        </row>
        <row r="1125">
          <cell r="A1125">
            <v>0</v>
          </cell>
          <cell r="B1125">
            <v>0</v>
          </cell>
          <cell r="C1125">
            <v>0</v>
          </cell>
          <cell r="D1125" t="str">
            <v>F</v>
          </cell>
          <cell r="E1125">
            <v>5</v>
          </cell>
          <cell r="F1125">
            <v>1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  <cell r="O1125">
            <v>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1</v>
          </cell>
          <cell r="V1125">
            <v>0</v>
          </cell>
          <cell r="W1125">
            <v>2</v>
          </cell>
          <cell r="X1125">
            <v>1</v>
          </cell>
          <cell r="Y1125">
            <v>0</v>
          </cell>
          <cell r="Z1125">
            <v>1</v>
          </cell>
          <cell r="AA1125">
            <v>0</v>
          </cell>
          <cell r="AD1125">
            <v>0</v>
          </cell>
          <cell r="AF1125">
            <v>0</v>
          </cell>
        </row>
        <row r="1126">
          <cell r="A1126">
            <v>0</v>
          </cell>
          <cell r="B1126" t="str">
            <v>M45</v>
          </cell>
          <cell r="C1126" t="str">
            <v>Ankylosing spondylitis</v>
          </cell>
          <cell r="D1126" t="str">
            <v>M</v>
          </cell>
          <cell r="E1126">
            <v>4</v>
          </cell>
          <cell r="F1126">
            <v>3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  <cell r="L1126">
            <v>0</v>
          </cell>
          <cell r="M1126">
            <v>0</v>
          </cell>
          <cell r="N1126">
            <v>0</v>
          </cell>
          <cell r="O1126">
            <v>0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  <cell r="T1126">
            <v>2</v>
          </cell>
          <cell r="U1126">
            <v>1</v>
          </cell>
          <cell r="V1126">
            <v>0</v>
          </cell>
          <cell r="W1126">
            <v>0</v>
          </cell>
          <cell r="X1126">
            <v>1</v>
          </cell>
          <cell r="Y1126">
            <v>0</v>
          </cell>
          <cell r="Z1126">
            <v>0</v>
          </cell>
          <cell r="AA1126">
            <v>0</v>
          </cell>
          <cell r="AD1126">
            <v>0</v>
          </cell>
          <cell r="AF1126">
            <v>0</v>
          </cell>
        </row>
        <row r="1127">
          <cell r="A1127">
            <v>0</v>
          </cell>
          <cell r="B1127">
            <v>0</v>
          </cell>
          <cell r="C1127">
            <v>0</v>
          </cell>
          <cell r="D1127" t="str">
            <v>F</v>
          </cell>
          <cell r="E1127">
            <v>1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1</v>
          </cell>
          <cell r="Y1127">
            <v>0</v>
          </cell>
          <cell r="Z1127">
            <v>0</v>
          </cell>
          <cell r="AA1127">
            <v>0</v>
          </cell>
          <cell r="AD1127">
            <v>0</v>
          </cell>
          <cell r="AF1127">
            <v>0</v>
          </cell>
        </row>
        <row r="1128">
          <cell r="A1128">
            <v>0</v>
          </cell>
          <cell r="B1128" t="str">
            <v>M46</v>
          </cell>
          <cell r="C1128" t="str">
            <v>Other inflammatory spondylopathies</v>
          </cell>
          <cell r="D1128" t="str">
            <v>M</v>
          </cell>
          <cell r="E1128">
            <v>6</v>
          </cell>
          <cell r="F1128">
            <v>4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0</v>
          </cell>
          <cell r="P1128">
            <v>0</v>
          </cell>
          <cell r="Q1128">
            <v>1</v>
          </cell>
          <cell r="R1128">
            <v>0</v>
          </cell>
          <cell r="S1128">
            <v>0</v>
          </cell>
          <cell r="T1128">
            <v>1</v>
          </cell>
          <cell r="U1128">
            <v>0</v>
          </cell>
          <cell r="V1128">
            <v>2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A1128">
            <v>2</v>
          </cell>
          <cell r="AB1128">
            <v>0</v>
          </cell>
          <cell r="AC1128">
            <v>0</v>
          </cell>
          <cell r="AD1128">
            <v>0</v>
          </cell>
          <cell r="AF1128">
            <v>0</v>
          </cell>
        </row>
        <row r="1129">
          <cell r="A1129">
            <v>0</v>
          </cell>
          <cell r="B1129">
            <v>0</v>
          </cell>
          <cell r="C1129">
            <v>0</v>
          </cell>
          <cell r="D1129" t="str">
            <v>F</v>
          </cell>
          <cell r="E1129">
            <v>2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2</v>
          </cell>
          <cell r="X1129">
            <v>0</v>
          </cell>
          <cell r="Y1129">
            <v>0</v>
          </cell>
          <cell r="Z1129">
            <v>0</v>
          </cell>
          <cell r="AA1129">
            <v>0</v>
          </cell>
          <cell r="AB1129">
            <v>0</v>
          </cell>
          <cell r="AC1129">
            <v>0</v>
          </cell>
          <cell r="AD1129">
            <v>0</v>
          </cell>
          <cell r="AF1129">
            <v>0</v>
          </cell>
        </row>
        <row r="1130">
          <cell r="A1130">
            <v>0</v>
          </cell>
          <cell r="B1130" t="str">
            <v>M47</v>
          </cell>
          <cell r="C1130" t="str">
            <v>Spondylosis</v>
          </cell>
          <cell r="D1130" t="str">
            <v>M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  <cell r="J1130">
            <v>0</v>
          </cell>
          <cell r="K1130">
            <v>0</v>
          </cell>
          <cell r="L1130">
            <v>0</v>
          </cell>
          <cell r="M1130">
            <v>0</v>
          </cell>
          <cell r="N1130">
            <v>0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  <cell r="T1130">
            <v>1</v>
          </cell>
          <cell r="U1130">
            <v>0</v>
          </cell>
          <cell r="V1130">
            <v>0</v>
          </cell>
          <cell r="W1130">
            <v>0</v>
          </cell>
          <cell r="X1130">
            <v>0</v>
          </cell>
          <cell r="Y1130">
            <v>0</v>
          </cell>
          <cell r="Z1130">
            <v>0</v>
          </cell>
          <cell r="AA1130">
            <v>0</v>
          </cell>
          <cell r="AB1130">
            <v>0</v>
          </cell>
          <cell r="AC1130">
            <v>0</v>
          </cell>
          <cell r="AD1130">
            <v>0</v>
          </cell>
          <cell r="AF1130">
            <v>0</v>
          </cell>
        </row>
        <row r="1131">
          <cell r="A1131">
            <v>0</v>
          </cell>
          <cell r="B1131">
            <v>0</v>
          </cell>
          <cell r="C1131">
            <v>0</v>
          </cell>
          <cell r="D1131" t="str">
            <v>F</v>
          </cell>
          <cell r="E1131">
            <v>1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  <cell r="M1131">
            <v>0</v>
          </cell>
          <cell r="N1131">
            <v>0</v>
          </cell>
          <cell r="O1131">
            <v>0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  <cell r="U1131">
            <v>0</v>
          </cell>
          <cell r="V1131">
            <v>0</v>
          </cell>
          <cell r="W1131">
            <v>0</v>
          </cell>
          <cell r="X1131">
            <v>0</v>
          </cell>
          <cell r="Y1131">
            <v>0</v>
          </cell>
          <cell r="Z1131">
            <v>1</v>
          </cell>
          <cell r="AA1131">
            <v>0</v>
          </cell>
          <cell r="AB1131">
            <v>0</v>
          </cell>
          <cell r="AC1131">
            <v>0</v>
          </cell>
          <cell r="AD1131">
            <v>0</v>
          </cell>
          <cell r="AF1131">
            <v>0</v>
          </cell>
        </row>
        <row r="1132">
          <cell r="A1132">
            <v>0</v>
          </cell>
          <cell r="B1132" t="str">
            <v>M48</v>
          </cell>
          <cell r="C1132" t="str">
            <v>Other spondylopathies</v>
          </cell>
          <cell r="D1132" t="str">
            <v>M</v>
          </cell>
          <cell r="E1132" t="str">
            <v>-</v>
          </cell>
          <cell r="F1132">
            <v>0</v>
          </cell>
          <cell r="G1132">
            <v>0</v>
          </cell>
          <cell r="H1132">
            <v>0</v>
          </cell>
          <cell r="I1132">
            <v>0</v>
          </cell>
          <cell r="J1132">
            <v>0</v>
          </cell>
          <cell r="K1132">
            <v>0</v>
          </cell>
          <cell r="L1132">
            <v>0</v>
          </cell>
          <cell r="M1132">
            <v>0</v>
          </cell>
          <cell r="N1132">
            <v>0</v>
          </cell>
          <cell r="O1132">
            <v>0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>
            <v>0</v>
          </cell>
          <cell r="U1132">
            <v>0</v>
          </cell>
          <cell r="V1132">
            <v>0</v>
          </cell>
          <cell r="W1132">
            <v>0</v>
          </cell>
          <cell r="X1132">
            <v>0</v>
          </cell>
          <cell r="Y1132">
            <v>0</v>
          </cell>
          <cell r="Z1132">
            <v>0</v>
          </cell>
          <cell r="AA1132">
            <v>0</v>
          </cell>
          <cell r="AD1132">
            <v>0</v>
          </cell>
          <cell r="AF1132">
            <v>0</v>
          </cell>
        </row>
        <row r="1133">
          <cell r="A1133">
            <v>0</v>
          </cell>
          <cell r="B1133">
            <v>0</v>
          </cell>
          <cell r="C1133">
            <v>0</v>
          </cell>
          <cell r="D1133" t="str">
            <v>F</v>
          </cell>
          <cell r="E1133">
            <v>1</v>
          </cell>
          <cell r="F1133">
            <v>1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  <cell r="O1133">
            <v>0</v>
          </cell>
          <cell r="P1133">
            <v>0</v>
          </cell>
          <cell r="Q1133">
            <v>0</v>
          </cell>
          <cell r="R1133">
            <v>0</v>
          </cell>
          <cell r="S1133">
            <v>0</v>
          </cell>
          <cell r="T1133">
            <v>0</v>
          </cell>
          <cell r="U1133">
            <v>1</v>
          </cell>
          <cell r="V1133">
            <v>0</v>
          </cell>
          <cell r="W1133">
            <v>0</v>
          </cell>
          <cell r="X1133">
            <v>0</v>
          </cell>
          <cell r="Y1133">
            <v>0</v>
          </cell>
          <cell r="Z1133">
            <v>0</v>
          </cell>
          <cell r="AA1133">
            <v>0</v>
          </cell>
          <cell r="AD1133">
            <v>0</v>
          </cell>
          <cell r="AF1133">
            <v>0</v>
          </cell>
        </row>
        <row r="1134">
          <cell r="A1134">
            <v>0</v>
          </cell>
          <cell r="B1134" t="str">
            <v>M50-54</v>
          </cell>
          <cell r="C1134" t="str">
            <v>Other dorsopathies</v>
          </cell>
          <cell r="D1134" t="str">
            <v>M</v>
          </cell>
          <cell r="E1134" t="str">
            <v>-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  <cell r="L1134">
            <v>0</v>
          </cell>
          <cell r="M1134">
            <v>0</v>
          </cell>
          <cell r="N1134">
            <v>0</v>
          </cell>
          <cell r="O1134">
            <v>0</v>
          </cell>
          <cell r="P1134">
            <v>0</v>
          </cell>
          <cell r="Q1134">
            <v>0</v>
          </cell>
          <cell r="R1134">
            <v>0</v>
          </cell>
          <cell r="S1134">
            <v>0</v>
          </cell>
          <cell r="T1134">
            <v>0</v>
          </cell>
          <cell r="U1134">
            <v>0</v>
          </cell>
          <cell r="V1134">
            <v>0</v>
          </cell>
          <cell r="W1134">
            <v>0</v>
          </cell>
          <cell r="X1134">
            <v>0</v>
          </cell>
          <cell r="Y1134">
            <v>0</v>
          </cell>
          <cell r="Z1134">
            <v>0</v>
          </cell>
          <cell r="AA1134">
            <v>0</v>
          </cell>
          <cell r="AD1134">
            <v>0</v>
          </cell>
          <cell r="AF1134">
            <v>0</v>
          </cell>
        </row>
        <row r="1135">
          <cell r="A1135">
            <v>0</v>
          </cell>
          <cell r="B1135">
            <v>0</v>
          </cell>
          <cell r="C1135">
            <v>0</v>
          </cell>
          <cell r="D1135" t="str">
            <v>F</v>
          </cell>
          <cell r="E1135">
            <v>2</v>
          </cell>
          <cell r="F1135">
            <v>0</v>
          </cell>
          <cell r="G1135">
            <v>0</v>
          </cell>
          <cell r="H1135">
            <v>0</v>
          </cell>
          <cell r="I1135">
            <v>0</v>
          </cell>
          <cell r="J1135">
            <v>0</v>
          </cell>
          <cell r="K1135">
            <v>0</v>
          </cell>
          <cell r="L1135">
            <v>0</v>
          </cell>
          <cell r="M1135">
            <v>0</v>
          </cell>
          <cell r="N1135">
            <v>0</v>
          </cell>
          <cell r="O1135">
            <v>0</v>
          </cell>
          <cell r="P1135">
            <v>0</v>
          </cell>
          <cell r="Q1135">
            <v>0</v>
          </cell>
          <cell r="R1135">
            <v>0</v>
          </cell>
          <cell r="S1135">
            <v>0</v>
          </cell>
          <cell r="T1135">
            <v>0</v>
          </cell>
          <cell r="U1135">
            <v>0</v>
          </cell>
          <cell r="V1135">
            <v>0</v>
          </cell>
          <cell r="W1135">
            <v>0</v>
          </cell>
          <cell r="X1135">
            <v>1</v>
          </cell>
          <cell r="Y1135">
            <v>0</v>
          </cell>
          <cell r="Z1135">
            <v>1</v>
          </cell>
          <cell r="AA1135">
            <v>0</v>
          </cell>
          <cell r="AD1135">
            <v>0</v>
          </cell>
          <cell r="AF1135">
            <v>0</v>
          </cell>
        </row>
        <row r="1136">
          <cell r="A1136">
            <v>0</v>
          </cell>
          <cell r="B1136" t="str">
            <v>M51</v>
          </cell>
          <cell r="C1136" t="str">
            <v>Other intervertebral disc disorders</v>
          </cell>
          <cell r="D1136" t="str">
            <v>M</v>
          </cell>
          <cell r="E1136" t="str">
            <v>-</v>
          </cell>
          <cell r="F1136">
            <v>0</v>
          </cell>
          <cell r="G1136">
            <v>0</v>
          </cell>
          <cell r="H1136">
            <v>0</v>
          </cell>
          <cell r="I1136">
            <v>0</v>
          </cell>
          <cell r="J1136">
            <v>0</v>
          </cell>
          <cell r="K1136">
            <v>0</v>
          </cell>
          <cell r="L1136">
            <v>0</v>
          </cell>
          <cell r="M1136">
            <v>0</v>
          </cell>
          <cell r="N1136">
            <v>0</v>
          </cell>
          <cell r="O1136">
            <v>0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  <cell r="AF1136">
            <v>0</v>
          </cell>
        </row>
        <row r="1137">
          <cell r="A1137">
            <v>0</v>
          </cell>
          <cell r="B1137">
            <v>0</v>
          </cell>
          <cell r="C1137">
            <v>0</v>
          </cell>
          <cell r="D1137" t="str">
            <v>F</v>
          </cell>
          <cell r="E1137">
            <v>1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  <cell r="O1137">
            <v>0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1</v>
          </cell>
          <cell r="Y1137">
            <v>0</v>
          </cell>
          <cell r="Z1137">
            <v>0</v>
          </cell>
          <cell r="AA1137">
            <v>0</v>
          </cell>
          <cell r="AB1137">
            <v>0</v>
          </cell>
          <cell r="AC1137">
            <v>0</v>
          </cell>
          <cell r="AD1137">
            <v>0</v>
          </cell>
          <cell r="AF1137">
            <v>0</v>
          </cell>
        </row>
        <row r="1138">
          <cell r="A1138">
            <v>0</v>
          </cell>
          <cell r="B1138" t="str">
            <v>M54</v>
          </cell>
          <cell r="C1138" t="str">
            <v>Dorsalgia</v>
          </cell>
          <cell r="D1138" t="str">
            <v>M</v>
          </cell>
          <cell r="E1138" t="str">
            <v>-</v>
          </cell>
          <cell r="F1138">
            <v>0</v>
          </cell>
          <cell r="G1138">
            <v>0</v>
          </cell>
          <cell r="H1138">
            <v>0</v>
          </cell>
          <cell r="I1138">
            <v>0</v>
          </cell>
          <cell r="J1138">
            <v>0</v>
          </cell>
          <cell r="K1138">
            <v>0</v>
          </cell>
          <cell r="L1138">
            <v>0</v>
          </cell>
          <cell r="M1138">
            <v>0</v>
          </cell>
          <cell r="N1138">
            <v>0</v>
          </cell>
          <cell r="O1138">
            <v>0</v>
          </cell>
          <cell r="P1138">
            <v>0</v>
          </cell>
          <cell r="Q1138">
            <v>0</v>
          </cell>
          <cell r="R1138">
            <v>0</v>
          </cell>
          <cell r="S1138">
            <v>0</v>
          </cell>
          <cell r="T1138">
            <v>0</v>
          </cell>
          <cell r="U1138">
            <v>0</v>
          </cell>
          <cell r="V1138">
            <v>0</v>
          </cell>
          <cell r="W1138">
            <v>0</v>
          </cell>
          <cell r="X1138">
            <v>0</v>
          </cell>
          <cell r="Y1138">
            <v>0</v>
          </cell>
          <cell r="Z1138">
            <v>0</v>
          </cell>
          <cell r="AA1138">
            <v>0</v>
          </cell>
          <cell r="AB1138">
            <v>0</v>
          </cell>
          <cell r="AC1138">
            <v>0</v>
          </cell>
          <cell r="AD1138">
            <v>0</v>
          </cell>
          <cell r="AF1138">
            <v>0</v>
          </cell>
        </row>
        <row r="1139">
          <cell r="A1139">
            <v>0</v>
          </cell>
          <cell r="B1139">
            <v>0</v>
          </cell>
          <cell r="C1139">
            <v>0</v>
          </cell>
          <cell r="D1139" t="str">
            <v>F</v>
          </cell>
          <cell r="E1139">
            <v>1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1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  <cell r="AF1139">
            <v>0</v>
          </cell>
        </row>
        <row r="1140">
          <cell r="A1140">
            <v>0</v>
          </cell>
          <cell r="B1140" t="str">
            <v>M60-79</v>
          </cell>
          <cell r="C1140" t="str">
            <v>Soft tissue disorders</v>
          </cell>
          <cell r="D1140" t="str">
            <v>M</v>
          </cell>
          <cell r="E1140">
            <v>26</v>
          </cell>
          <cell r="F1140">
            <v>14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  <cell r="L1140">
            <v>0</v>
          </cell>
          <cell r="M1140">
            <v>0</v>
          </cell>
          <cell r="N1140">
            <v>0</v>
          </cell>
          <cell r="O1140">
            <v>0</v>
          </cell>
          <cell r="P1140">
            <v>1</v>
          </cell>
          <cell r="Q1140">
            <v>0</v>
          </cell>
          <cell r="R1140">
            <v>2</v>
          </cell>
          <cell r="S1140">
            <v>2</v>
          </cell>
          <cell r="T1140">
            <v>2</v>
          </cell>
          <cell r="U1140">
            <v>6</v>
          </cell>
          <cell r="V1140">
            <v>1</v>
          </cell>
          <cell r="W1140">
            <v>2</v>
          </cell>
          <cell r="X1140">
            <v>4</v>
          </cell>
          <cell r="Y1140">
            <v>0</v>
          </cell>
          <cell r="Z1140">
            <v>3</v>
          </cell>
          <cell r="AA1140">
            <v>3</v>
          </cell>
          <cell r="AD1140">
            <v>0</v>
          </cell>
          <cell r="AF1140">
            <v>0</v>
          </cell>
        </row>
        <row r="1141">
          <cell r="A1141">
            <v>0</v>
          </cell>
          <cell r="B1141">
            <v>0</v>
          </cell>
          <cell r="C1141">
            <v>0</v>
          </cell>
          <cell r="D1141" t="str">
            <v>F</v>
          </cell>
          <cell r="E1141">
            <v>13</v>
          </cell>
          <cell r="F1141">
            <v>5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0</v>
          </cell>
          <cell r="P1141">
            <v>1</v>
          </cell>
          <cell r="Q1141">
            <v>0</v>
          </cell>
          <cell r="R1141">
            <v>0</v>
          </cell>
          <cell r="S1141">
            <v>1</v>
          </cell>
          <cell r="T1141">
            <v>0</v>
          </cell>
          <cell r="U1141">
            <v>1</v>
          </cell>
          <cell r="V1141">
            <v>2</v>
          </cell>
          <cell r="W1141">
            <v>2</v>
          </cell>
          <cell r="X1141">
            <v>1</v>
          </cell>
          <cell r="Y1141">
            <v>0</v>
          </cell>
          <cell r="Z1141">
            <v>3</v>
          </cell>
          <cell r="AA1141">
            <v>2</v>
          </cell>
          <cell r="AD1141">
            <v>0</v>
          </cell>
          <cell r="AF1141">
            <v>0</v>
          </cell>
        </row>
        <row r="1142">
          <cell r="A1142">
            <v>0</v>
          </cell>
          <cell r="B1142" t="str">
            <v>M60-63</v>
          </cell>
          <cell r="C1142" t="str">
            <v>Disorders of muscles</v>
          </cell>
          <cell r="D1142" t="str">
            <v>M</v>
          </cell>
          <cell r="E1142">
            <v>12</v>
          </cell>
          <cell r="F1142">
            <v>5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  <cell r="L1142">
            <v>0</v>
          </cell>
          <cell r="M1142">
            <v>0</v>
          </cell>
          <cell r="N1142">
            <v>0</v>
          </cell>
          <cell r="O1142">
            <v>0</v>
          </cell>
          <cell r="P1142">
            <v>0</v>
          </cell>
          <cell r="Q1142">
            <v>0</v>
          </cell>
          <cell r="R1142">
            <v>1</v>
          </cell>
          <cell r="S1142">
            <v>2</v>
          </cell>
          <cell r="T1142">
            <v>1</v>
          </cell>
          <cell r="U1142">
            <v>1</v>
          </cell>
          <cell r="V1142">
            <v>0</v>
          </cell>
          <cell r="W1142">
            <v>1</v>
          </cell>
          <cell r="X1142">
            <v>2</v>
          </cell>
          <cell r="Y1142">
            <v>0</v>
          </cell>
          <cell r="Z1142">
            <v>2</v>
          </cell>
          <cell r="AA1142">
            <v>2</v>
          </cell>
          <cell r="AD1142">
            <v>0</v>
          </cell>
          <cell r="AF1142">
            <v>0</v>
          </cell>
        </row>
        <row r="1143">
          <cell r="A1143">
            <v>0</v>
          </cell>
          <cell r="B1143">
            <v>0</v>
          </cell>
          <cell r="C1143">
            <v>0</v>
          </cell>
          <cell r="D1143" t="str">
            <v>F</v>
          </cell>
          <cell r="E1143">
            <v>10</v>
          </cell>
          <cell r="F1143">
            <v>3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  <cell r="L1143">
            <v>0</v>
          </cell>
          <cell r="M1143">
            <v>0</v>
          </cell>
          <cell r="N1143">
            <v>0</v>
          </cell>
          <cell r="O1143">
            <v>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1</v>
          </cell>
          <cell r="V1143">
            <v>2</v>
          </cell>
          <cell r="W1143">
            <v>2</v>
          </cell>
          <cell r="X1143">
            <v>1</v>
          </cell>
          <cell r="Y1143">
            <v>0</v>
          </cell>
          <cell r="Z1143">
            <v>3</v>
          </cell>
          <cell r="AA1143">
            <v>1</v>
          </cell>
          <cell r="AD1143">
            <v>0</v>
          </cell>
          <cell r="AE1143">
            <v>0</v>
          </cell>
          <cell r="AF1143">
            <v>0</v>
          </cell>
        </row>
        <row r="1144">
          <cell r="A1144">
            <v>0</v>
          </cell>
          <cell r="B1144" t="str">
            <v>M60</v>
          </cell>
          <cell r="C1144" t="str">
            <v>Myositis</v>
          </cell>
          <cell r="D1144" t="str">
            <v>M</v>
          </cell>
          <cell r="E1144">
            <v>5</v>
          </cell>
          <cell r="F1144">
            <v>3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  <cell r="L1144">
            <v>0</v>
          </cell>
          <cell r="M1144">
            <v>0</v>
          </cell>
          <cell r="N1144">
            <v>0</v>
          </cell>
          <cell r="O1144">
            <v>0</v>
          </cell>
          <cell r="P1144">
            <v>0</v>
          </cell>
          <cell r="Q1144">
            <v>0</v>
          </cell>
          <cell r="R1144">
            <v>1</v>
          </cell>
          <cell r="S1144">
            <v>1</v>
          </cell>
          <cell r="T1144">
            <v>0</v>
          </cell>
          <cell r="U1144">
            <v>1</v>
          </cell>
          <cell r="V1144">
            <v>0</v>
          </cell>
          <cell r="W1144">
            <v>0</v>
          </cell>
          <cell r="X1144">
            <v>1</v>
          </cell>
          <cell r="Y1144">
            <v>0</v>
          </cell>
          <cell r="Z1144">
            <v>1</v>
          </cell>
          <cell r="AA1144">
            <v>0</v>
          </cell>
          <cell r="AB1144">
            <v>0</v>
          </cell>
          <cell r="AC1144">
            <v>0</v>
          </cell>
          <cell r="AD1144">
            <v>0</v>
          </cell>
          <cell r="AF1144">
            <v>0</v>
          </cell>
        </row>
        <row r="1145">
          <cell r="A1145">
            <v>0</v>
          </cell>
          <cell r="B1145">
            <v>0</v>
          </cell>
          <cell r="C1145">
            <v>0</v>
          </cell>
          <cell r="D1145" t="str">
            <v>F</v>
          </cell>
          <cell r="E1145">
            <v>5</v>
          </cell>
          <cell r="F1145">
            <v>2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1</v>
          </cell>
          <cell r="V1145">
            <v>1</v>
          </cell>
          <cell r="W1145">
            <v>2</v>
          </cell>
          <cell r="X1145">
            <v>0</v>
          </cell>
          <cell r="Y1145">
            <v>0</v>
          </cell>
          <cell r="Z1145">
            <v>1</v>
          </cell>
          <cell r="AA1145">
            <v>0</v>
          </cell>
          <cell r="AD1145">
            <v>0</v>
          </cell>
          <cell r="AE1145">
            <v>0</v>
          </cell>
          <cell r="AF1145">
            <v>0</v>
          </cell>
        </row>
        <row r="1146">
          <cell r="A1146">
            <v>0</v>
          </cell>
          <cell r="B1146" t="str">
            <v>M62</v>
          </cell>
          <cell r="C1146" t="str">
            <v>Other disorders of muscle</v>
          </cell>
          <cell r="D1146" t="str">
            <v>M</v>
          </cell>
          <cell r="E1146">
            <v>7</v>
          </cell>
          <cell r="F1146">
            <v>2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  <cell r="L1146">
            <v>0</v>
          </cell>
          <cell r="M1146">
            <v>0</v>
          </cell>
          <cell r="N1146">
            <v>0</v>
          </cell>
          <cell r="O1146">
            <v>0</v>
          </cell>
          <cell r="P1146">
            <v>0</v>
          </cell>
          <cell r="Q1146">
            <v>0</v>
          </cell>
          <cell r="R1146">
            <v>0</v>
          </cell>
          <cell r="S1146">
            <v>1</v>
          </cell>
          <cell r="T1146">
            <v>1</v>
          </cell>
          <cell r="U1146">
            <v>0</v>
          </cell>
          <cell r="V1146">
            <v>0</v>
          </cell>
          <cell r="W1146">
            <v>1</v>
          </cell>
          <cell r="X1146">
            <v>1</v>
          </cell>
          <cell r="Y1146">
            <v>0</v>
          </cell>
          <cell r="Z1146">
            <v>1</v>
          </cell>
          <cell r="AA1146">
            <v>2</v>
          </cell>
          <cell r="AD1146">
            <v>0</v>
          </cell>
          <cell r="AF1146">
            <v>0</v>
          </cell>
        </row>
        <row r="1147">
          <cell r="A1147">
            <v>0</v>
          </cell>
          <cell r="B1147">
            <v>0</v>
          </cell>
          <cell r="C1147">
            <v>0</v>
          </cell>
          <cell r="D1147" t="str">
            <v>F</v>
          </cell>
          <cell r="E1147">
            <v>5</v>
          </cell>
          <cell r="F1147">
            <v>1</v>
          </cell>
          <cell r="G1147">
            <v>0</v>
          </cell>
          <cell r="H1147">
            <v>0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0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1</v>
          </cell>
          <cell r="W1147">
            <v>0</v>
          </cell>
          <cell r="X1147">
            <v>1</v>
          </cell>
          <cell r="Y1147">
            <v>0</v>
          </cell>
          <cell r="Z1147">
            <v>2</v>
          </cell>
          <cell r="AA1147">
            <v>1</v>
          </cell>
          <cell r="AD1147">
            <v>0</v>
          </cell>
          <cell r="AF1147">
            <v>0</v>
          </cell>
        </row>
        <row r="1148">
          <cell r="A1148">
            <v>0</v>
          </cell>
          <cell r="B1148" t="str">
            <v>M65-68</v>
          </cell>
          <cell r="C1148" t="str">
            <v>Disorders of synovium and tendon</v>
          </cell>
          <cell r="D1148" t="str">
            <v>M</v>
          </cell>
          <cell r="E1148">
            <v>1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  <cell r="M1148">
            <v>0</v>
          </cell>
          <cell r="N1148">
            <v>0</v>
          </cell>
          <cell r="O1148">
            <v>0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  <cell r="T1148">
            <v>0</v>
          </cell>
          <cell r="U1148">
            <v>0</v>
          </cell>
          <cell r="V1148">
            <v>0</v>
          </cell>
          <cell r="W1148">
            <v>0</v>
          </cell>
          <cell r="X1148">
            <v>0</v>
          </cell>
          <cell r="Y1148">
            <v>0</v>
          </cell>
          <cell r="Z1148">
            <v>1</v>
          </cell>
          <cell r="AA1148">
            <v>0</v>
          </cell>
          <cell r="AD1148">
            <v>0</v>
          </cell>
          <cell r="AF1148">
            <v>0</v>
          </cell>
        </row>
        <row r="1149">
          <cell r="A1149">
            <v>0</v>
          </cell>
          <cell r="B1149">
            <v>0</v>
          </cell>
          <cell r="C1149">
            <v>0</v>
          </cell>
          <cell r="D1149" t="str">
            <v>F</v>
          </cell>
          <cell r="E1149" t="str">
            <v>-</v>
          </cell>
          <cell r="F1149">
            <v>0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0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  <cell r="T1149">
            <v>0</v>
          </cell>
          <cell r="U1149">
            <v>0</v>
          </cell>
          <cell r="V1149">
            <v>0</v>
          </cell>
          <cell r="W1149">
            <v>0</v>
          </cell>
          <cell r="X1149">
            <v>0</v>
          </cell>
          <cell r="Y1149">
            <v>0</v>
          </cell>
          <cell r="Z1149">
            <v>0</v>
          </cell>
          <cell r="AA1149">
            <v>0</v>
          </cell>
          <cell r="AD1149">
            <v>0</v>
          </cell>
          <cell r="AF1149">
            <v>0</v>
          </cell>
        </row>
        <row r="1150">
          <cell r="A1150">
            <v>0</v>
          </cell>
          <cell r="B1150" t="str">
            <v>M66</v>
          </cell>
          <cell r="C1150" t="str">
            <v>Spontaneous rupture of synovium and tendon</v>
          </cell>
          <cell r="D1150" t="str">
            <v>M</v>
          </cell>
          <cell r="E1150">
            <v>1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0</v>
          </cell>
          <cell r="W1150">
            <v>0</v>
          </cell>
          <cell r="X1150">
            <v>0</v>
          </cell>
          <cell r="Y1150">
            <v>0</v>
          </cell>
          <cell r="Z1150">
            <v>1</v>
          </cell>
          <cell r="AA1150">
            <v>0</v>
          </cell>
          <cell r="AD1150">
            <v>0</v>
          </cell>
          <cell r="AF1150">
            <v>0</v>
          </cell>
        </row>
        <row r="1151">
          <cell r="A1151">
            <v>0</v>
          </cell>
          <cell r="B1151">
            <v>0</v>
          </cell>
          <cell r="C1151">
            <v>0</v>
          </cell>
          <cell r="D1151" t="str">
            <v>F</v>
          </cell>
          <cell r="E1151" t="str">
            <v>-</v>
          </cell>
          <cell r="F1151">
            <v>0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  <cell r="AA1151">
            <v>0</v>
          </cell>
          <cell r="AD1151">
            <v>0</v>
          </cell>
          <cell r="AF1151">
            <v>0</v>
          </cell>
        </row>
        <row r="1152">
          <cell r="A1152">
            <v>0</v>
          </cell>
          <cell r="B1152" t="str">
            <v>M70-79</v>
          </cell>
          <cell r="C1152" t="str">
            <v>Other soft tissue disorders</v>
          </cell>
          <cell r="D1152" t="str">
            <v>M</v>
          </cell>
          <cell r="E1152">
            <v>13</v>
          </cell>
          <cell r="F1152">
            <v>9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  <cell r="P1152">
            <v>1</v>
          </cell>
          <cell r="Q1152">
            <v>0</v>
          </cell>
          <cell r="R1152">
            <v>1</v>
          </cell>
          <cell r="S1152">
            <v>0</v>
          </cell>
          <cell r="T1152">
            <v>1</v>
          </cell>
          <cell r="U1152">
            <v>5</v>
          </cell>
          <cell r="V1152">
            <v>1</v>
          </cell>
          <cell r="W1152">
            <v>1</v>
          </cell>
          <cell r="X1152">
            <v>2</v>
          </cell>
          <cell r="Y1152">
            <v>0</v>
          </cell>
          <cell r="Z1152">
            <v>0</v>
          </cell>
          <cell r="AA1152">
            <v>1</v>
          </cell>
          <cell r="AD1152">
            <v>0</v>
          </cell>
          <cell r="AF1152">
            <v>0</v>
          </cell>
        </row>
        <row r="1153">
          <cell r="A1153">
            <v>0</v>
          </cell>
          <cell r="B1153">
            <v>0</v>
          </cell>
          <cell r="C1153">
            <v>0</v>
          </cell>
          <cell r="D1153" t="str">
            <v>F</v>
          </cell>
          <cell r="E1153">
            <v>3</v>
          </cell>
          <cell r="F1153">
            <v>2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1</v>
          </cell>
          <cell r="Q1153">
            <v>0</v>
          </cell>
          <cell r="R1153">
            <v>0</v>
          </cell>
          <cell r="S1153">
            <v>1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1</v>
          </cell>
          <cell r="AD1153">
            <v>0</v>
          </cell>
          <cell r="AF1153">
            <v>0</v>
          </cell>
        </row>
        <row r="1154">
          <cell r="A1154">
            <v>0</v>
          </cell>
          <cell r="B1154" t="str">
            <v>M70</v>
          </cell>
          <cell r="C1154" t="str">
            <v>Soft tissue disorders related to use, overuse and pressure</v>
          </cell>
          <cell r="D1154" t="str">
            <v>M</v>
          </cell>
          <cell r="E1154">
            <v>1</v>
          </cell>
          <cell r="F1154">
            <v>1</v>
          </cell>
          <cell r="G1154">
            <v>0</v>
          </cell>
          <cell r="H1154">
            <v>0</v>
          </cell>
          <cell r="I1154">
            <v>0</v>
          </cell>
          <cell r="J1154">
            <v>0</v>
          </cell>
          <cell r="K1154">
            <v>0</v>
          </cell>
          <cell r="L1154">
            <v>0</v>
          </cell>
          <cell r="M1154">
            <v>0</v>
          </cell>
          <cell r="N1154">
            <v>0</v>
          </cell>
          <cell r="O1154">
            <v>0</v>
          </cell>
          <cell r="P1154">
            <v>0</v>
          </cell>
          <cell r="Q1154">
            <v>0</v>
          </cell>
          <cell r="R1154">
            <v>0</v>
          </cell>
          <cell r="S1154">
            <v>0</v>
          </cell>
          <cell r="T1154">
            <v>0</v>
          </cell>
          <cell r="U1154">
            <v>1</v>
          </cell>
          <cell r="V1154">
            <v>0</v>
          </cell>
          <cell r="W1154">
            <v>0</v>
          </cell>
          <cell r="X1154">
            <v>0</v>
          </cell>
          <cell r="Y1154">
            <v>0</v>
          </cell>
          <cell r="Z1154">
            <v>0</v>
          </cell>
          <cell r="AA1154">
            <v>0</v>
          </cell>
          <cell r="AD1154">
            <v>0</v>
          </cell>
          <cell r="AE1154">
            <v>0</v>
          </cell>
          <cell r="AF1154">
            <v>0</v>
          </cell>
        </row>
        <row r="1155">
          <cell r="A1155">
            <v>0</v>
          </cell>
          <cell r="B1155">
            <v>0</v>
          </cell>
          <cell r="C1155">
            <v>0</v>
          </cell>
          <cell r="D1155" t="str">
            <v>F</v>
          </cell>
          <cell r="E1155">
            <v>1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  <cell r="L1155">
            <v>0</v>
          </cell>
          <cell r="M1155">
            <v>0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  <cell r="S1155">
            <v>0</v>
          </cell>
          <cell r="T1155">
            <v>0</v>
          </cell>
          <cell r="U1155">
            <v>0</v>
          </cell>
          <cell r="V1155">
            <v>0</v>
          </cell>
          <cell r="W1155">
            <v>0</v>
          </cell>
          <cell r="X1155">
            <v>0</v>
          </cell>
          <cell r="Y1155">
            <v>0</v>
          </cell>
          <cell r="Z1155">
            <v>0</v>
          </cell>
          <cell r="AA1155">
            <v>1</v>
          </cell>
          <cell r="AD1155">
            <v>0</v>
          </cell>
          <cell r="AE1155">
            <v>0</v>
          </cell>
          <cell r="AF1155">
            <v>0</v>
          </cell>
        </row>
        <row r="1156">
          <cell r="A1156">
            <v>0</v>
          </cell>
          <cell r="B1156" t="str">
            <v>M72</v>
          </cell>
          <cell r="C1156" t="str">
            <v>Fibroblastic disorders</v>
          </cell>
          <cell r="D1156" t="str">
            <v>M</v>
          </cell>
          <cell r="E1156">
            <v>11</v>
          </cell>
          <cell r="F1156">
            <v>7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  <cell r="L1156">
            <v>0</v>
          </cell>
          <cell r="M1156">
            <v>0</v>
          </cell>
          <cell r="N1156">
            <v>0</v>
          </cell>
          <cell r="O1156">
            <v>0</v>
          </cell>
          <cell r="P1156">
            <v>1</v>
          </cell>
          <cell r="Q1156">
            <v>0</v>
          </cell>
          <cell r="R1156">
            <v>1</v>
          </cell>
          <cell r="S1156">
            <v>0</v>
          </cell>
          <cell r="T1156">
            <v>1</v>
          </cell>
          <cell r="U1156">
            <v>4</v>
          </cell>
          <cell r="V1156">
            <v>0</v>
          </cell>
          <cell r="W1156">
            <v>1</v>
          </cell>
          <cell r="X1156">
            <v>2</v>
          </cell>
          <cell r="Y1156">
            <v>0</v>
          </cell>
          <cell r="Z1156">
            <v>0</v>
          </cell>
          <cell r="AA1156">
            <v>1</v>
          </cell>
          <cell r="AD1156">
            <v>0</v>
          </cell>
          <cell r="AE1156">
            <v>0</v>
          </cell>
          <cell r="AF1156">
            <v>0</v>
          </cell>
        </row>
        <row r="1157">
          <cell r="A1157">
            <v>0</v>
          </cell>
          <cell r="B1157">
            <v>0</v>
          </cell>
          <cell r="C1157">
            <v>0</v>
          </cell>
          <cell r="D1157" t="str">
            <v>F</v>
          </cell>
          <cell r="E1157">
            <v>2</v>
          </cell>
          <cell r="F1157">
            <v>2</v>
          </cell>
          <cell r="G1157">
            <v>0</v>
          </cell>
          <cell r="H1157">
            <v>0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  <cell r="M1157">
            <v>0</v>
          </cell>
          <cell r="N1157">
            <v>0</v>
          </cell>
          <cell r="O1157">
            <v>0</v>
          </cell>
          <cell r="P1157">
            <v>1</v>
          </cell>
          <cell r="Q1157">
            <v>0</v>
          </cell>
          <cell r="R1157">
            <v>0</v>
          </cell>
          <cell r="S1157">
            <v>1</v>
          </cell>
          <cell r="T1157">
            <v>0</v>
          </cell>
          <cell r="U1157">
            <v>0</v>
          </cell>
          <cell r="V1157">
            <v>0</v>
          </cell>
          <cell r="W1157">
            <v>0</v>
          </cell>
          <cell r="X1157">
            <v>0</v>
          </cell>
          <cell r="Y1157">
            <v>0</v>
          </cell>
          <cell r="Z1157">
            <v>0</v>
          </cell>
          <cell r="AA1157">
            <v>0</v>
          </cell>
          <cell r="AD1157">
            <v>0</v>
          </cell>
          <cell r="AE1157">
            <v>0</v>
          </cell>
          <cell r="AF1157">
            <v>0</v>
          </cell>
        </row>
        <row r="1158">
          <cell r="A1158">
            <v>0</v>
          </cell>
          <cell r="B1158" t="str">
            <v>M77</v>
          </cell>
          <cell r="C1158" t="str">
            <v>Other enthesopathies</v>
          </cell>
          <cell r="D1158" t="str">
            <v>M</v>
          </cell>
          <cell r="E1158">
            <v>1</v>
          </cell>
          <cell r="F1158">
            <v>1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1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F1158">
            <v>0</v>
          </cell>
        </row>
        <row r="1159">
          <cell r="A1159">
            <v>0</v>
          </cell>
          <cell r="B1159">
            <v>0</v>
          </cell>
          <cell r="C1159">
            <v>0</v>
          </cell>
          <cell r="D1159" t="str">
            <v>F</v>
          </cell>
          <cell r="E1159" t="str">
            <v>-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  <cell r="L1159">
            <v>0</v>
          </cell>
          <cell r="M1159">
            <v>0</v>
          </cell>
          <cell r="N1159">
            <v>0</v>
          </cell>
          <cell r="O1159">
            <v>0</v>
          </cell>
          <cell r="P1159">
            <v>0</v>
          </cell>
          <cell r="Q1159">
            <v>0</v>
          </cell>
          <cell r="R1159">
            <v>0</v>
          </cell>
          <cell r="S1159">
            <v>0</v>
          </cell>
          <cell r="T1159">
            <v>0</v>
          </cell>
          <cell r="U1159">
            <v>0</v>
          </cell>
          <cell r="V1159">
            <v>0</v>
          </cell>
          <cell r="W1159">
            <v>0</v>
          </cell>
          <cell r="X1159">
            <v>0</v>
          </cell>
          <cell r="Y1159">
            <v>0</v>
          </cell>
          <cell r="Z1159">
            <v>0</v>
          </cell>
          <cell r="AA1159">
            <v>0</v>
          </cell>
          <cell r="AB1159">
            <v>0</v>
          </cell>
          <cell r="AC1159">
            <v>0</v>
          </cell>
          <cell r="AD1159">
            <v>0</v>
          </cell>
          <cell r="AF1159">
            <v>0</v>
          </cell>
        </row>
        <row r="1160">
          <cell r="A1160">
            <v>0</v>
          </cell>
          <cell r="B1160" t="str">
            <v>M80-94</v>
          </cell>
          <cell r="C1160" t="str">
            <v>Osteopathies and chondropathies</v>
          </cell>
          <cell r="D1160" t="str">
            <v>M</v>
          </cell>
          <cell r="E1160">
            <v>22</v>
          </cell>
          <cell r="F1160">
            <v>4</v>
          </cell>
          <cell r="G1160">
            <v>0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1</v>
          </cell>
          <cell r="T1160">
            <v>1</v>
          </cell>
          <cell r="U1160">
            <v>1</v>
          </cell>
          <cell r="V1160">
            <v>1</v>
          </cell>
          <cell r="W1160">
            <v>2</v>
          </cell>
          <cell r="X1160">
            <v>3</v>
          </cell>
          <cell r="Y1160">
            <v>0</v>
          </cell>
          <cell r="Z1160">
            <v>5</v>
          </cell>
          <cell r="AA1160">
            <v>8</v>
          </cell>
          <cell r="AD1160">
            <v>0</v>
          </cell>
          <cell r="AF1160">
            <v>0</v>
          </cell>
        </row>
        <row r="1161">
          <cell r="A1161">
            <v>0</v>
          </cell>
          <cell r="B1161">
            <v>0</v>
          </cell>
          <cell r="C1161">
            <v>0</v>
          </cell>
          <cell r="D1161" t="str">
            <v>F</v>
          </cell>
          <cell r="E1161">
            <v>65</v>
          </cell>
          <cell r="F1161">
            <v>5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  <cell r="L1161">
            <v>0</v>
          </cell>
          <cell r="M1161">
            <v>0</v>
          </cell>
          <cell r="N1161">
            <v>0</v>
          </cell>
          <cell r="O1161">
            <v>0</v>
          </cell>
          <cell r="P1161">
            <v>0</v>
          </cell>
          <cell r="Q1161">
            <v>0</v>
          </cell>
          <cell r="R1161">
            <v>0</v>
          </cell>
          <cell r="S1161">
            <v>1</v>
          </cell>
          <cell r="T1161">
            <v>2</v>
          </cell>
          <cell r="U1161">
            <v>1</v>
          </cell>
          <cell r="V1161">
            <v>1</v>
          </cell>
          <cell r="W1161">
            <v>5</v>
          </cell>
          <cell r="X1161">
            <v>9</v>
          </cell>
          <cell r="Y1161">
            <v>0</v>
          </cell>
          <cell r="Z1161">
            <v>15</v>
          </cell>
          <cell r="AA1161">
            <v>31</v>
          </cell>
          <cell r="AD1161">
            <v>0</v>
          </cell>
          <cell r="AF1161">
            <v>0</v>
          </cell>
        </row>
        <row r="1162">
          <cell r="A1162">
            <v>0</v>
          </cell>
          <cell r="B1162" t="str">
            <v>M80-85</v>
          </cell>
          <cell r="C1162" t="str">
            <v>Disorders of bone density and structure</v>
          </cell>
          <cell r="D1162" t="str">
            <v>M</v>
          </cell>
          <cell r="E1162">
            <v>14</v>
          </cell>
          <cell r="F1162">
            <v>1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  <cell r="L1162">
            <v>0</v>
          </cell>
          <cell r="M1162">
            <v>0</v>
          </cell>
          <cell r="N1162">
            <v>0</v>
          </cell>
          <cell r="O1162">
            <v>0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1</v>
          </cell>
          <cell r="U1162">
            <v>0</v>
          </cell>
          <cell r="V1162">
            <v>0</v>
          </cell>
          <cell r="W1162">
            <v>1</v>
          </cell>
          <cell r="X1162">
            <v>1</v>
          </cell>
          <cell r="Y1162">
            <v>0</v>
          </cell>
          <cell r="Z1162">
            <v>4</v>
          </cell>
          <cell r="AA1162">
            <v>7</v>
          </cell>
          <cell r="AD1162">
            <v>0</v>
          </cell>
          <cell r="AF1162">
            <v>0</v>
          </cell>
        </row>
        <row r="1163">
          <cell r="A1163">
            <v>0</v>
          </cell>
          <cell r="B1163">
            <v>0</v>
          </cell>
          <cell r="C1163">
            <v>0</v>
          </cell>
          <cell r="D1163" t="str">
            <v>F</v>
          </cell>
          <cell r="E1163">
            <v>56</v>
          </cell>
          <cell r="F1163">
            <v>4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  <cell r="L1163">
            <v>0</v>
          </cell>
          <cell r="M1163">
            <v>0</v>
          </cell>
          <cell r="N1163">
            <v>0</v>
          </cell>
          <cell r="O1163">
            <v>0</v>
          </cell>
          <cell r="P1163">
            <v>0</v>
          </cell>
          <cell r="Q1163">
            <v>0</v>
          </cell>
          <cell r="R1163">
            <v>0</v>
          </cell>
          <cell r="S1163">
            <v>1</v>
          </cell>
          <cell r="T1163">
            <v>1</v>
          </cell>
          <cell r="U1163">
            <v>1</v>
          </cell>
          <cell r="V1163">
            <v>1</v>
          </cell>
          <cell r="W1163">
            <v>3</v>
          </cell>
          <cell r="X1163">
            <v>8</v>
          </cell>
          <cell r="Y1163">
            <v>0</v>
          </cell>
          <cell r="Z1163">
            <v>13</v>
          </cell>
          <cell r="AA1163">
            <v>28</v>
          </cell>
          <cell r="AD1163">
            <v>0</v>
          </cell>
          <cell r="AF1163">
            <v>0</v>
          </cell>
        </row>
        <row r="1164">
          <cell r="A1164">
            <v>0</v>
          </cell>
          <cell r="B1164" t="str">
            <v>M80</v>
          </cell>
          <cell r="C1164" t="str">
            <v>Osteoporosis with pathological fracture</v>
          </cell>
          <cell r="D1164" t="str">
            <v>M</v>
          </cell>
          <cell r="E1164">
            <v>7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  <cell r="M1164">
            <v>0</v>
          </cell>
          <cell r="N1164">
            <v>0</v>
          </cell>
          <cell r="O1164">
            <v>0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  <cell r="T1164">
            <v>0</v>
          </cell>
          <cell r="U1164">
            <v>0</v>
          </cell>
          <cell r="V1164">
            <v>0</v>
          </cell>
          <cell r="W1164">
            <v>1</v>
          </cell>
          <cell r="X1164">
            <v>0</v>
          </cell>
          <cell r="Y1164">
            <v>0</v>
          </cell>
          <cell r="Z1164">
            <v>4</v>
          </cell>
          <cell r="AA1164">
            <v>2</v>
          </cell>
          <cell r="AB1164">
            <v>0</v>
          </cell>
          <cell r="AC1164">
            <v>0</v>
          </cell>
          <cell r="AD1164">
            <v>0</v>
          </cell>
          <cell r="AF1164">
            <v>0</v>
          </cell>
        </row>
        <row r="1165">
          <cell r="A1165">
            <v>0</v>
          </cell>
          <cell r="B1165">
            <v>0</v>
          </cell>
          <cell r="C1165">
            <v>0</v>
          </cell>
          <cell r="D1165" t="str">
            <v>F</v>
          </cell>
          <cell r="E1165">
            <v>20</v>
          </cell>
          <cell r="F1165">
            <v>1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  <cell r="L1165">
            <v>0</v>
          </cell>
          <cell r="M1165">
            <v>0</v>
          </cell>
          <cell r="N1165">
            <v>0</v>
          </cell>
          <cell r="O1165">
            <v>0</v>
          </cell>
          <cell r="P1165">
            <v>0</v>
          </cell>
          <cell r="Q1165">
            <v>0</v>
          </cell>
          <cell r="R1165">
            <v>0</v>
          </cell>
          <cell r="S1165">
            <v>0</v>
          </cell>
          <cell r="T1165">
            <v>0</v>
          </cell>
          <cell r="U1165">
            <v>1</v>
          </cell>
          <cell r="V1165">
            <v>0</v>
          </cell>
          <cell r="W1165">
            <v>1</v>
          </cell>
          <cell r="X1165">
            <v>4</v>
          </cell>
          <cell r="Y1165">
            <v>0</v>
          </cell>
          <cell r="Z1165">
            <v>3</v>
          </cell>
          <cell r="AA1165">
            <v>11</v>
          </cell>
          <cell r="AD1165">
            <v>0</v>
          </cell>
          <cell r="AE1165">
            <v>0</v>
          </cell>
          <cell r="AF1165">
            <v>0</v>
          </cell>
        </row>
        <row r="1166">
          <cell r="A1166">
            <v>0</v>
          </cell>
          <cell r="B1166" t="str">
            <v>M81</v>
          </cell>
          <cell r="C1166" t="str">
            <v>Osteoporosis without pathological fracture</v>
          </cell>
          <cell r="D1166" t="str">
            <v>M</v>
          </cell>
          <cell r="E1166">
            <v>6</v>
          </cell>
          <cell r="F1166">
            <v>1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  <cell r="M1166">
            <v>0</v>
          </cell>
          <cell r="N1166">
            <v>0</v>
          </cell>
          <cell r="O1166">
            <v>0</v>
          </cell>
          <cell r="P1166">
            <v>0</v>
          </cell>
          <cell r="Q1166">
            <v>0</v>
          </cell>
          <cell r="R1166">
            <v>0</v>
          </cell>
          <cell r="S1166">
            <v>0</v>
          </cell>
          <cell r="T1166">
            <v>1</v>
          </cell>
          <cell r="U1166">
            <v>0</v>
          </cell>
          <cell r="V1166">
            <v>0</v>
          </cell>
          <cell r="W1166">
            <v>0</v>
          </cell>
          <cell r="X1166">
            <v>1</v>
          </cell>
          <cell r="Y1166">
            <v>0</v>
          </cell>
          <cell r="Z1166">
            <v>0</v>
          </cell>
          <cell r="AA1166">
            <v>4</v>
          </cell>
          <cell r="AB1166">
            <v>0</v>
          </cell>
          <cell r="AC1166">
            <v>0</v>
          </cell>
          <cell r="AD1166">
            <v>0</v>
          </cell>
          <cell r="AF1166">
            <v>0</v>
          </cell>
        </row>
        <row r="1167">
          <cell r="A1167">
            <v>0</v>
          </cell>
          <cell r="B1167">
            <v>0</v>
          </cell>
          <cell r="C1167">
            <v>0</v>
          </cell>
          <cell r="D1167" t="str">
            <v>F</v>
          </cell>
          <cell r="E1167">
            <v>33</v>
          </cell>
          <cell r="F1167">
            <v>2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  <cell r="O1167">
            <v>0</v>
          </cell>
          <cell r="P1167">
            <v>0</v>
          </cell>
          <cell r="Q1167">
            <v>0</v>
          </cell>
          <cell r="R1167">
            <v>0</v>
          </cell>
          <cell r="S1167">
            <v>1</v>
          </cell>
          <cell r="T1167">
            <v>0</v>
          </cell>
          <cell r="U1167">
            <v>0</v>
          </cell>
          <cell r="V1167">
            <v>1</v>
          </cell>
          <cell r="W1167">
            <v>2</v>
          </cell>
          <cell r="X1167">
            <v>3</v>
          </cell>
          <cell r="Y1167">
            <v>0</v>
          </cell>
          <cell r="Z1167">
            <v>9</v>
          </cell>
          <cell r="AA1167">
            <v>17</v>
          </cell>
          <cell r="AB1167">
            <v>0</v>
          </cell>
          <cell r="AC1167">
            <v>0</v>
          </cell>
          <cell r="AD1167">
            <v>0</v>
          </cell>
          <cell r="AF1167">
            <v>0</v>
          </cell>
        </row>
        <row r="1168">
          <cell r="A1168">
            <v>0</v>
          </cell>
          <cell r="B1168" t="str">
            <v>M84</v>
          </cell>
          <cell r="C1168" t="str">
            <v>Disorders of continuity of bone</v>
          </cell>
          <cell r="D1168" t="str">
            <v>M</v>
          </cell>
          <cell r="E1168">
            <v>1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  <cell r="L1168">
            <v>0</v>
          </cell>
          <cell r="M1168">
            <v>0</v>
          </cell>
          <cell r="N1168">
            <v>0</v>
          </cell>
          <cell r="O1168">
            <v>0</v>
          </cell>
          <cell r="P1168">
            <v>0</v>
          </cell>
          <cell r="Q1168">
            <v>0</v>
          </cell>
          <cell r="R1168">
            <v>0</v>
          </cell>
          <cell r="S1168">
            <v>0</v>
          </cell>
          <cell r="T1168">
            <v>0</v>
          </cell>
          <cell r="U1168">
            <v>0</v>
          </cell>
          <cell r="V1168">
            <v>0</v>
          </cell>
          <cell r="W1168">
            <v>0</v>
          </cell>
          <cell r="X1168">
            <v>0</v>
          </cell>
          <cell r="Y1168">
            <v>0</v>
          </cell>
          <cell r="Z1168">
            <v>0</v>
          </cell>
          <cell r="AA1168">
            <v>1</v>
          </cell>
          <cell r="AB1168">
            <v>0</v>
          </cell>
          <cell r="AC1168">
            <v>0</v>
          </cell>
          <cell r="AD1168">
            <v>0</v>
          </cell>
          <cell r="AF1168">
            <v>0</v>
          </cell>
        </row>
        <row r="1169">
          <cell r="A1169">
            <v>0</v>
          </cell>
          <cell r="B1169">
            <v>0</v>
          </cell>
          <cell r="C1169">
            <v>0</v>
          </cell>
          <cell r="D1169" t="str">
            <v>F</v>
          </cell>
          <cell r="E1169">
            <v>2</v>
          </cell>
          <cell r="F1169">
            <v>1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  <cell r="L1169">
            <v>0</v>
          </cell>
          <cell r="M1169">
            <v>0</v>
          </cell>
          <cell r="N1169">
            <v>0</v>
          </cell>
          <cell r="O1169">
            <v>0</v>
          </cell>
          <cell r="P1169">
            <v>0</v>
          </cell>
          <cell r="Q1169">
            <v>0</v>
          </cell>
          <cell r="R1169">
            <v>0</v>
          </cell>
          <cell r="S1169">
            <v>0</v>
          </cell>
          <cell r="T1169">
            <v>1</v>
          </cell>
          <cell r="U1169">
            <v>0</v>
          </cell>
          <cell r="V1169">
            <v>0</v>
          </cell>
          <cell r="W1169">
            <v>0</v>
          </cell>
          <cell r="X1169">
            <v>0</v>
          </cell>
          <cell r="Y1169">
            <v>0</v>
          </cell>
          <cell r="Z1169">
            <v>1</v>
          </cell>
          <cell r="AA1169">
            <v>0</v>
          </cell>
          <cell r="AB1169">
            <v>0</v>
          </cell>
          <cell r="AC1169">
            <v>0</v>
          </cell>
          <cell r="AD1169">
            <v>0</v>
          </cell>
          <cell r="AF1169">
            <v>0</v>
          </cell>
        </row>
        <row r="1170">
          <cell r="A1170">
            <v>0</v>
          </cell>
          <cell r="B1170" t="str">
            <v>M85</v>
          </cell>
          <cell r="C1170" t="str">
            <v>Other disorders of bone density and structure</v>
          </cell>
          <cell r="D1170" t="str">
            <v>M</v>
          </cell>
          <cell r="E1170" t="str">
            <v>-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  <cell r="L1170">
            <v>0</v>
          </cell>
          <cell r="M1170">
            <v>0</v>
          </cell>
          <cell r="N1170">
            <v>0</v>
          </cell>
          <cell r="O1170">
            <v>0</v>
          </cell>
          <cell r="P1170">
            <v>0</v>
          </cell>
          <cell r="Q1170">
            <v>0</v>
          </cell>
          <cell r="R1170">
            <v>0</v>
          </cell>
          <cell r="S1170">
            <v>0</v>
          </cell>
          <cell r="T1170">
            <v>0</v>
          </cell>
          <cell r="U1170">
            <v>0</v>
          </cell>
          <cell r="V1170">
            <v>0</v>
          </cell>
          <cell r="W1170">
            <v>0</v>
          </cell>
          <cell r="X1170">
            <v>0</v>
          </cell>
          <cell r="Y1170">
            <v>0</v>
          </cell>
          <cell r="Z1170">
            <v>0</v>
          </cell>
          <cell r="AA1170">
            <v>0</v>
          </cell>
          <cell r="AB1170">
            <v>0</v>
          </cell>
          <cell r="AC1170">
            <v>0</v>
          </cell>
          <cell r="AD1170">
            <v>0</v>
          </cell>
          <cell r="AF1170">
            <v>0</v>
          </cell>
        </row>
        <row r="1171">
          <cell r="A1171">
            <v>0</v>
          </cell>
          <cell r="B1171">
            <v>0</v>
          </cell>
          <cell r="C1171">
            <v>0</v>
          </cell>
          <cell r="D1171" t="str">
            <v>F</v>
          </cell>
          <cell r="E1171">
            <v>1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  <cell r="L1171">
            <v>0</v>
          </cell>
          <cell r="M1171">
            <v>0</v>
          </cell>
          <cell r="N1171">
            <v>0</v>
          </cell>
          <cell r="O1171">
            <v>0</v>
          </cell>
          <cell r="P1171">
            <v>0</v>
          </cell>
          <cell r="Q1171">
            <v>0</v>
          </cell>
          <cell r="R1171">
            <v>0</v>
          </cell>
          <cell r="S1171">
            <v>0</v>
          </cell>
          <cell r="T1171">
            <v>0</v>
          </cell>
          <cell r="U1171">
            <v>0</v>
          </cell>
          <cell r="V1171">
            <v>0</v>
          </cell>
          <cell r="W1171">
            <v>0</v>
          </cell>
          <cell r="X1171">
            <v>1</v>
          </cell>
          <cell r="Y1171">
            <v>0</v>
          </cell>
          <cell r="Z1171">
            <v>0</v>
          </cell>
          <cell r="AA1171">
            <v>0</v>
          </cell>
          <cell r="AB1171">
            <v>0</v>
          </cell>
          <cell r="AC1171">
            <v>0</v>
          </cell>
          <cell r="AD1171">
            <v>0</v>
          </cell>
          <cell r="AF1171">
            <v>0</v>
          </cell>
        </row>
        <row r="1172">
          <cell r="A1172">
            <v>0</v>
          </cell>
          <cell r="B1172" t="str">
            <v>M86-90</v>
          </cell>
          <cell r="C1172" t="str">
            <v>Other osteopathies</v>
          </cell>
          <cell r="D1172" t="str">
            <v>M</v>
          </cell>
          <cell r="E1172">
            <v>8</v>
          </cell>
          <cell r="F1172">
            <v>3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  <cell r="M1172">
            <v>0</v>
          </cell>
          <cell r="N1172">
            <v>0</v>
          </cell>
          <cell r="O1172">
            <v>0</v>
          </cell>
          <cell r="P1172">
            <v>0</v>
          </cell>
          <cell r="Q1172">
            <v>0</v>
          </cell>
          <cell r="R1172">
            <v>0</v>
          </cell>
          <cell r="S1172">
            <v>1</v>
          </cell>
          <cell r="T1172">
            <v>0</v>
          </cell>
          <cell r="U1172">
            <v>1</v>
          </cell>
          <cell r="V1172">
            <v>1</v>
          </cell>
          <cell r="W1172">
            <v>1</v>
          </cell>
          <cell r="X1172">
            <v>2</v>
          </cell>
          <cell r="Y1172">
            <v>0</v>
          </cell>
          <cell r="Z1172">
            <v>1</v>
          </cell>
          <cell r="AA1172">
            <v>1</v>
          </cell>
          <cell r="AD1172">
            <v>0</v>
          </cell>
          <cell r="AF1172">
            <v>0</v>
          </cell>
        </row>
        <row r="1173">
          <cell r="A1173">
            <v>0</v>
          </cell>
          <cell r="B1173">
            <v>0</v>
          </cell>
          <cell r="C1173">
            <v>0</v>
          </cell>
          <cell r="D1173" t="str">
            <v>F</v>
          </cell>
          <cell r="E1173">
            <v>9</v>
          </cell>
          <cell r="F1173">
            <v>1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1</v>
          </cell>
          <cell r="U1173">
            <v>0</v>
          </cell>
          <cell r="V1173">
            <v>0</v>
          </cell>
          <cell r="W1173">
            <v>2</v>
          </cell>
          <cell r="X1173">
            <v>1</v>
          </cell>
          <cell r="Y1173">
            <v>0</v>
          </cell>
          <cell r="Z1173">
            <v>2</v>
          </cell>
          <cell r="AA1173">
            <v>3</v>
          </cell>
          <cell r="AD1173">
            <v>0</v>
          </cell>
          <cell r="AF1173">
            <v>0</v>
          </cell>
        </row>
        <row r="1174">
          <cell r="A1174">
            <v>0</v>
          </cell>
          <cell r="B1174" t="str">
            <v>M86</v>
          </cell>
          <cell r="C1174" t="str">
            <v>Osteomyelitis</v>
          </cell>
          <cell r="D1174" t="str">
            <v>M</v>
          </cell>
          <cell r="E1174">
            <v>7</v>
          </cell>
          <cell r="F1174">
            <v>3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1</v>
          </cell>
          <cell r="T1174">
            <v>0</v>
          </cell>
          <cell r="U1174">
            <v>1</v>
          </cell>
          <cell r="V1174">
            <v>1</v>
          </cell>
          <cell r="W1174">
            <v>1</v>
          </cell>
          <cell r="X1174">
            <v>2</v>
          </cell>
          <cell r="Y1174">
            <v>0</v>
          </cell>
          <cell r="Z1174">
            <v>1</v>
          </cell>
          <cell r="AA1174">
            <v>0</v>
          </cell>
          <cell r="AB1174">
            <v>0</v>
          </cell>
          <cell r="AC1174">
            <v>0</v>
          </cell>
          <cell r="AD1174">
            <v>0</v>
          </cell>
          <cell r="AF1174">
            <v>0</v>
          </cell>
        </row>
        <row r="1175">
          <cell r="A1175">
            <v>0</v>
          </cell>
          <cell r="B1175">
            <v>0</v>
          </cell>
          <cell r="C1175">
            <v>0</v>
          </cell>
          <cell r="D1175" t="str">
            <v>F</v>
          </cell>
          <cell r="E1175">
            <v>8</v>
          </cell>
          <cell r="F1175">
            <v>1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1</v>
          </cell>
          <cell r="U1175">
            <v>0</v>
          </cell>
          <cell r="V1175">
            <v>0</v>
          </cell>
          <cell r="W1175">
            <v>2</v>
          </cell>
          <cell r="X1175">
            <v>1</v>
          </cell>
          <cell r="Y1175">
            <v>0</v>
          </cell>
          <cell r="Z1175">
            <v>1</v>
          </cell>
          <cell r="AA1175">
            <v>3</v>
          </cell>
          <cell r="AD1175">
            <v>0</v>
          </cell>
          <cell r="AE1175">
            <v>0</v>
          </cell>
          <cell r="AF1175">
            <v>0</v>
          </cell>
        </row>
        <row r="1176">
          <cell r="A1176">
            <v>0</v>
          </cell>
          <cell r="B1176" t="str">
            <v>M88</v>
          </cell>
          <cell r="C1176" t="str">
            <v>Paget's disease of bone [osteitis deformans]</v>
          </cell>
          <cell r="D1176" t="str">
            <v>M</v>
          </cell>
          <cell r="E1176">
            <v>1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  <cell r="AA1176">
            <v>1</v>
          </cell>
          <cell r="AD1176">
            <v>0</v>
          </cell>
          <cell r="AE1176">
            <v>0</v>
          </cell>
          <cell r="AF1176">
            <v>0</v>
          </cell>
        </row>
        <row r="1177">
          <cell r="A1177">
            <v>0</v>
          </cell>
          <cell r="B1177">
            <v>0</v>
          </cell>
          <cell r="C1177">
            <v>0</v>
          </cell>
          <cell r="D1177" t="str">
            <v>F</v>
          </cell>
          <cell r="E1177" t="str">
            <v>-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D1177">
            <v>0</v>
          </cell>
          <cell r="AE1177">
            <v>0</v>
          </cell>
          <cell r="AF1177">
            <v>0</v>
          </cell>
        </row>
        <row r="1178">
          <cell r="A1178">
            <v>0</v>
          </cell>
          <cell r="B1178" t="str">
            <v>M89</v>
          </cell>
          <cell r="C1178" t="str">
            <v>Other disorders of bone</v>
          </cell>
          <cell r="D1178" t="str">
            <v>M</v>
          </cell>
          <cell r="E1178" t="str">
            <v>-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  <cell r="L1178">
            <v>0</v>
          </cell>
          <cell r="M1178">
            <v>0</v>
          </cell>
          <cell r="N1178">
            <v>0</v>
          </cell>
          <cell r="O1178">
            <v>0</v>
          </cell>
          <cell r="P1178">
            <v>0</v>
          </cell>
          <cell r="Q1178">
            <v>0</v>
          </cell>
          <cell r="R1178">
            <v>0</v>
          </cell>
          <cell r="S1178">
            <v>0</v>
          </cell>
          <cell r="T1178">
            <v>0</v>
          </cell>
          <cell r="U1178">
            <v>0</v>
          </cell>
          <cell r="V1178">
            <v>0</v>
          </cell>
          <cell r="W1178">
            <v>0</v>
          </cell>
          <cell r="X1178">
            <v>0</v>
          </cell>
          <cell r="Y1178">
            <v>0</v>
          </cell>
          <cell r="Z1178">
            <v>0</v>
          </cell>
          <cell r="AA1178">
            <v>0</v>
          </cell>
          <cell r="AD1178">
            <v>0</v>
          </cell>
          <cell r="AE1178">
            <v>0</v>
          </cell>
          <cell r="AF1178">
            <v>0</v>
          </cell>
        </row>
        <row r="1179">
          <cell r="A1179">
            <v>0</v>
          </cell>
          <cell r="B1179">
            <v>0</v>
          </cell>
          <cell r="C1179">
            <v>0</v>
          </cell>
          <cell r="D1179" t="str">
            <v>F</v>
          </cell>
          <cell r="E1179">
            <v>1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1</v>
          </cell>
          <cell r="AA1179">
            <v>0</v>
          </cell>
          <cell r="AD1179">
            <v>0</v>
          </cell>
          <cell r="AE1179">
            <v>0</v>
          </cell>
          <cell r="AF1179">
            <v>0</v>
          </cell>
        </row>
        <row r="1180">
          <cell r="A1180">
            <v>0</v>
          </cell>
          <cell r="B1180" t="str">
            <v>N00-N99</v>
          </cell>
          <cell r="C1180" t="str">
            <v>XIV. DISEASES OF THE GENITOURINARY SYSTEM</v>
          </cell>
          <cell r="D1180" t="str">
            <v>M</v>
          </cell>
          <cell r="E1180">
            <v>439</v>
          </cell>
          <cell r="F1180">
            <v>110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1</v>
          </cell>
          <cell r="N1180">
            <v>1</v>
          </cell>
          <cell r="O1180">
            <v>1</v>
          </cell>
          <cell r="P1180">
            <v>0</v>
          </cell>
          <cell r="Q1180">
            <v>1</v>
          </cell>
          <cell r="R1180">
            <v>12</v>
          </cell>
          <cell r="S1180">
            <v>5</v>
          </cell>
          <cell r="T1180">
            <v>16</v>
          </cell>
          <cell r="U1180">
            <v>22</v>
          </cell>
          <cell r="V1180">
            <v>51</v>
          </cell>
          <cell r="W1180">
            <v>52</v>
          </cell>
          <cell r="X1180">
            <v>78</v>
          </cell>
          <cell r="Y1180">
            <v>1</v>
          </cell>
          <cell r="Z1180">
            <v>101</v>
          </cell>
          <cell r="AA1180">
            <v>98</v>
          </cell>
          <cell r="AD1180">
            <v>0</v>
          </cell>
          <cell r="AF1180">
            <v>0</v>
          </cell>
        </row>
        <row r="1181">
          <cell r="A1181">
            <v>0</v>
          </cell>
          <cell r="B1181">
            <v>0</v>
          </cell>
          <cell r="C1181">
            <v>0</v>
          </cell>
          <cell r="D1181" t="str">
            <v>F</v>
          </cell>
          <cell r="E1181">
            <v>652</v>
          </cell>
          <cell r="F1181">
            <v>97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1</v>
          </cell>
          <cell r="L1181">
            <v>0</v>
          </cell>
          <cell r="M1181">
            <v>2</v>
          </cell>
          <cell r="N1181">
            <v>2</v>
          </cell>
          <cell r="O1181">
            <v>1</v>
          </cell>
          <cell r="P1181">
            <v>2</v>
          </cell>
          <cell r="Q1181">
            <v>3</v>
          </cell>
          <cell r="R1181">
            <v>2</v>
          </cell>
          <cell r="S1181">
            <v>3</v>
          </cell>
          <cell r="T1181">
            <v>15</v>
          </cell>
          <cell r="U1181">
            <v>19</v>
          </cell>
          <cell r="V1181">
            <v>47</v>
          </cell>
          <cell r="W1181">
            <v>64</v>
          </cell>
          <cell r="X1181">
            <v>136</v>
          </cell>
          <cell r="Y1181">
            <v>1</v>
          </cell>
          <cell r="Z1181">
            <v>137</v>
          </cell>
          <cell r="AA1181">
            <v>218</v>
          </cell>
          <cell r="AD1181">
            <v>0</v>
          </cell>
          <cell r="AF1181">
            <v>0</v>
          </cell>
        </row>
        <row r="1182">
          <cell r="A1182">
            <v>0</v>
          </cell>
          <cell r="B1182" t="str">
            <v>N00-08</v>
          </cell>
          <cell r="C1182" t="str">
            <v>Glomerular diseases</v>
          </cell>
          <cell r="D1182" t="str">
            <v>M</v>
          </cell>
          <cell r="E1182">
            <v>91</v>
          </cell>
          <cell r="F1182">
            <v>16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1</v>
          </cell>
          <cell r="R1182">
            <v>3</v>
          </cell>
          <cell r="S1182">
            <v>1</v>
          </cell>
          <cell r="T1182">
            <v>1</v>
          </cell>
          <cell r="U1182">
            <v>1</v>
          </cell>
          <cell r="V1182">
            <v>9</v>
          </cell>
          <cell r="W1182">
            <v>7</v>
          </cell>
          <cell r="X1182">
            <v>20</v>
          </cell>
          <cell r="Y1182">
            <v>0</v>
          </cell>
          <cell r="Z1182">
            <v>23</v>
          </cell>
          <cell r="AA1182">
            <v>25</v>
          </cell>
          <cell r="AD1182">
            <v>0</v>
          </cell>
          <cell r="AF1182">
            <v>0</v>
          </cell>
        </row>
        <row r="1183">
          <cell r="A1183">
            <v>0</v>
          </cell>
          <cell r="B1183">
            <v>0</v>
          </cell>
          <cell r="C1183">
            <v>0</v>
          </cell>
          <cell r="D1183" t="str">
            <v>F</v>
          </cell>
          <cell r="E1183">
            <v>169</v>
          </cell>
          <cell r="F1183">
            <v>15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N1183">
            <v>0</v>
          </cell>
          <cell r="O1183">
            <v>0</v>
          </cell>
          <cell r="P1183">
            <v>0</v>
          </cell>
          <cell r="Q1183">
            <v>0</v>
          </cell>
          <cell r="R1183">
            <v>0</v>
          </cell>
          <cell r="S1183">
            <v>1</v>
          </cell>
          <cell r="T1183">
            <v>2</v>
          </cell>
          <cell r="U1183">
            <v>1</v>
          </cell>
          <cell r="V1183">
            <v>11</v>
          </cell>
          <cell r="W1183">
            <v>13</v>
          </cell>
          <cell r="X1183">
            <v>29</v>
          </cell>
          <cell r="Y1183">
            <v>0</v>
          </cell>
          <cell r="Z1183">
            <v>43</v>
          </cell>
          <cell r="AA1183">
            <v>69</v>
          </cell>
          <cell r="AD1183">
            <v>0</v>
          </cell>
          <cell r="AF1183">
            <v>0</v>
          </cell>
        </row>
        <row r="1184">
          <cell r="A1184">
            <v>0</v>
          </cell>
          <cell r="B1184" t="str">
            <v>N00</v>
          </cell>
          <cell r="C1184" t="str">
            <v>Acute nephritic syndrome</v>
          </cell>
          <cell r="D1184" t="str">
            <v>M</v>
          </cell>
          <cell r="E1184">
            <v>1</v>
          </cell>
          <cell r="F1184">
            <v>1</v>
          </cell>
          <cell r="G1184">
            <v>0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  <cell r="L1184">
            <v>0</v>
          </cell>
          <cell r="M1184">
            <v>0</v>
          </cell>
          <cell r="N1184">
            <v>0</v>
          </cell>
          <cell r="O1184">
            <v>0</v>
          </cell>
          <cell r="P1184">
            <v>0</v>
          </cell>
          <cell r="Q1184">
            <v>0</v>
          </cell>
          <cell r="R1184">
            <v>0</v>
          </cell>
          <cell r="S1184">
            <v>0</v>
          </cell>
          <cell r="T1184">
            <v>0</v>
          </cell>
          <cell r="U1184">
            <v>0</v>
          </cell>
          <cell r="V1184">
            <v>1</v>
          </cell>
          <cell r="W1184">
            <v>0</v>
          </cell>
          <cell r="X1184">
            <v>0</v>
          </cell>
          <cell r="Y1184">
            <v>0</v>
          </cell>
          <cell r="Z1184">
            <v>0</v>
          </cell>
          <cell r="AA1184">
            <v>0</v>
          </cell>
          <cell r="AB1184">
            <v>0</v>
          </cell>
          <cell r="AC1184">
            <v>0</v>
          </cell>
          <cell r="AD1184">
            <v>0</v>
          </cell>
          <cell r="AF1184">
            <v>0</v>
          </cell>
        </row>
        <row r="1185">
          <cell r="A1185">
            <v>0</v>
          </cell>
          <cell r="B1185">
            <v>0</v>
          </cell>
          <cell r="C1185">
            <v>0</v>
          </cell>
          <cell r="D1185" t="str">
            <v>F</v>
          </cell>
          <cell r="E1185" t="str">
            <v>-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>
            <v>0</v>
          </cell>
          <cell r="W1185">
            <v>0</v>
          </cell>
          <cell r="X1185">
            <v>0</v>
          </cell>
          <cell r="Y1185">
            <v>0</v>
          </cell>
          <cell r="Z1185">
            <v>0</v>
          </cell>
          <cell r="AA1185">
            <v>0</v>
          </cell>
          <cell r="AB1185">
            <v>0</v>
          </cell>
          <cell r="AC1185">
            <v>0</v>
          </cell>
          <cell r="AD1185">
            <v>0</v>
          </cell>
          <cell r="AF1185">
            <v>0</v>
          </cell>
        </row>
        <row r="1186">
          <cell r="A1186">
            <v>0</v>
          </cell>
          <cell r="B1186" t="str">
            <v>N02</v>
          </cell>
          <cell r="C1186" t="str">
            <v>Recurrent and persistent haematuria</v>
          </cell>
          <cell r="D1186" t="str">
            <v>M</v>
          </cell>
          <cell r="E1186">
            <v>6</v>
          </cell>
          <cell r="F1186">
            <v>5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Q1186">
            <v>1</v>
          </cell>
          <cell r="R1186">
            <v>0</v>
          </cell>
          <cell r="S1186">
            <v>1</v>
          </cell>
          <cell r="T1186">
            <v>0</v>
          </cell>
          <cell r="U1186">
            <v>0</v>
          </cell>
          <cell r="V1186">
            <v>3</v>
          </cell>
          <cell r="W1186">
            <v>1</v>
          </cell>
          <cell r="X1186">
            <v>0</v>
          </cell>
          <cell r="Y1186">
            <v>0</v>
          </cell>
          <cell r="Z1186">
            <v>0</v>
          </cell>
          <cell r="AA1186">
            <v>0</v>
          </cell>
          <cell r="AB1186">
            <v>0</v>
          </cell>
          <cell r="AC1186">
            <v>0</v>
          </cell>
          <cell r="AD1186">
            <v>0</v>
          </cell>
          <cell r="AF1186">
            <v>0</v>
          </cell>
        </row>
        <row r="1187">
          <cell r="A1187">
            <v>0</v>
          </cell>
          <cell r="B1187">
            <v>0</v>
          </cell>
          <cell r="C1187">
            <v>0</v>
          </cell>
          <cell r="D1187" t="str">
            <v>F</v>
          </cell>
          <cell r="E1187">
            <v>2</v>
          </cell>
          <cell r="F1187">
            <v>1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  <cell r="L1187">
            <v>0</v>
          </cell>
          <cell r="M1187">
            <v>0</v>
          </cell>
          <cell r="N1187">
            <v>0</v>
          </cell>
          <cell r="O1187">
            <v>0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  <cell r="T1187">
            <v>0</v>
          </cell>
          <cell r="U1187">
            <v>0</v>
          </cell>
          <cell r="V1187">
            <v>1</v>
          </cell>
          <cell r="W1187">
            <v>0</v>
          </cell>
          <cell r="X1187">
            <v>0</v>
          </cell>
          <cell r="Y1187">
            <v>0</v>
          </cell>
          <cell r="Z1187">
            <v>1</v>
          </cell>
          <cell r="AA1187">
            <v>0</v>
          </cell>
          <cell r="AB1187">
            <v>0</v>
          </cell>
          <cell r="AC1187">
            <v>0</v>
          </cell>
          <cell r="AD1187">
            <v>0</v>
          </cell>
          <cell r="AF1187">
            <v>0</v>
          </cell>
        </row>
        <row r="1188">
          <cell r="A1188">
            <v>0</v>
          </cell>
          <cell r="B1188" t="str">
            <v>N03</v>
          </cell>
          <cell r="C1188" t="str">
            <v>Chronic nephritic syndrome</v>
          </cell>
          <cell r="D1188" t="str">
            <v>M</v>
          </cell>
          <cell r="E1188">
            <v>71</v>
          </cell>
          <cell r="F1188">
            <v>6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0</v>
          </cell>
          <cell r="P1188">
            <v>0</v>
          </cell>
          <cell r="Q1188">
            <v>0</v>
          </cell>
          <cell r="R1188">
            <v>1</v>
          </cell>
          <cell r="S1188">
            <v>0</v>
          </cell>
          <cell r="T1188">
            <v>1</v>
          </cell>
          <cell r="U1188">
            <v>1</v>
          </cell>
          <cell r="V1188">
            <v>3</v>
          </cell>
          <cell r="W1188">
            <v>4</v>
          </cell>
          <cell r="X1188">
            <v>15</v>
          </cell>
          <cell r="Y1188">
            <v>0</v>
          </cell>
          <cell r="Z1188">
            <v>23</v>
          </cell>
          <cell r="AA1188">
            <v>23</v>
          </cell>
          <cell r="AD1188">
            <v>0</v>
          </cell>
          <cell r="AF1188">
            <v>0</v>
          </cell>
        </row>
        <row r="1189">
          <cell r="A1189">
            <v>0</v>
          </cell>
          <cell r="B1189">
            <v>0</v>
          </cell>
          <cell r="C1189">
            <v>0</v>
          </cell>
          <cell r="D1189" t="str">
            <v>F</v>
          </cell>
          <cell r="E1189">
            <v>162</v>
          </cell>
          <cell r="F1189">
            <v>12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1</v>
          </cell>
          <cell r="T1189">
            <v>1</v>
          </cell>
          <cell r="U1189">
            <v>1</v>
          </cell>
          <cell r="V1189">
            <v>9</v>
          </cell>
          <cell r="W1189">
            <v>12</v>
          </cell>
          <cell r="X1189">
            <v>28</v>
          </cell>
          <cell r="Y1189">
            <v>0</v>
          </cell>
          <cell r="Z1189">
            <v>41</v>
          </cell>
          <cell r="AA1189">
            <v>69</v>
          </cell>
          <cell r="AD1189">
            <v>0</v>
          </cell>
          <cell r="AF1189">
            <v>0</v>
          </cell>
        </row>
        <row r="1190">
          <cell r="A1190">
            <v>0</v>
          </cell>
          <cell r="B1190" t="str">
            <v>N04</v>
          </cell>
          <cell r="C1190" t="str">
            <v>Nephrotic syndrome</v>
          </cell>
          <cell r="D1190" t="str">
            <v>M</v>
          </cell>
          <cell r="E1190">
            <v>7</v>
          </cell>
          <cell r="F1190">
            <v>2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2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1</v>
          </cell>
          <cell r="X1190">
            <v>2</v>
          </cell>
          <cell r="Y1190">
            <v>0</v>
          </cell>
          <cell r="Z1190">
            <v>0</v>
          </cell>
          <cell r="AA1190">
            <v>2</v>
          </cell>
          <cell r="AD1190">
            <v>0</v>
          </cell>
          <cell r="AE1190">
            <v>0</v>
          </cell>
          <cell r="AF1190">
            <v>0</v>
          </cell>
        </row>
        <row r="1191">
          <cell r="A1191">
            <v>0</v>
          </cell>
          <cell r="B1191">
            <v>0</v>
          </cell>
          <cell r="C1191">
            <v>0</v>
          </cell>
          <cell r="D1191" t="str">
            <v>F</v>
          </cell>
          <cell r="E1191">
            <v>2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  <cell r="L1191">
            <v>0</v>
          </cell>
          <cell r="M1191">
            <v>0</v>
          </cell>
          <cell r="N1191">
            <v>0</v>
          </cell>
          <cell r="O1191">
            <v>0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  <cell r="T1191">
            <v>0</v>
          </cell>
          <cell r="U1191">
            <v>0</v>
          </cell>
          <cell r="V1191">
            <v>0</v>
          </cell>
          <cell r="W1191">
            <v>0</v>
          </cell>
          <cell r="X1191">
            <v>1</v>
          </cell>
          <cell r="Y1191">
            <v>0</v>
          </cell>
          <cell r="Z1191">
            <v>1</v>
          </cell>
          <cell r="AA1191">
            <v>0</v>
          </cell>
          <cell r="AD1191">
            <v>0</v>
          </cell>
          <cell r="AE1191">
            <v>0</v>
          </cell>
          <cell r="AF1191">
            <v>0</v>
          </cell>
        </row>
        <row r="1192">
          <cell r="A1192">
            <v>0</v>
          </cell>
          <cell r="B1192" t="str">
            <v>N05</v>
          </cell>
          <cell r="C1192" t="str">
            <v>Unspecified nephritic syndrome</v>
          </cell>
          <cell r="D1192" t="str">
            <v>M</v>
          </cell>
          <cell r="E1192">
            <v>6</v>
          </cell>
          <cell r="F1192">
            <v>2</v>
          </cell>
          <cell r="G1192">
            <v>0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  <cell r="M1192">
            <v>0</v>
          </cell>
          <cell r="N1192">
            <v>0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  <cell r="T1192">
            <v>0</v>
          </cell>
          <cell r="U1192">
            <v>0</v>
          </cell>
          <cell r="V1192">
            <v>2</v>
          </cell>
          <cell r="W1192">
            <v>1</v>
          </cell>
          <cell r="X1192">
            <v>3</v>
          </cell>
          <cell r="Y1192">
            <v>0</v>
          </cell>
          <cell r="Z1192">
            <v>0</v>
          </cell>
          <cell r="AA1192">
            <v>0</v>
          </cell>
          <cell r="AB1192">
            <v>0</v>
          </cell>
          <cell r="AC1192">
            <v>0</v>
          </cell>
          <cell r="AD1192">
            <v>0</v>
          </cell>
          <cell r="AF1192">
            <v>0</v>
          </cell>
        </row>
        <row r="1193">
          <cell r="A1193">
            <v>0</v>
          </cell>
          <cell r="B1193">
            <v>0</v>
          </cell>
          <cell r="C1193">
            <v>0</v>
          </cell>
          <cell r="D1193" t="str">
            <v>F</v>
          </cell>
          <cell r="E1193">
            <v>3</v>
          </cell>
          <cell r="F1193">
            <v>2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  <cell r="L1193">
            <v>0</v>
          </cell>
          <cell r="M1193">
            <v>0</v>
          </cell>
          <cell r="N1193">
            <v>0</v>
          </cell>
          <cell r="O1193">
            <v>0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  <cell r="T1193">
            <v>1</v>
          </cell>
          <cell r="U1193">
            <v>0</v>
          </cell>
          <cell r="V1193">
            <v>1</v>
          </cell>
          <cell r="W1193">
            <v>1</v>
          </cell>
          <cell r="X1193">
            <v>0</v>
          </cell>
          <cell r="Y1193">
            <v>0</v>
          </cell>
          <cell r="Z1193">
            <v>0</v>
          </cell>
          <cell r="AA1193">
            <v>0</v>
          </cell>
          <cell r="AB1193">
            <v>0</v>
          </cell>
          <cell r="AC1193">
            <v>0</v>
          </cell>
          <cell r="AD1193">
            <v>0</v>
          </cell>
          <cell r="AF1193">
            <v>0</v>
          </cell>
        </row>
        <row r="1194">
          <cell r="A1194">
            <v>0</v>
          </cell>
          <cell r="B1194" t="str">
            <v>N10-16</v>
          </cell>
          <cell r="C1194" t="str">
            <v>Renal tubulo-interstitial diseases</v>
          </cell>
          <cell r="D1194" t="str">
            <v>M</v>
          </cell>
          <cell r="E1194">
            <v>26</v>
          </cell>
          <cell r="F1194">
            <v>14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  <cell r="M1194">
            <v>0</v>
          </cell>
          <cell r="N1194">
            <v>0</v>
          </cell>
          <cell r="O1194">
            <v>0</v>
          </cell>
          <cell r="P1194">
            <v>0</v>
          </cell>
          <cell r="Q1194">
            <v>0</v>
          </cell>
          <cell r="R1194">
            <v>3</v>
          </cell>
          <cell r="S1194">
            <v>0</v>
          </cell>
          <cell r="T1194">
            <v>1</v>
          </cell>
          <cell r="U1194">
            <v>3</v>
          </cell>
          <cell r="V1194">
            <v>7</v>
          </cell>
          <cell r="W1194">
            <v>2</v>
          </cell>
          <cell r="X1194">
            <v>2</v>
          </cell>
          <cell r="Y1194">
            <v>0</v>
          </cell>
          <cell r="Z1194">
            <v>4</v>
          </cell>
          <cell r="AA1194">
            <v>4</v>
          </cell>
          <cell r="AD1194">
            <v>0</v>
          </cell>
          <cell r="AF1194">
            <v>0</v>
          </cell>
        </row>
        <row r="1195">
          <cell r="A1195">
            <v>0</v>
          </cell>
          <cell r="B1195">
            <v>0</v>
          </cell>
          <cell r="C1195">
            <v>0</v>
          </cell>
          <cell r="D1195" t="str">
            <v>F</v>
          </cell>
          <cell r="E1195">
            <v>19</v>
          </cell>
          <cell r="F1195">
            <v>9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  <cell r="L1195">
            <v>0</v>
          </cell>
          <cell r="M1195">
            <v>0</v>
          </cell>
          <cell r="N1195">
            <v>1</v>
          </cell>
          <cell r="O1195">
            <v>1</v>
          </cell>
          <cell r="P1195">
            <v>1</v>
          </cell>
          <cell r="Q1195">
            <v>2</v>
          </cell>
          <cell r="R1195">
            <v>0</v>
          </cell>
          <cell r="S1195">
            <v>0</v>
          </cell>
          <cell r="T1195">
            <v>1</v>
          </cell>
          <cell r="U1195">
            <v>2</v>
          </cell>
          <cell r="V1195">
            <v>1</v>
          </cell>
          <cell r="W1195">
            <v>4</v>
          </cell>
          <cell r="X1195">
            <v>2</v>
          </cell>
          <cell r="Y1195">
            <v>1</v>
          </cell>
          <cell r="Z1195">
            <v>1</v>
          </cell>
          <cell r="AA1195">
            <v>3</v>
          </cell>
          <cell r="AD1195">
            <v>0</v>
          </cell>
          <cell r="AF1195">
            <v>0</v>
          </cell>
        </row>
        <row r="1196">
          <cell r="A1196">
            <v>0</v>
          </cell>
          <cell r="B1196" t="str">
            <v>N10</v>
          </cell>
          <cell r="C1196" t="str">
            <v>Acute tubulo-interstitial nephritis</v>
          </cell>
          <cell r="D1196" t="str">
            <v>M</v>
          </cell>
          <cell r="E1196">
            <v>5</v>
          </cell>
          <cell r="F1196">
            <v>4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  <cell r="M1196">
            <v>0</v>
          </cell>
          <cell r="N1196">
            <v>0</v>
          </cell>
          <cell r="O1196">
            <v>0</v>
          </cell>
          <cell r="P1196">
            <v>0</v>
          </cell>
          <cell r="Q1196">
            <v>0</v>
          </cell>
          <cell r="R1196">
            <v>2</v>
          </cell>
          <cell r="S1196">
            <v>0</v>
          </cell>
          <cell r="T1196">
            <v>0</v>
          </cell>
          <cell r="U1196">
            <v>1</v>
          </cell>
          <cell r="V1196">
            <v>1</v>
          </cell>
          <cell r="W1196">
            <v>0</v>
          </cell>
          <cell r="X1196">
            <v>0</v>
          </cell>
          <cell r="Y1196">
            <v>0</v>
          </cell>
          <cell r="Z1196">
            <v>0</v>
          </cell>
          <cell r="AA1196">
            <v>1</v>
          </cell>
          <cell r="AD1196">
            <v>0</v>
          </cell>
          <cell r="AF1196">
            <v>0</v>
          </cell>
        </row>
        <row r="1197">
          <cell r="A1197">
            <v>0</v>
          </cell>
          <cell r="B1197">
            <v>0</v>
          </cell>
          <cell r="C1197">
            <v>0</v>
          </cell>
          <cell r="D1197" t="str">
            <v>F</v>
          </cell>
          <cell r="E1197">
            <v>5</v>
          </cell>
          <cell r="F1197">
            <v>4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1</v>
          </cell>
          <cell r="O1197">
            <v>0</v>
          </cell>
          <cell r="P1197">
            <v>0</v>
          </cell>
          <cell r="Q1197">
            <v>1</v>
          </cell>
          <cell r="R1197">
            <v>0</v>
          </cell>
          <cell r="S1197">
            <v>0</v>
          </cell>
          <cell r="T1197">
            <v>1</v>
          </cell>
          <cell r="U1197">
            <v>0</v>
          </cell>
          <cell r="V1197">
            <v>1</v>
          </cell>
          <cell r="W1197">
            <v>0</v>
          </cell>
          <cell r="X1197">
            <v>0</v>
          </cell>
          <cell r="Y1197">
            <v>0</v>
          </cell>
          <cell r="Z1197">
            <v>0</v>
          </cell>
          <cell r="AA1197">
            <v>1</v>
          </cell>
          <cell r="AD1197">
            <v>0</v>
          </cell>
          <cell r="AF1197">
            <v>0</v>
          </cell>
        </row>
        <row r="1198">
          <cell r="A1198">
            <v>0</v>
          </cell>
          <cell r="B1198" t="str">
            <v>N11</v>
          </cell>
          <cell r="C1198" t="str">
            <v>Chronic tubulo-interstitial nephritis</v>
          </cell>
          <cell r="D1198" t="str">
            <v>M</v>
          </cell>
          <cell r="E1198">
            <v>1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0</v>
          </cell>
          <cell r="V1198">
            <v>0</v>
          </cell>
          <cell r="W1198">
            <v>0</v>
          </cell>
          <cell r="X1198">
            <v>1</v>
          </cell>
          <cell r="Y1198">
            <v>0</v>
          </cell>
          <cell r="Z1198">
            <v>0</v>
          </cell>
          <cell r="AA1198">
            <v>0</v>
          </cell>
          <cell r="AD1198">
            <v>0</v>
          </cell>
          <cell r="AF1198">
            <v>0</v>
          </cell>
        </row>
        <row r="1199">
          <cell r="A1199">
            <v>0</v>
          </cell>
          <cell r="B1199">
            <v>0</v>
          </cell>
          <cell r="C1199">
            <v>0</v>
          </cell>
          <cell r="D1199" t="str">
            <v>F</v>
          </cell>
          <cell r="E1199">
            <v>5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0</v>
          </cell>
          <cell r="V1199">
            <v>0</v>
          </cell>
          <cell r="W1199">
            <v>4</v>
          </cell>
          <cell r="X1199">
            <v>0</v>
          </cell>
          <cell r="Y1199">
            <v>0</v>
          </cell>
          <cell r="Z1199">
            <v>0</v>
          </cell>
          <cell r="AA1199">
            <v>1</v>
          </cell>
          <cell r="AD1199">
            <v>0</v>
          </cell>
          <cell r="AF1199">
            <v>0</v>
          </cell>
        </row>
        <row r="1200">
          <cell r="A1200">
            <v>0</v>
          </cell>
          <cell r="B1200" t="str">
            <v>N12</v>
          </cell>
          <cell r="C1200" t="str">
            <v>Tubulo-interstitial nephritis, not specified as acute or chronic</v>
          </cell>
          <cell r="D1200" t="str">
            <v>M</v>
          </cell>
          <cell r="E1200">
            <v>5</v>
          </cell>
          <cell r="F1200">
            <v>3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  <cell r="T1200">
            <v>1</v>
          </cell>
          <cell r="U1200">
            <v>1</v>
          </cell>
          <cell r="V1200">
            <v>1</v>
          </cell>
          <cell r="W1200">
            <v>1</v>
          </cell>
          <cell r="X1200">
            <v>0</v>
          </cell>
          <cell r="Y1200">
            <v>0</v>
          </cell>
          <cell r="Z1200">
            <v>1</v>
          </cell>
          <cell r="AA1200">
            <v>0</v>
          </cell>
          <cell r="AB1200">
            <v>0</v>
          </cell>
          <cell r="AC1200">
            <v>0</v>
          </cell>
          <cell r="AD1200">
            <v>0</v>
          </cell>
          <cell r="AF1200">
            <v>0</v>
          </cell>
        </row>
        <row r="1201">
          <cell r="A1201">
            <v>0</v>
          </cell>
          <cell r="B1201">
            <v>0</v>
          </cell>
          <cell r="C1201">
            <v>0</v>
          </cell>
          <cell r="D1201" t="str">
            <v>F</v>
          </cell>
          <cell r="E1201">
            <v>2</v>
          </cell>
          <cell r="F1201">
            <v>2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  <cell r="O1201">
            <v>0</v>
          </cell>
          <cell r="P1201">
            <v>1</v>
          </cell>
          <cell r="Q1201">
            <v>1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0</v>
          </cell>
          <cell r="AF1201">
            <v>0</v>
          </cell>
        </row>
        <row r="1202">
          <cell r="A1202">
            <v>0</v>
          </cell>
          <cell r="B1202" t="str">
            <v>N13</v>
          </cell>
          <cell r="C1202" t="str">
            <v>Obstructive and reflux uropathy</v>
          </cell>
          <cell r="D1202" t="str">
            <v>M</v>
          </cell>
          <cell r="E1202">
            <v>13</v>
          </cell>
          <cell r="F1202">
            <v>6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1</v>
          </cell>
          <cell r="V1202">
            <v>5</v>
          </cell>
          <cell r="W1202">
            <v>0</v>
          </cell>
          <cell r="X1202">
            <v>1</v>
          </cell>
          <cell r="Y1202">
            <v>0</v>
          </cell>
          <cell r="Z1202">
            <v>3</v>
          </cell>
          <cell r="AA1202">
            <v>3</v>
          </cell>
          <cell r="AB1202">
            <v>0</v>
          </cell>
          <cell r="AC1202">
            <v>0</v>
          </cell>
          <cell r="AD1202">
            <v>0</v>
          </cell>
          <cell r="AF1202">
            <v>0</v>
          </cell>
        </row>
        <row r="1203">
          <cell r="A1203">
            <v>0</v>
          </cell>
          <cell r="B1203">
            <v>0</v>
          </cell>
          <cell r="C1203">
            <v>0</v>
          </cell>
          <cell r="D1203" t="str">
            <v>F</v>
          </cell>
          <cell r="E1203">
            <v>6</v>
          </cell>
          <cell r="F1203">
            <v>2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1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1</v>
          </cell>
          <cell r="V1203">
            <v>0</v>
          </cell>
          <cell r="W1203">
            <v>0</v>
          </cell>
          <cell r="X1203">
            <v>2</v>
          </cell>
          <cell r="Y1203">
            <v>1</v>
          </cell>
          <cell r="Z1203">
            <v>1</v>
          </cell>
          <cell r="AA1203">
            <v>1</v>
          </cell>
          <cell r="AB1203">
            <v>0</v>
          </cell>
          <cell r="AC1203">
            <v>0</v>
          </cell>
          <cell r="AD1203">
            <v>0</v>
          </cell>
          <cell r="AF1203">
            <v>0</v>
          </cell>
        </row>
        <row r="1204">
          <cell r="A1204">
            <v>0</v>
          </cell>
          <cell r="B1204" t="str">
            <v>N14</v>
          </cell>
          <cell r="C1204" t="str">
            <v>Drug- and heavy-metal-induced tubulo-interstitial and tubular conditions</v>
          </cell>
          <cell r="D1204" t="str">
            <v>M</v>
          </cell>
          <cell r="E1204" t="str">
            <v>-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F1204">
            <v>0</v>
          </cell>
        </row>
        <row r="1205">
          <cell r="A1205">
            <v>0</v>
          </cell>
          <cell r="B1205">
            <v>0</v>
          </cell>
          <cell r="C1205">
            <v>0</v>
          </cell>
          <cell r="D1205" t="str">
            <v>F</v>
          </cell>
          <cell r="E1205">
            <v>1</v>
          </cell>
          <cell r="F1205">
            <v>1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1</v>
          </cell>
          <cell r="V1205">
            <v>0</v>
          </cell>
          <cell r="W1205">
            <v>0</v>
          </cell>
          <cell r="X1205">
            <v>0</v>
          </cell>
          <cell r="Y1205">
            <v>0</v>
          </cell>
          <cell r="Z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0</v>
          </cell>
          <cell r="AF1205">
            <v>0</v>
          </cell>
        </row>
        <row r="1206">
          <cell r="A1206">
            <v>0</v>
          </cell>
          <cell r="B1206" t="str">
            <v>N15</v>
          </cell>
          <cell r="C1206" t="str">
            <v>Other renal tubulo-interstitial diseases</v>
          </cell>
          <cell r="D1206" t="str">
            <v>M</v>
          </cell>
          <cell r="E1206">
            <v>2</v>
          </cell>
          <cell r="F1206">
            <v>1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  <cell r="R1206">
            <v>1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W1206">
            <v>1</v>
          </cell>
          <cell r="X1206">
            <v>0</v>
          </cell>
          <cell r="Y1206">
            <v>0</v>
          </cell>
          <cell r="Z1206">
            <v>0</v>
          </cell>
          <cell r="AA1206">
            <v>0</v>
          </cell>
          <cell r="AD1206">
            <v>0</v>
          </cell>
          <cell r="AF1206">
            <v>0</v>
          </cell>
        </row>
        <row r="1207">
          <cell r="A1207">
            <v>0</v>
          </cell>
          <cell r="B1207">
            <v>0</v>
          </cell>
          <cell r="C1207">
            <v>0</v>
          </cell>
          <cell r="D1207" t="str">
            <v>F</v>
          </cell>
          <cell r="E1207" t="str">
            <v>-</v>
          </cell>
          <cell r="F1207">
            <v>0</v>
          </cell>
          <cell r="G1207">
            <v>0</v>
          </cell>
          <cell r="H1207">
            <v>0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  <cell r="AA1207">
            <v>0</v>
          </cell>
          <cell r="AD1207">
            <v>0</v>
          </cell>
          <cell r="AF1207">
            <v>0</v>
          </cell>
        </row>
        <row r="1208">
          <cell r="A1208">
            <v>0</v>
          </cell>
          <cell r="B1208" t="str">
            <v>N17-19</v>
          </cell>
          <cell r="C1208" t="str">
            <v>Renal failure</v>
          </cell>
          <cell r="D1208" t="str">
            <v>M</v>
          </cell>
          <cell r="E1208">
            <v>111</v>
          </cell>
          <cell r="F1208">
            <v>31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1</v>
          </cell>
          <cell r="N1208">
            <v>0</v>
          </cell>
          <cell r="O1208">
            <v>1</v>
          </cell>
          <cell r="P1208">
            <v>0</v>
          </cell>
          <cell r="Q1208">
            <v>0</v>
          </cell>
          <cell r="R1208">
            <v>2</v>
          </cell>
          <cell r="S1208">
            <v>3</v>
          </cell>
          <cell r="T1208">
            <v>6</v>
          </cell>
          <cell r="U1208">
            <v>6</v>
          </cell>
          <cell r="V1208">
            <v>12</v>
          </cell>
          <cell r="W1208">
            <v>10</v>
          </cell>
          <cell r="X1208">
            <v>20</v>
          </cell>
          <cell r="Y1208">
            <v>1</v>
          </cell>
          <cell r="Z1208">
            <v>26</v>
          </cell>
          <cell r="AA1208">
            <v>24</v>
          </cell>
          <cell r="AD1208">
            <v>0</v>
          </cell>
          <cell r="AF1208">
            <v>0</v>
          </cell>
        </row>
        <row r="1209">
          <cell r="A1209">
            <v>0</v>
          </cell>
          <cell r="B1209">
            <v>0</v>
          </cell>
          <cell r="C1209">
            <v>0</v>
          </cell>
          <cell r="D1209" t="str">
            <v>F</v>
          </cell>
          <cell r="E1209">
            <v>153</v>
          </cell>
          <cell r="F1209">
            <v>29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1</v>
          </cell>
          <cell r="L1209">
            <v>0</v>
          </cell>
          <cell r="M1209">
            <v>1</v>
          </cell>
          <cell r="N1209">
            <v>1</v>
          </cell>
          <cell r="O1209">
            <v>0</v>
          </cell>
          <cell r="P1209">
            <v>0</v>
          </cell>
          <cell r="Q1209">
            <v>0</v>
          </cell>
          <cell r="R1209">
            <v>1</v>
          </cell>
          <cell r="S1209">
            <v>2</v>
          </cell>
          <cell r="T1209">
            <v>1</v>
          </cell>
          <cell r="U1209">
            <v>5</v>
          </cell>
          <cell r="V1209">
            <v>17</v>
          </cell>
          <cell r="W1209">
            <v>13</v>
          </cell>
          <cell r="X1209">
            <v>31</v>
          </cell>
          <cell r="Y1209">
            <v>0</v>
          </cell>
          <cell r="Z1209">
            <v>34</v>
          </cell>
          <cell r="AA1209">
            <v>46</v>
          </cell>
          <cell r="AD1209">
            <v>0</v>
          </cell>
          <cell r="AF1209">
            <v>0</v>
          </cell>
        </row>
        <row r="1210">
          <cell r="A1210" t="str">
            <v>N17M</v>
          </cell>
          <cell r="B1210" t="str">
            <v>N17</v>
          </cell>
          <cell r="C1210" t="str">
            <v>Acute renal failure</v>
          </cell>
          <cell r="D1210" t="str">
            <v>M</v>
          </cell>
          <cell r="E1210">
            <v>40</v>
          </cell>
          <cell r="F1210">
            <v>10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0</v>
          </cell>
          <cell r="P1210">
            <v>0</v>
          </cell>
          <cell r="Q1210">
            <v>0</v>
          </cell>
          <cell r="R1210">
            <v>0</v>
          </cell>
          <cell r="S1210">
            <v>1</v>
          </cell>
          <cell r="T1210">
            <v>2</v>
          </cell>
          <cell r="U1210">
            <v>3</v>
          </cell>
          <cell r="V1210">
            <v>4</v>
          </cell>
          <cell r="W1210">
            <v>3</v>
          </cell>
          <cell r="X1210">
            <v>8</v>
          </cell>
          <cell r="Y1210">
            <v>0</v>
          </cell>
          <cell r="Z1210">
            <v>9</v>
          </cell>
          <cell r="AA1210">
            <v>10</v>
          </cell>
          <cell r="AB1210">
            <v>0</v>
          </cell>
          <cell r="AC1210">
            <v>0</v>
          </cell>
          <cell r="AD1210">
            <v>0</v>
          </cell>
          <cell r="AF1210">
            <v>0</v>
          </cell>
        </row>
        <row r="1211">
          <cell r="A1211" t="str">
            <v>N17F</v>
          </cell>
          <cell r="B1211">
            <v>0</v>
          </cell>
          <cell r="C1211">
            <v>0</v>
          </cell>
          <cell r="D1211" t="str">
            <v>F</v>
          </cell>
          <cell r="E1211">
            <v>69</v>
          </cell>
          <cell r="F1211">
            <v>11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  <cell r="M1211">
            <v>0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>
            <v>11</v>
          </cell>
          <cell r="W1211">
            <v>6</v>
          </cell>
          <cell r="X1211">
            <v>16</v>
          </cell>
          <cell r="Y1211">
            <v>0</v>
          </cell>
          <cell r="Z1211">
            <v>16</v>
          </cell>
          <cell r="AA1211">
            <v>20</v>
          </cell>
          <cell r="AB1211">
            <v>0</v>
          </cell>
          <cell r="AC1211">
            <v>0</v>
          </cell>
          <cell r="AD1211">
            <v>0</v>
          </cell>
          <cell r="AF1211">
            <v>0</v>
          </cell>
        </row>
        <row r="1212">
          <cell r="A1212" t="str">
            <v>N18M</v>
          </cell>
          <cell r="B1212" t="str">
            <v>N18</v>
          </cell>
          <cell r="C1212" t="str">
            <v>Chronic kidney disease</v>
          </cell>
          <cell r="D1212" t="str">
            <v>M</v>
          </cell>
          <cell r="E1212">
            <v>57</v>
          </cell>
          <cell r="F1212">
            <v>17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  <cell r="M1212">
            <v>1</v>
          </cell>
          <cell r="N1212">
            <v>0</v>
          </cell>
          <cell r="O1212">
            <v>0</v>
          </cell>
          <cell r="P1212">
            <v>0</v>
          </cell>
          <cell r="Q1212">
            <v>0</v>
          </cell>
          <cell r="R1212">
            <v>2</v>
          </cell>
          <cell r="S1212">
            <v>2</v>
          </cell>
          <cell r="T1212">
            <v>3</v>
          </cell>
          <cell r="U1212">
            <v>3</v>
          </cell>
          <cell r="V1212">
            <v>6</v>
          </cell>
          <cell r="W1212">
            <v>7</v>
          </cell>
          <cell r="X1212">
            <v>10</v>
          </cell>
          <cell r="Y1212">
            <v>0</v>
          </cell>
          <cell r="Z1212">
            <v>14</v>
          </cell>
          <cell r="AA1212">
            <v>9</v>
          </cell>
          <cell r="AD1212">
            <v>0</v>
          </cell>
          <cell r="AF1212">
            <v>0</v>
          </cell>
        </row>
        <row r="1213">
          <cell r="A1213" t="str">
            <v>N18F</v>
          </cell>
          <cell r="B1213">
            <v>0</v>
          </cell>
          <cell r="C1213">
            <v>0</v>
          </cell>
          <cell r="D1213" t="str">
            <v>F</v>
          </cell>
          <cell r="E1213">
            <v>64</v>
          </cell>
          <cell r="F1213">
            <v>12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1</v>
          </cell>
          <cell r="L1213">
            <v>0</v>
          </cell>
          <cell r="M1213">
            <v>1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1</v>
          </cell>
          <cell r="S1213">
            <v>1</v>
          </cell>
          <cell r="T1213">
            <v>1</v>
          </cell>
          <cell r="U1213">
            <v>3</v>
          </cell>
          <cell r="V1213">
            <v>4</v>
          </cell>
          <cell r="W1213">
            <v>7</v>
          </cell>
          <cell r="X1213">
            <v>13</v>
          </cell>
          <cell r="Y1213">
            <v>0</v>
          </cell>
          <cell r="Z1213">
            <v>14</v>
          </cell>
          <cell r="AA1213">
            <v>18</v>
          </cell>
          <cell r="AD1213">
            <v>0</v>
          </cell>
          <cell r="AF1213">
            <v>0</v>
          </cell>
        </row>
        <row r="1214">
          <cell r="A1214" t="str">
            <v>N19M</v>
          </cell>
          <cell r="B1214" t="str">
            <v>N19</v>
          </cell>
          <cell r="C1214" t="str">
            <v>Unspecified kidney failure</v>
          </cell>
          <cell r="D1214" t="str">
            <v>M</v>
          </cell>
          <cell r="E1214">
            <v>14</v>
          </cell>
          <cell r="F1214">
            <v>4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1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  <cell r="T1214">
            <v>1</v>
          </cell>
          <cell r="U1214">
            <v>0</v>
          </cell>
          <cell r="V1214">
            <v>2</v>
          </cell>
          <cell r="W1214">
            <v>0</v>
          </cell>
          <cell r="X1214">
            <v>2</v>
          </cell>
          <cell r="Y1214">
            <v>1</v>
          </cell>
          <cell r="Z1214">
            <v>3</v>
          </cell>
          <cell r="AA1214">
            <v>5</v>
          </cell>
          <cell r="AB1214">
            <v>0</v>
          </cell>
          <cell r="AC1214">
            <v>0</v>
          </cell>
          <cell r="AD1214">
            <v>0</v>
          </cell>
          <cell r="AF1214">
            <v>0</v>
          </cell>
        </row>
        <row r="1215">
          <cell r="A1215" t="str">
            <v>N19F</v>
          </cell>
          <cell r="B1215">
            <v>0</v>
          </cell>
          <cell r="C1215">
            <v>0</v>
          </cell>
          <cell r="D1215" t="str">
            <v>F</v>
          </cell>
          <cell r="E1215">
            <v>20</v>
          </cell>
          <cell r="F1215">
            <v>6</v>
          </cell>
          <cell r="G1215">
            <v>0</v>
          </cell>
          <cell r="H1215">
            <v>0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  <cell r="M1215">
            <v>0</v>
          </cell>
          <cell r="N1215">
            <v>1</v>
          </cell>
          <cell r="O1215">
            <v>0</v>
          </cell>
          <cell r="P1215">
            <v>0</v>
          </cell>
          <cell r="Q1215">
            <v>0</v>
          </cell>
          <cell r="R1215">
            <v>0</v>
          </cell>
          <cell r="S1215">
            <v>1</v>
          </cell>
          <cell r="T1215">
            <v>0</v>
          </cell>
          <cell r="U1215">
            <v>2</v>
          </cell>
          <cell r="V1215">
            <v>2</v>
          </cell>
          <cell r="W1215">
            <v>0</v>
          </cell>
          <cell r="X1215">
            <v>2</v>
          </cell>
          <cell r="Y1215">
            <v>0</v>
          </cell>
          <cell r="Z1215">
            <v>4</v>
          </cell>
          <cell r="AA1215">
            <v>8</v>
          </cell>
          <cell r="AB1215">
            <v>0</v>
          </cell>
          <cell r="AC1215">
            <v>0</v>
          </cell>
          <cell r="AD1215">
            <v>0</v>
          </cell>
          <cell r="AF1215">
            <v>0</v>
          </cell>
        </row>
        <row r="1216">
          <cell r="A1216">
            <v>0</v>
          </cell>
          <cell r="B1216" t="str">
            <v>N20-23</v>
          </cell>
          <cell r="C1216" t="str">
            <v>Urolithiasis</v>
          </cell>
          <cell r="D1216" t="str">
            <v>M</v>
          </cell>
          <cell r="E1216">
            <v>6</v>
          </cell>
          <cell r="F1216">
            <v>5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1</v>
          </cell>
          <cell r="S1216">
            <v>0</v>
          </cell>
          <cell r="T1216">
            <v>0</v>
          </cell>
          <cell r="U1216">
            <v>1</v>
          </cell>
          <cell r="V1216">
            <v>3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1</v>
          </cell>
          <cell r="AD1216">
            <v>0</v>
          </cell>
          <cell r="AF1216">
            <v>0</v>
          </cell>
        </row>
        <row r="1217">
          <cell r="A1217">
            <v>0</v>
          </cell>
          <cell r="B1217">
            <v>0</v>
          </cell>
          <cell r="C1217">
            <v>0</v>
          </cell>
          <cell r="D1217" t="str">
            <v>F</v>
          </cell>
          <cell r="E1217">
            <v>5</v>
          </cell>
          <cell r="F1217">
            <v>2</v>
          </cell>
          <cell r="G1217">
            <v>0</v>
          </cell>
          <cell r="H1217">
            <v>0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0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  <cell r="T1217">
            <v>1</v>
          </cell>
          <cell r="U1217">
            <v>0</v>
          </cell>
          <cell r="V1217">
            <v>1</v>
          </cell>
          <cell r="W1217">
            <v>0</v>
          </cell>
          <cell r="X1217">
            <v>2</v>
          </cell>
          <cell r="Y1217">
            <v>0</v>
          </cell>
          <cell r="Z1217">
            <v>0</v>
          </cell>
          <cell r="AA1217">
            <v>1</v>
          </cell>
          <cell r="AD1217">
            <v>0</v>
          </cell>
          <cell r="AF1217">
            <v>0</v>
          </cell>
        </row>
        <row r="1218">
          <cell r="A1218">
            <v>0</v>
          </cell>
          <cell r="B1218" t="str">
            <v>N20</v>
          </cell>
          <cell r="C1218" t="str">
            <v>Calculus of kidney and ureter</v>
          </cell>
          <cell r="D1218" t="str">
            <v>M</v>
          </cell>
          <cell r="E1218">
            <v>5</v>
          </cell>
          <cell r="F1218">
            <v>5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1</v>
          </cell>
          <cell r="S1218">
            <v>0</v>
          </cell>
          <cell r="T1218">
            <v>0</v>
          </cell>
          <cell r="U1218">
            <v>1</v>
          </cell>
          <cell r="V1218">
            <v>3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D1218">
            <v>0</v>
          </cell>
          <cell r="AF1218">
            <v>0</v>
          </cell>
        </row>
        <row r="1219">
          <cell r="A1219">
            <v>0</v>
          </cell>
          <cell r="B1219">
            <v>0</v>
          </cell>
          <cell r="C1219">
            <v>0</v>
          </cell>
          <cell r="D1219" t="str">
            <v>F</v>
          </cell>
          <cell r="E1219">
            <v>5</v>
          </cell>
          <cell r="F1219">
            <v>2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  <cell r="L1219">
            <v>0</v>
          </cell>
          <cell r="M1219">
            <v>0</v>
          </cell>
          <cell r="N1219">
            <v>0</v>
          </cell>
          <cell r="O1219">
            <v>0</v>
          </cell>
          <cell r="P1219">
            <v>0</v>
          </cell>
          <cell r="Q1219">
            <v>0</v>
          </cell>
          <cell r="R1219">
            <v>0</v>
          </cell>
          <cell r="S1219">
            <v>0</v>
          </cell>
          <cell r="T1219">
            <v>1</v>
          </cell>
          <cell r="U1219">
            <v>0</v>
          </cell>
          <cell r="V1219">
            <v>1</v>
          </cell>
          <cell r="W1219">
            <v>0</v>
          </cell>
          <cell r="X1219">
            <v>2</v>
          </cell>
          <cell r="Y1219">
            <v>0</v>
          </cell>
          <cell r="Z1219">
            <v>0</v>
          </cell>
          <cell r="AA1219">
            <v>1</v>
          </cell>
          <cell r="AD1219">
            <v>0</v>
          </cell>
          <cell r="AF1219">
            <v>0</v>
          </cell>
        </row>
        <row r="1220">
          <cell r="A1220">
            <v>0</v>
          </cell>
          <cell r="B1220" t="str">
            <v>N21</v>
          </cell>
          <cell r="C1220" t="str">
            <v>Calculus of lower urinary tract</v>
          </cell>
          <cell r="D1220" t="str">
            <v>M</v>
          </cell>
          <cell r="E1220">
            <v>1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  <cell r="L1220">
            <v>0</v>
          </cell>
          <cell r="M1220">
            <v>0</v>
          </cell>
          <cell r="N1220">
            <v>0</v>
          </cell>
          <cell r="O1220">
            <v>0</v>
          </cell>
          <cell r="P1220">
            <v>0</v>
          </cell>
          <cell r="Q1220">
            <v>0</v>
          </cell>
          <cell r="R1220">
            <v>0</v>
          </cell>
          <cell r="S1220">
            <v>0</v>
          </cell>
          <cell r="T1220">
            <v>0</v>
          </cell>
          <cell r="U1220">
            <v>0</v>
          </cell>
          <cell r="V1220">
            <v>0</v>
          </cell>
          <cell r="W1220">
            <v>0</v>
          </cell>
          <cell r="X1220">
            <v>0</v>
          </cell>
          <cell r="Y1220">
            <v>0</v>
          </cell>
          <cell r="Z1220">
            <v>0</v>
          </cell>
          <cell r="AA1220">
            <v>1</v>
          </cell>
          <cell r="AD1220">
            <v>0</v>
          </cell>
          <cell r="AF1220">
            <v>0</v>
          </cell>
        </row>
        <row r="1221">
          <cell r="A1221">
            <v>0</v>
          </cell>
          <cell r="B1221">
            <v>0</v>
          </cell>
          <cell r="C1221">
            <v>0</v>
          </cell>
          <cell r="D1221" t="str">
            <v>F</v>
          </cell>
          <cell r="E1221" t="str">
            <v>-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D1221">
            <v>0</v>
          </cell>
          <cell r="AF1221">
            <v>0</v>
          </cell>
        </row>
        <row r="1222">
          <cell r="A1222">
            <v>0</v>
          </cell>
          <cell r="B1222" t="str">
            <v>N25-29</v>
          </cell>
          <cell r="C1222" t="str">
            <v>Other disorders of kidney and ureter</v>
          </cell>
          <cell r="D1222" t="str">
            <v>M</v>
          </cell>
          <cell r="E1222">
            <v>7</v>
          </cell>
          <cell r="F1222">
            <v>4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4</v>
          </cell>
          <cell r="W1222">
            <v>2</v>
          </cell>
          <cell r="X1222">
            <v>0</v>
          </cell>
          <cell r="Y1222">
            <v>0</v>
          </cell>
          <cell r="Z1222">
            <v>1</v>
          </cell>
          <cell r="AA1222">
            <v>0</v>
          </cell>
          <cell r="AD1222">
            <v>0</v>
          </cell>
          <cell r="AF1222">
            <v>0</v>
          </cell>
        </row>
        <row r="1223">
          <cell r="A1223">
            <v>0</v>
          </cell>
          <cell r="B1223">
            <v>0</v>
          </cell>
          <cell r="C1223">
            <v>0</v>
          </cell>
          <cell r="D1223" t="str">
            <v>F</v>
          </cell>
          <cell r="E1223">
            <v>6</v>
          </cell>
          <cell r="F1223">
            <v>2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2</v>
          </cell>
          <cell r="V1223">
            <v>0</v>
          </cell>
          <cell r="W1223">
            <v>0</v>
          </cell>
          <cell r="X1223">
            <v>3</v>
          </cell>
          <cell r="Y1223">
            <v>0</v>
          </cell>
          <cell r="Z1223">
            <v>1</v>
          </cell>
          <cell r="AA1223">
            <v>0</v>
          </cell>
          <cell r="AD1223">
            <v>0</v>
          </cell>
          <cell r="AF1223">
            <v>0</v>
          </cell>
        </row>
        <row r="1224">
          <cell r="A1224">
            <v>0</v>
          </cell>
          <cell r="B1224" t="str">
            <v>N25</v>
          </cell>
          <cell r="C1224" t="str">
            <v>Disorders resulting from impaired renal tubular function</v>
          </cell>
          <cell r="D1224" t="str">
            <v>M</v>
          </cell>
          <cell r="E1224">
            <v>2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1</v>
          </cell>
          <cell r="W1224">
            <v>1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D1224">
            <v>0</v>
          </cell>
          <cell r="AE1224">
            <v>0</v>
          </cell>
          <cell r="AF1224">
            <v>0</v>
          </cell>
        </row>
        <row r="1225">
          <cell r="A1225">
            <v>0</v>
          </cell>
          <cell r="B1225">
            <v>0</v>
          </cell>
          <cell r="C1225">
            <v>0</v>
          </cell>
          <cell r="D1225" t="str">
            <v>F</v>
          </cell>
          <cell r="E1225" t="str">
            <v>-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D1225">
            <v>0</v>
          </cell>
          <cell r="AE1225">
            <v>0</v>
          </cell>
          <cell r="AF1225">
            <v>0</v>
          </cell>
        </row>
        <row r="1226">
          <cell r="A1226">
            <v>0</v>
          </cell>
          <cell r="B1226" t="str">
            <v>N26</v>
          </cell>
          <cell r="C1226" t="str">
            <v>Unspecified contracted kidney</v>
          </cell>
          <cell r="D1226" t="str">
            <v>M</v>
          </cell>
          <cell r="E1226">
            <v>2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0</v>
          </cell>
          <cell r="V1226">
            <v>0</v>
          </cell>
          <cell r="W1226">
            <v>1</v>
          </cell>
          <cell r="X1226">
            <v>0</v>
          </cell>
          <cell r="Y1226">
            <v>0</v>
          </cell>
          <cell r="Z1226">
            <v>1</v>
          </cell>
          <cell r="AA1226">
            <v>0</v>
          </cell>
          <cell r="AD1226">
            <v>0</v>
          </cell>
          <cell r="AE1226">
            <v>0</v>
          </cell>
          <cell r="AF1226">
            <v>0</v>
          </cell>
        </row>
        <row r="1227">
          <cell r="A1227">
            <v>0</v>
          </cell>
          <cell r="B1227">
            <v>0</v>
          </cell>
          <cell r="C1227">
            <v>0</v>
          </cell>
          <cell r="D1227" t="str">
            <v>F</v>
          </cell>
          <cell r="E1227" t="str">
            <v>-</v>
          </cell>
          <cell r="F1227">
            <v>0</v>
          </cell>
          <cell r="G1227">
            <v>0</v>
          </cell>
          <cell r="H1227">
            <v>0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>
            <v>0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  <cell r="AA1227">
            <v>0</v>
          </cell>
          <cell r="AD1227">
            <v>0</v>
          </cell>
          <cell r="AE1227">
            <v>0</v>
          </cell>
          <cell r="AF1227">
            <v>0</v>
          </cell>
        </row>
        <row r="1228">
          <cell r="A1228">
            <v>0</v>
          </cell>
          <cell r="B1228" t="str">
            <v>N28</v>
          </cell>
          <cell r="C1228" t="str">
            <v>Other disorders of kidney and ureter, not elsewhere classified</v>
          </cell>
          <cell r="D1228" t="str">
            <v>M</v>
          </cell>
          <cell r="E1228">
            <v>3</v>
          </cell>
          <cell r="F1228">
            <v>3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>
            <v>3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0</v>
          </cell>
          <cell r="AF1228">
            <v>0</v>
          </cell>
        </row>
        <row r="1229">
          <cell r="A1229">
            <v>0</v>
          </cell>
          <cell r="B1229">
            <v>0</v>
          </cell>
          <cell r="C1229">
            <v>0</v>
          </cell>
          <cell r="D1229" t="str">
            <v>F</v>
          </cell>
          <cell r="E1229">
            <v>6</v>
          </cell>
          <cell r="F1229">
            <v>2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2</v>
          </cell>
          <cell r="V1229">
            <v>0</v>
          </cell>
          <cell r="W1229">
            <v>0</v>
          </cell>
          <cell r="X1229">
            <v>3</v>
          </cell>
          <cell r="Y1229">
            <v>0</v>
          </cell>
          <cell r="Z1229">
            <v>1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F1229">
            <v>0</v>
          </cell>
        </row>
        <row r="1230">
          <cell r="A1230">
            <v>0</v>
          </cell>
          <cell r="B1230" t="str">
            <v>N30-39</v>
          </cell>
          <cell r="C1230" t="str">
            <v>Other diseases of urinary system</v>
          </cell>
          <cell r="D1230" t="str">
            <v>M</v>
          </cell>
          <cell r="E1230">
            <v>177</v>
          </cell>
          <cell r="F1230">
            <v>35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1</v>
          </cell>
          <cell r="O1230">
            <v>0</v>
          </cell>
          <cell r="P1230">
            <v>0</v>
          </cell>
          <cell r="Q1230">
            <v>0</v>
          </cell>
          <cell r="R1230">
            <v>2</v>
          </cell>
          <cell r="S1230">
            <v>0</v>
          </cell>
          <cell r="T1230">
            <v>7</v>
          </cell>
          <cell r="U1230">
            <v>11</v>
          </cell>
          <cell r="V1230">
            <v>14</v>
          </cell>
          <cell r="W1230">
            <v>30</v>
          </cell>
          <cell r="X1230">
            <v>30</v>
          </cell>
          <cell r="Y1230">
            <v>0</v>
          </cell>
          <cell r="Z1230">
            <v>40</v>
          </cell>
          <cell r="AA1230">
            <v>42</v>
          </cell>
          <cell r="AD1230">
            <v>0</v>
          </cell>
          <cell r="AF1230">
            <v>0</v>
          </cell>
        </row>
        <row r="1231">
          <cell r="A1231">
            <v>0</v>
          </cell>
          <cell r="B1231">
            <v>0</v>
          </cell>
          <cell r="C1231">
            <v>0</v>
          </cell>
          <cell r="D1231" t="str">
            <v>F</v>
          </cell>
          <cell r="E1231">
            <v>286</v>
          </cell>
          <cell r="F1231">
            <v>36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1</v>
          </cell>
          <cell r="N1231">
            <v>0</v>
          </cell>
          <cell r="O1231">
            <v>0</v>
          </cell>
          <cell r="P1231">
            <v>0</v>
          </cell>
          <cell r="Q1231">
            <v>1</v>
          </cell>
          <cell r="R1231">
            <v>1</v>
          </cell>
          <cell r="S1231">
            <v>0</v>
          </cell>
          <cell r="T1231">
            <v>8</v>
          </cell>
          <cell r="U1231">
            <v>9</v>
          </cell>
          <cell r="V1231">
            <v>16</v>
          </cell>
          <cell r="W1231">
            <v>31</v>
          </cell>
          <cell r="X1231">
            <v>66</v>
          </cell>
          <cell r="Y1231">
            <v>0</v>
          </cell>
          <cell r="Z1231">
            <v>57</v>
          </cell>
          <cell r="AA1231">
            <v>96</v>
          </cell>
          <cell r="AD1231">
            <v>0</v>
          </cell>
          <cell r="AF1231">
            <v>0</v>
          </cell>
        </row>
        <row r="1232">
          <cell r="A1232">
            <v>0</v>
          </cell>
          <cell r="B1232" t="str">
            <v>N30</v>
          </cell>
          <cell r="C1232" t="str">
            <v>Cystitis</v>
          </cell>
          <cell r="D1232" t="str">
            <v>M</v>
          </cell>
          <cell r="E1232">
            <v>3</v>
          </cell>
          <cell r="F1232">
            <v>1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1</v>
          </cell>
          <cell r="V1232">
            <v>0</v>
          </cell>
          <cell r="W1232">
            <v>1</v>
          </cell>
          <cell r="X1232">
            <v>1</v>
          </cell>
          <cell r="Y1232">
            <v>0</v>
          </cell>
          <cell r="Z1232">
            <v>0</v>
          </cell>
          <cell r="AA1232">
            <v>0</v>
          </cell>
          <cell r="AD1232">
            <v>0</v>
          </cell>
          <cell r="AE1232">
            <v>0</v>
          </cell>
          <cell r="AF1232">
            <v>0</v>
          </cell>
        </row>
        <row r="1233">
          <cell r="A1233">
            <v>0</v>
          </cell>
          <cell r="B1233">
            <v>0</v>
          </cell>
          <cell r="C1233">
            <v>0</v>
          </cell>
          <cell r="D1233" t="str">
            <v>F</v>
          </cell>
          <cell r="E1233">
            <v>3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2</v>
          </cell>
          <cell r="AA1233">
            <v>1</v>
          </cell>
          <cell r="AD1233">
            <v>0</v>
          </cell>
          <cell r="AE1233">
            <v>0</v>
          </cell>
          <cell r="AF1233">
            <v>0</v>
          </cell>
        </row>
        <row r="1234">
          <cell r="A1234">
            <v>0</v>
          </cell>
          <cell r="B1234" t="str">
            <v>N32</v>
          </cell>
          <cell r="C1234" t="str">
            <v>Other disorders of bladder</v>
          </cell>
          <cell r="D1234" t="str">
            <v>M</v>
          </cell>
          <cell r="E1234">
            <v>8</v>
          </cell>
          <cell r="F1234">
            <v>1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1</v>
          </cell>
          <cell r="U1234">
            <v>0</v>
          </cell>
          <cell r="V1234">
            <v>0</v>
          </cell>
          <cell r="W1234">
            <v>1</v>
          </cell>
          <cell r="X1234">
            <v>2</v>
          </cell>
          <cell r="Y1234">
            <v>0</v>
          </cell>
          <cell r="Z1234">
            <v>3</v>
          </cell>
          <cell r="AA1234">
            <v>1</v>
          </cell>
          <cell r="AD1234">
            <v>0</v>
          </cell>
          <cell r="AF1234">
            <v>0</v>
          </cell>
        </row>
        <row r="1235">
          <cell r="A1235">
            <v>0</v>
          </cell>
          <cell r="B1235">
            <v>0</v>
          </cell>
          <cell r="C1235">
            <v>0</v>
          </cell>
          <cell r="D1235" t="str">
            <v>F</v>
          </cell>
          <cell r="E1235">
            <v>6</v>
          </cell>
          <cell r="F1235">
            <v>2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1</v>
          </cell>
          <cell r="S1235">
            <v>0</v>
          </cell>
          <cell r="T1235">
            <v>0</v>
          </cell>
          <cell r="U1235">
            <v>0</v>
          </cell>
          <cell r="V1235">
            <v>1</v>
          </cell>
          <cell r="W1235">
            <v>3</v>
          </cell>
          <cell r="X1235">
            <v>0</v>
          </cell>
          <cell r="Y1235">
            <v>0</v>
          </cell>
          <cell r="Z1235">
            <v>0</v>
          </cell>
          <cell r="AA1235">
            <v>1</v>
          </cell>
          <cell r="AD1235">
            <v>0</v>
          </cell>
          <cell r="AF1235">
            <v>0</v>
          </cell>
        </row>
        <row r="1236">
          <cell r="A1236">
            <v>0</v>
          </cell>
          <cell r="B1236" t="str">
            <v>N39</v>
          </cell>
          <cell r="C1236" t="str">
            <v>Other disorders of urinary system</v>
          </cell>
          <cell r="D1236" t="str">
            <v>M</v>
          </cell>
          <cell r="E1236">
            <v>166</v>
          </cell>
          <cell r="F1236">
            <v>33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  <cell r="L1236">
            <v>0</v>
          </cell>
          <cell r="M1236">
            <v>0</v>
          </cell>
          <cell r="N1236">
            <v>1</v>
          </cell>
          <cell r="O1236">
            <v>0</v>
          </cell>
          <cell r="P1236">
            <v>0</v>
          </cell>
          <cell r="Q1236">
            <v>0</v>
          </cell>
          <cell r="R1236">
            <v>2</v>
          </cell>
          <cell r="S1236">
            <v>0</v>
          </cell>
          <cell r="T1236">
            <v>6</v>
          </cell>
          <cell r="U1236">
            <v>10</v>
          </cell>
          <cell r="V1236">
            <v>14</v>
          </cell>
          <cell r="W1236">
            <v>28</v>
          </cell>
          <cell r="X1236">
            <v>27</v>
          </cell>
          <cell r="Y1236">
            <v>0</v>
          </cell>
          <cell r="Z1236">
            <v>37</v>
          </cell>
          <cell r="AA1236">
            <v>41</v>
          </cell>
          <cell r="AD1236">
            <v>0</v>
          </cell>
          <cell r="AE1236">
            <v>0</v>
          </cell>
          <cell r="AF1236">
            <v>0</v>
          </cell>
        </row>
        <row r="1237">
          <cell r="A1237">
            <v>0</v>
          </cell>
          <cell r="B1237">
            <v>0</v>
          </cell>
          <cell r="C1237">
            <v>0</v>
          </cell>
          <cell r="D1237" t="str">
            <v>F</v>
          </cell>
          <cell r="E1237">
            <v>277</v>
          </cell>
          <cell r="F1237">
            <v>34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  <cell r="M1237">
            <v>1</v>
          </cell>
          <cell r="N1237">
            <v>0</v>
          </cell>
          <cell r="O1237">
            <v>0</v>
          </cell>
          <cell r="P1237">
            <v>0</v>
          </cell>
          <cell r="Q1237">
            <v>1</v>
          </cell>
          <cell r="R1237">
            <v>0</v>
          </cell>
          <cell r="S1237">
            <v>0</v>
          </cell>
          <cell r="T1237">
            <v>8</v>
          </cell>
          <cell r="U1237">
            <v>9</v>
          </cell>
          <cell r="V1237">
            <v>15</v>
          </cell>
          <cell r="W1237">
            <v>28</v>
          </cell>
          <cell r="X1237">
            <v>66</v>
          </cell>
          <cell r="Y1237">
            <v>0</v>
          </cell>
          <cell r="Z1237">
            <v>55</v>
          </cell>
          <cell r="AA1237">
            <v>94</v>
          </cell>
          <cell r="AB1237">
            <v>0</v>
          </cell>
          <cell r="AC1237">
            <v>0</v>
          </cell>
          <cell r="AD1237">
            <v>0</v>
          </cell>
          <cell r="AF1237">
            <v>0</v>
          </cell>
        </row>
        <row r="1238">
          <cell r="A1238">
            <v>0</v>
          </cell>
          <cell r="B1238" t="str">
            <v>N40-51</v>
          </cell>
          <cell r="C1238" t="str">
            <v>Diseases of male genital organs</v>
          </cell>
          <cell r="D1238" t="str">
            <v>M</v>
          </cell>
          <cell r="E1238">
            <v>21</v>
          </cell>
          <cell r="F1238">
            <v>5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  <cell r="R1238">
            <v>1</v>
          </cell>
          <cell r="S1238">
            <v>1</v>
          </cell>
          <cell r="T1238">
            <v>1</v>
          </cell>
          <cell r="U1238">
            <v>0</v>
          </cell>
          <cell r="V1238">
            <v>2</v>
          </cell>
          <cell r="W1238">
            <v>1</v>
          </cell>
          <cell r="X1238">
            <v>6</v>
          </cell>
          <cell r="Y1238">
            <v>0</v>
          </cell>
          <cell r="Z1238">
            <v>7</v>
          </cell>
          <cell r="AA1238">
            <v>2</v>
          </cell>
          <cell r="AD1238">
            <v>0</v>
          </cell>
          <cell r="AF1238">
            <v>0</v>
          </cell>
        </row>
        <row r="1239">
          <cell r="A1239">
            <v>0</v>
          </cell>
          <cell r="B1239" t="str">
            <v>N40</v>
          </cell>
          <cell r="C1239" t="str">
            <v>Hyperplasia of prostate</v>
          </cell>
          <cell r="D1239" t="str">
            <v>M</v>
          </cell>
          <cell r="E1239">
            <v>15</v>
          </cell>
          <cell r="F1239">
            <v>1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  <cell r="O1239">
            <v>0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1</v>
          </cell>
          <cell r="W1239">
            <v>1</v>
          </cell>
          <cell r="X1239">
            <v>5</v>
          </cell>
          <cell r="Y1239">
            <v>0</v>
          </cell>
          <cell r="Z1239">
            <v>6</v>
          </cell>
          <cell r="AA1239">
            <v>2</v>
          </cell>
          <cell r="AB1239">
            <v>0</v>
          </cell>
          <cell r="AC1239">
            <v>0</v>
          </cell>
          <cell r="AD1239">
            <v>0</v>
          </cell>
          <cell r="AF1239">
            <v>0</v>
          </cell>
        </row>
        <row r="1240">
          <cell r="A1240">
            <v>0</v>
          </cell>
          <cell r="B1240" t="str">
            <v>N41</v>
          </cell>
          <cell r="C1240" t="str">
            <v>Inflammatory diseases of prostate</v>
          </cell>
          <cell r="D1240" t="str">
            <v>M</v>
          </cell>
          <cell r="E1240">
            <v>1</v>
          </cell>
          <cell r="F1240">
            <v>1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1</v>
          </cell>
          <cell r="U1240">
            <v>0</v>
          </cell>
          <cell r="V1240">
            <v>0</v>
          </cell>
          <cell r="W1240">
            <v>0</v>
          </cell>
          <cell r="X1240">
            <v>0</v>
          </cell>
          <cell r="Y1240">
            <v>0</v>
          </cell>
          <cell r="Z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0</v>
          </cell>
          <cell r="AF1240">
            <v>0</v>
          </cell>
        </row>
        <row r="1241">
          <cell r="A1241">
            <v>0</v>
          </cell>
          <cell r="B1241" t="str">
            <v>N49</v>
          </cell>
          <cell r="C1241" t="str">
            <v>Inflammatory disorders of male genital organs, not elsewhere classified</v>
          </cell>
          <cell r="D1241" t="str">
            <v>M</v>
          </cell>
          <cell r="E1241">
            <v>5</v>
          </cell>
          <cell r="F1241">
            <v>3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  <cell r="M1241">
            <v>0</v>
          </cell>
          <cell r="N1241">
            <v>0</v>
          </cell>
          <cell r="O1241">
            <v>0</v>
          </cell>
          <cell r="P1241">
            <v>0</v>
          </cell>
          <cell r="Q1241">
            <v>0</v>
          </cell>
          <cell r="R1241">
            <v>1</v>
          </cell>
          <cell r="S1241">
            <v>1</v>
          </cell>
          <cell r="T1241">
            <v>0</v>
          </cell>
          <cell r="U1241">
            <v>0</v>
          </cell>
          <cell r="V1241">
            <v>1</v>
          </cell>
          <cell r="W1241">
            <v>0</v>
          </cell>
          <cell r="X1241">
            <v>1</v>
          </cell>
          <cell r="Y1241">
            <v>0</v>
          </cell>
          <cell r="Z1241">
            <v>1</v>
          </cell>
          <cell r="AA1241">
            <v>0</v>
          </cell>
          <cell r="AB1241">
            <v>0</v>
          </cell>
          <cell r="AC1241">
            <v>0</v>
          </cell>
          <cell r="AD1241">
            <v>0</v>
          </cell>
          <cell r="AF1241">
            <v>0</v>
          </cell>
        </row>
        <row r="1242">
          <cell r="A1242">
            <v>0</v>
          </cell>
          <cell r="B1242" t="str">
            <v>N70-77</v>
          </cell>
          <cell r="C1242" t="str">
            <v>Inflammatory diseases of female pelvic organs</v>
          </cell>
          <cell r="D1242" t="str">
            <v>F</v>
          </cell>
          <cell r="E1242">
            <v>3</v>
          </cell>
          <cell r="F1242">
            <v>2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1</v>
          </cell>
          <cell r="Q1242">
            <v>0</v>
          </cell>
          <cell r="R1242">
            <v>0</v>
          </cell>
          <cell r="S1242">
            <v>0</v>
          </cell>
          <cell r="T1242">
            <v>1</v>
          </cell>
          <cell r="U1242">
            <v>0</v>
          </cell>
          <cell r="V1242">
            <v>0</v>
          </cell>
          <cell r="W1242">
            <v>0</v>
          </cell>
          <cell r="X1242">
            <v>1</v>
          </cell>
          <cell r="Y1242">
            <v>0</v>
          </cell>
          <cell r="Z1242">
            <v>0</v>
          </cell>
          <cell r="AA1242">
            <v>0</v>
          </cell>
          <cell r="AD1242">
            <v>0</v>
          </cell>
          <cell r="AF1242">
            <v>0</v>
          </cell>
        </row>
        <row r="1243">
          <cell r="A1243">
            <v>0</v>
          </cell>
          <cell r="B1243" t="str">
            <v>N71</v>
          </cell>
          <cell r="C1243" t="str">
            <v>Inflammatory disease of uterus, except cervix</v>
          </cell>
          <cell r="D1243" t="str">
            <v>F</v>
          </cell>
          <cell r="E1243">
            <v>1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>
            <v>0</v>
          </cell>
          <cell r="W1243">
            <v>0</v>
          </cell>
          <cell r="X1243">
            <v>1</v>
          </cell>
          <cell r="Y1243">
            <v>0</v>
          </cell>
          <cell r="Z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0</v>
          </cell>
          <cell r="AF1243">
            <v>0</v>
          </cell>
        </row>
        <row r="1244">
          <cell r="A1244">
            <v>0</v>
          </cell>
          <cell r="B1244" t="str">
            <v>N73</v>
          </cell>
          <cell r="C1244" t="str">
            <v>Other female pelvic inflammatory diseases</v>
          </cell>
          <cell r="D1244" t="str">
            <v>F</v>
          </cell>
          <cell r="E1244">
            <v>2</v>
          </cell>
          <cell r="F1244">
            <v>2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0</v>
          </cell>
          <cell r="P1244">
            <v>1</v>
          </cell>
          <cell r="Q1244">
            <v>0</v>
          </cell>
          <cell r="R1244">
            <v>0</v>
          </cell>
          <cell r="S1244">
            <v>0</v>
          </cell>
          <cell r="T1244">
            <v>1</v>
          </cell>
          <cell r="U1244">
            <v>0</v>
          </cell>
          <cell r="V1244">
            <v>0</v>
          </cell>
          <cell r="W1244">
            <v>0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D1244">
            <v>0</v>
          </cell>
          <cell r="AF1244">
            <v>0</v>
          </cell>
        </row>
        <row r="1245">
          <cell r="A1245">
            <v>0</v>
          </cell>
          <cell r="B1245" t="str">
            <v>N80-98</v>
          </cell>
          <cell r="C1245" t="str">
            <v>Noninflammatory disorders of female genital tract</v>
          </cell>
          <cell r="D1245" t="str">
            <v>F</v>
          </cell>
          <cell r="E1245">
            <v>11</v>
          </cell>
          <cell r="F1245">
            <v>2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  <cell r="O1245">
            <v>0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1</v>
          </cell>
          <cell r="U1245">
            <v>0</v>
          </cell>
          <cell r="V1245">
            <v>1</v>
          </cell>
          <cell r="W1245">
            <v>3</v>
          </cell>
          <cell r="X1245">
            <v>2</v>
          </cell>
          <cell r="Y1245">
            <v>0</v>
          </cell>
          <cell r="Z1245">
            <v>1</v>
          </cell>
          <cell r="AA1245">
            <v>3</v>
          </cell>
          <cell r="AD1245">
            <v>0</v>
          </cell>
          <cell r="AF1245">
            <v>0</v>
          </cell>
        </row>
        <row r="1246">
          <cell r="A1246">
            <v>0</v>
          </cell>
          <cell r="B1246" t="str">
            <v>N81</v>
          </cell>
          <cell r="C1246" t="str">
            <v>Female genital prolapse</v>
          </cell>
          <cell r="D1246" t="str">
            <v>F</v>
          </cell>
          <cell r="E1246">
            <v>1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  <cell r="X1246">
            <v>1</v>
          </cell>
          <cell r="Y1246">
            <v>0</v>
          </cell>
          <cell r="Z1246">
            <v>0</v>
          </cell>
          <cell r="AA1246">
            <v>0</v>
          </cell>
          <cell r="AD1246">
            <v>0</v>
          </cell>
          <cell r="AF1246">
            <v>0</v>
          </cell>
        </row>
        <row r="1247">
          <cell r="A1247">
            <v>0</v>
          </cell>
          <cell r="B1247" t="str">
            <v>N82</v>
          </cell>
          <cell r="C1247" t="str">
            <v>Fistulae involving female genital tract</v>
          </cell>
          <cell r="D1247" t="str">
            <v>F</v>
          </cell>
          <cell r="E1247">
            <v>5</v>
          </cell>
          <cell r="F1247">
            <v>1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  <cell r="N1247">
            <v>0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>
            <v>1</v>
          </cell>
          <cell r="W1247">
            <v>1</v>
          </cell>
          <cell r="X1247">
            <v>1</v>
          </cell>
          <cell r="Y1247">
            <v>0</v>
          </cell>
          <cell r="Z1247">
            <v>0</v>
          </cell>
          <cell r="AA1247">
            <v>2</v>
          </cell>
          <cell r="AD1247">
            <v>0</v>
          </cell>
          <cell r="AE1247">
            <v>0</v>
          </cell>
          <cell r="AF1247">
            <v>0</v>
          </cell>
        </row>
        <row r="1248">
          <cell r="A1248">
            <v>0</v>
          </cell>
          <cell r="B1248" t="str">
            <v>N83</v>
          </cell>
          <cell r="C1248" t="str">
            <v>Noninflammatory disorders of ovary, fallopian tube and broad ligament</v>
          </cell>
          <cell r="D1248" t="str">
            <v>F</v>
          </cell>
          <cell r="E1248">
            <v>2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0</v>
          </cell>
          <cell r="V1248">
            <v>0</v>
          </cell>
          <cell r="W1248">
            <v>1</v>
          </cell>
          <cell r="X1248">
            <v>0</v>
          </cell>
          <cell r="Y1248">
            <v>0</v>
          </cell>
          <cell r="Z1248">
            <v>0</v>
          </cell>
          <cell r="AA1248">
            <v>1</v>
          </cell>
          <cell r="AB1248">
            <v>0</v>
          </cell>
          <cell r="AC1248">
            <v>0</v>
          </cell>
          <cell r="AD1248">
            <v>0</v>
          </cell>
          <cell r="AF1248">
            <v>0</v>
          </cell>
        </row>
        <row r="1249">
          <cell r="A1249">
            <v>0</v>
          </cell>
          <cell r="B1249" t="str">
            <v>N85</v>
          </cell>
          <cell r="C1249" t="str">
            <v>Other noninflammatory disorders of uterus, except cervix</v>
          </cell>
          <cell r="D1249" t="str">
            <v>F</v>
          </cell>
          <cell r="E1249">
            <v>1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  <cell r="L1249">
            <v>0</v>
          </cell>
          <cell r="M1249">
            <v>0</v>
          </cell>
          <cell r="N1249">
            <v>0</v>
          </cell>
          <cell r="O1249">
            <v>0</v>
          </cell>
          <cell r="P1249">
            <v>0</v>
          </cell>
          <cell r="Q1249">
            <v>0</v>
          </cell>
          <cell r="R1249">
            <v>0</v>
          </cell>
          <cell r="S1249">
            <v>0</v>
          </cell>
          <cell r="T1249">
            <v>0</v>
          </cell>
          <cell r="U1249">
            <v>0</v>
          </cell>
          <cell r="V1249">
            <v>0</v>
          </cell>
          <cell r="W1249">
            <v>1</v>
          </cell>
          <cell r="X1249">
            <v>0</v>
          </cell>
          <cell r="Y1249">
            <v>0</v>
          </cell>
          <cell r="Z1249">
            <v>0</v>
          </cell>
          <cell r="AA1249">
            <v>0</v>
          </cell>
          <cell r="AB1249">
            <v>0</v>
          </cell>
          <cell r="AC1249">
            <v>0</v>
          </cell>
          <cell r="AD1249">
            <v>0</v>
          </cell>
          <cell r="AF1249">
            <v>0</v>
          </cell>
        </row>
        <row r="1250">
          <cell r="A1250">
            <v>0</v>
          </cell>
          <cell r="B1250" t="str">
            <v>N94</v>
          </cell>
          <cell r="C1250" t="str">
            <v>Pain and other conditions associated with female genital organs and menstrual cycle</v>
          </cell>
          <cell r="D1250" t="str">
            <v>F</v>
          </cell>
          <cell r="E1250">
            <v>2</v>
          </cell>
          <cell r="F1250">
            <v>1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  <cell r="L1250">
            <v>0</v>
          </cell>
          <cell r="M1250">
            <v>0</v>
          </cell>
          <cell r="N1250">
            <v>0</v>
          </cell>
          <cell r="O1250">
            <v>0</v>
          </cell>
          <cell r="P1250">
            <v>0</v>
          </cell>
          <cell r="Q1250">
            <v>0</v>
          </cell>
          <cell r="R1250">
            <v>0</v>
          </cell>
          <cell r="S1250">
            <v>0</v>
          </cell>
          <cell r="T1250">
            <v>1</v>
          </cell>
          <cell r="U1250">
            <v>0</v>
          </cell>
          <cell r="V1250">
            <v>0</v>
          </cell>
          <cell r="W1250">
            <v>0</v>
          </cell>
          <cell r="X1250">
            <v>0</v>
          </cell>
          <cell r="Y1250">
            <v>0</v>
          </cell>
          <cell r="Z1250">
            <v>1</v>
          </cell>
          <cell r="AA1250">
            <v>0</v>
          </cell>
          <cell r="AD1250">
            <v>0</v>
          </cell>
          <cell r="AE1250">
            <v>0</v>
          </cell>
          <cell r="AF1250">
            <v>0</v>
          </cell>
        </row>
        <row r="1251">
          <cell r="A1251">
            <v>0</v>
          </cell>
          <cell r="B1251" t="str">
            <v>O00-O99</v>
          </cell>
          <cell r="C1251" t="str">
            <v>XV. PREGNANCY, CHILDBIRTH AND THE PUERPERIUM</v>
          </cell>
          <cell r="D1251" t="str">
            <v>F</v>
          </cell>
          <cell r="E1251">
            <v>5</v>
          </cell>
          <cell r="F1251">
            <v>5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  <cell r="L1251">
            <v>1</v>
          </cell>
          <cell r="M1251">
            <v>1</v>
          </cell>
          <cell r="N1251">
            <v>3</v>
          </cell>
          <cell r="O1251">
            <v>0</v>
          </cell>
          <cell r="P1251">
            <v>0</v>
          </cell>
          <cell r="Q1251">
            <v>0</v>
          </cell>
          <cell r="R1251">
            <v>0</v>
          </cell>
          <cell r="S1251">
            <v>0</v>
          </cell>
          <cell r="T1251">
            <v>0</v>
          </cell>
          <cell r="U1251">
            <v>0</v>
          </cell>
          <cell r="V1251">
            <v>0</v>
          </cell>
          <cell r="W1251">
            <v>0</v>
          </cell>
          <cell r="X1251">
            <v>0</v>
          </cell>
          <cell r="Y1251">
            <v>0</v>
          </cell>
          <cell r="Z1251">
            <v>0</v>
          </cell>
          <cell r="AA1251">
            <v>0</v>
          </cell>
          <cell r="AD1251">
            <v>0</v>
          </cell>
          <cell r="AF1251">
            <v>0</v>
          </cell>
        </row>
        <row r="1252">
          <cell r="A1252">
            <v>0</v>
          </cell>
          <cell r="B1252" t="str">
            <v>O10-16</v>
          </cell>
          <cell r="C1252" t="str">
            <v>Oedema, proteinuria and hypertensive disorders in pregnancy, childbirth and the puerperium</v>
          </cell>
          <cell r="D1252" t="str">
            <v>F</v>
          </cell>
          <cell r="E1252">
            <v>1</v>
          </cell>
          <cell r="F1252">
            <v>1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  <cell r="L1252">
            <v>0</v>
          </cell>
          <cell r="M1252">
            <v>0</v>
          </cell>
          <cell r="N1252">
            <v>1</v>
          </cell>
          <cell r="O1252">
            <v>0</v>
          </cell>
          <cell r="P1252">
            <v>0</v>
          </cell>
          <cell r="Q1252">
            <v>0</v>
          </cell>
          <cell r="R1252">
            <v>0</v>
          </cell>
          <cell r="S1252">
            <v>0</v>
          </cell>
          <cell r="T1252">
            <v>0</v>
          </cell>
          <cell r="U1252">
            <v>0</v>
          </cell>
          <cell r="V1252">
            <v>0</v>
          </cell>
          <cell r="W1252">
            <v>0</v>
          </cell>
          <cell r="X1252">
            <v>0</v>
          </cell>
          <cell r="Y1252">
            <v>0</v>
          </cell>
          <cell r="Z1252">
            <v>0</v>
          </cell>
          <cell r="AA1252">
            <v>0</v>
          </cell>
          <cell r="AD1252">
            <v>0</v>
          </cell>
          <cell r="AF1252">
            <v>0</v>
          </cell>
        </row>
        <row r="1253">
          <cell r="A1253">
            <v>0</v>
          </cell>
          <cell r="B1253" t="str">
            <v>O16</v>
          </cell>
          <cell r="C1253" t="str">
            <v>Unspecified maternal hypertension</v>
          </cell>
          <cell r="D1253" t="str">
            <v>F</v>
          </cell>
          <cell r="E1253">
            <v>1</v>
          </cell>
          <cell r="F1253">
            <v>1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  <cell r="L1253">
            <v>0</v>
          </cell>
          <cell r="M1253">
            <v>0</v>
          </cell>
          <cell r="N1253">
            <v>1</v>
          </cell>
          <cell r="O1253">
            <v>0</v>
          </cell>
          <cell r="P1253">
            <v>0</v>
          </cell>
          <cell r="Q1253">
            <v>0</v>
          </cell>
          <cell r="R1253">
            <v>0</v>
          </cell>
          <cell r="S1253">
            <v>0</v>
          </cell>
          <cell r="T1253">
            <v>0</v>
          </cell>
          <cell r="U1253">
            <v>0</v>
          </cell>
          <cell r="V1253">
            <v>0</v>
          </cell>
          <cell r="W1253">
            <v>0</v>
          </cell>
          <cell r="X1253">
            <v>0</v>
          </cell>
          <cell r="Y1253">
            <v>0</v>
          </cell>
          <cell r="Z1253">
            <v>0</v>
          </cell>
          <cell r="AA1253">
            <v>0</v>
          </cell>
          <cell r="AD1253">
            <v>0</v>
          </cell>
          <cell r="AF1253">
            <v>0</v>
          </cell>
        </row>
        <row r="1254">
          <cell r="A1254">
            <v>0</v>
          </cell>
          <cell r="B1254" t="str">
            <v>O20-O29</v>
          </cell>
          <cell r="C1254" t="str">
            <v>Other maternal disorders predominantly related to pregnancy</v>
          </cell>
          <cell r="D1254" t="str">
            <v>F</v>
          </cell>
          <cell r="E1254">
            <v>1</v>
          </cell>
          <cell r="F1254">
            <v>1</v>
          </cell>
          <cell r="G1254">
            <v>0</v>
          </cell>
          <cell r="H1254">
            <v>0</v>
          </cell>
          <cell r="I1254">
            <v>0</v>
          </cell>
          <cell r="J1254">
            <v>0</v>
          </cell>
          <cell r="K1254">
            <v>0</v>
          </cell>
          <cell r="L1254">
            <v>1</v>
          </cell>
          <cell r="M1254">
            <v>0</v>
          </cell>
          <cell r="N1254">
            <v>0</v>
          </cell>
          <cell r="O1254">
            <v>0</v>
          </cell>
          <cell r="P1254">
            <v>0</v>
          </cell>
          <cell r="Q1254">
            <v>0</v>
          </cell>
          <cell r="R1254">
            <v>0</v>
          </cell>
          <cell r="S1254">
            <v>0</v>
          </cell>
          <cell r="T1254">
            <v>0</v>
          </cell>
          <cell r="U1254">
            <v>0</v>
          </cell>
          <cell r="V1254">
            <v>0</v>
          </cell>
          <cell r="W1254">
            <v>0</v>
          </cell>
          <cell r="X1254">
            <v>0</v>
          </cell>
          <cell r="Y1254">
            <v>0</v>
          </cell>
          <cell r="Z1254">
            <v>0</v>
          </cell>
          <cell r="AA1254">
            <v>0</v>
          </cell>
          <cell r="AD1254">
            <v>0</v>
          </cell>
          <cell r="AF1254">
            <v>0</v>
          </cell>
        </row>
        <row r="1255">
          <cell r="A1255">
            <v>0</v>
          </cell>
          <cell r="B1255" t="str">
            <v>O22</v>
          </cell>
          <cell r="C1255" t="str">
            <v>Venous complications in pregnancy</v>
          </cell>
          <cell r="D1255" t="str">
            <v>F</v>
          </cell>
          <cell r="E1255">
            <v>1</v>
          </cell>
          <cell r="F1255">
            <v>1</v>
          </cell>
          <cell r="G1255">
            <v>0</v>
          </cell>
          <cell r="H1255">
            <v>0</v>
          </cell>
          <cell r="I1255">
            <v>0</v>
          </cell>
          <cell r="J1255">
            <v>0</v>
          </cell>
          <cell r="K1255">
            <v>0</v>
          </cell>
          <cell r="L1255">
            <v>1</v>
          </cell>
          <cell r="M1255">
            <v>0</v>
          </cell>
          <cell r="N1255">
            <v>0</v>
          </cell>
          <cell r="O1255">
            <v>0</v>
          </cell>
          <cell r="P1255">
            <v>0</v>
          </cell>
          <cell r="Q1255">
            <v>0</v>
          </cell>
          <cell r="R1255">
            <v>0</v>
          </cell>
          <cell r="S1255">
            <v>0</v>
          </cell>
          <cell r="T1255">
            <v>0</v>
          </cell>
          <cell r="U1255">
            <v>0</v>
          </cell>
          <cell r="V1255">
            <v>0</v>
          </cell>
          <cell r="W1255">
            <v>0</v>
          </cell>
          <cell r="X1255">
            <v>0</v>
          </cell>
          <cell r="Y1255">
            <v>0</v>
          </cell>
          <cell r="Z1255">
            <v>0</v>
          </cell>
          <cell r="AA1255">
            <v>0</v>
          </cell>
          <cell r="AD1255">
            <v>0</v>
          </cell>
          <cell r="AE1255">
            <v>0</v>
          </cell>
          <cell r="AF1255">
            <v>0</v>
          </cell>
        </row>
        <row r="1256">
          <cell r="A1256">
            <v>0</v>
          </cell>
          <cell r="B1256" t="str">
            <v>O94-99</v>
          </cell>
          <cell r="C1256" t="str">
            <v>Other obstetric conditions, not elsewhere classified</v>
          </cell>
          <cell r="D1256" t="str">
            <v>F</v>
          </cell>
          <cell r="E1256">
            <v>3</v>
          </cell>
          <cell r="F1256">
            <v>3</v>
          </cell>
          <cell r="G1256">
            <v>0</v>
          </cell>
          <cell r="H1256">
            <v>0</v>
          </cell>
          <cell r="I1256">
            <v>0</v>
          </cell>
          <cell r="J1256">
            <v>0</v>
          </cell>
          <cell r="K1256">
            <v>0</v>
          </cell>
          <cell r="L1256">
            <v>0</v>
          </cell>
          <cell r="M1256">
            <v>1</v>
          </cell>
          <cell r="N1256">
            <v>2</v>
          </cell>
          <cell r="O1256">
            <v>0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0</v>
          </cell>
          <cell r="V1256">
            <v>0</v>
          </cell>
          <cell r="W1256">
            <v>0</v>
          </cell>
          <cell r="X1256">
            <v>0</v>
          </cell>
          <cell r="Y1256">
            <v>0</v>
          </cell>
          <cell r="Z1256">
            <v>0</v>
          </cell>
          <cell r="AA1256">
            <v>0</v>
          </cell>
          <cell r="AD1256">
            <v>0</v>
          </cell>
          <cell r="AF1256">
            <v>0</v>
          </cell>
        </row>
        <row r="1257">
          <cell r="A1257">
            <v>0</v>
          </cell>
          <cell r="B1257" t="str">
            <v>O98</v>
          </cell>
          <cell r="C1257" t="str">
            <v>Maternal infectious and parasitic diseases classifiable elsewhere but complicating pregnancy, childbirth and the puerperium</v>
          </cell>
          <cell r="D1257" t="str">
            <v>F</v>
          </cell>
          <cell r="E1257">
            <v>1</v>
          </cell>
          <cell r="F1257">
            <v>1</v>
          </cell>
          <cell r="G1257">
            <v>0</v>
          </cell>
          <cell r="H1257">
            <v>0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  <cell r="M1257">
            <v>0</v>
          </cell>
          <cell r="N1257">
            <v>1</v>
          </cell>
          <cell r="O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>
            <v>0</v>
          </cell>
          <cell r="W1257">
            <v>0</v>
          </cell>
          <cell r="X1257">
            <v>0</v>
          </cell>
          <cell r="Y1257">
            <v>0</v>
          </cell>
          <cell r="Z1257">
            <v>0</v>
          </cell>
          <cell r="AA1257">
            <v>0</v>
          </cell>
          <cell r="AD1257">
            <v>0</v>
          </cell>
          <cell r="AE1257">
            <v>0</v>
          </cell>
          <cell r="AF1257">
            <v>0</v>
          </cell>
        </row>
        <row r="1258">
          <cell r="A1258">
            <v>0</v>
          </cell>
          <cell r="B1258" t="str">
            <v>O99</v>
          </cell>
          <cell r="C1258" t="str">
            <v>Other maternal diseases classifiable elsewhere but complicating pregnancy, childbirth and the puerperium</v>
          </cell>
          <cell r="D1258" t="str">
            <v>F</v>
          </cell>
          <cell r="E1258">
            <v>2</v>
          </cell>
          <cell r="F1258">
            <v>2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  <cell r="M1258">
            <v>1</v>
          </cell>
          <cell r="N1258">
            <v>1</v>
          </cell>
          <cell r="O1258">
            <v>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>
            <v>0</v>
          </cell>
          <cell r="W1258">
            <v>0</v>
          </cell>
          <cell r="X1258">
            <v>0</v>
          </cell>
          <cell r="Y1258">
            <v>0</v>
          </cell>
          <cell r="Z1258">
            <v>0</v>
          </cell>
          <cell r="AA1258">
            <v>0</v>
          </cell>
          <cell r="AD1258">
            <v>0</v>
          </cell>
          <cell r="AE1258">
            <v>0</v>
          </cell>
          <cell r="AF1258">
            <v>0</v>
          </cell>
        </row>
        <row r="1259">
          <cell r="A1259">
            <v>0</v>
          </cell>
          <cell r="B1259" t="str">
            <v>P00-P96</v>
          </cell>
          <cell r="C1259" t="str">
            <v>XVI. CERTAIN CONDITIONS ORIGINATING IN THE PERINATAL PERIOD</v>
          </cell>
          <cell r="D1259" t="str">
            <v>M</v>
          </cell>
          <cell r="E1259">
            <v>48</v>
          </cell>
          <cell r="F1259">
            <v>48</v>
          </cell>
          <cell r="G1259">
            <v>47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  <cell r="O1259">
            <v>0</v>
          </cell>
          <cell r="P1259">
            <v>0</v>
          </cell>
          <cell r="Q1259">
            <v>0</v>
          </cell>
          <cell r="R1259">
            <v>0</v>
          </cell>
          <cell r="S1259">
            <v>1</v>
          </cell>
          <cell r="T1259">
            <v>0</v>
          </cell>
          <cell r="U1259">
            <v>0</v>
          </cell>
          <cell r="V1259">
            <v>0</v>
          </cell>
          <cell r="W1259">
            <v>0</v>
          </cell>
          <cell r="X1259">
            <v>0</v>
          </cell>
          <cell r="Y1259">
            <v>0</v>
          </cell>
          <cell r="Z1259">
            <v>0</v>
          </cell>
          <cell r="AA1259">
            <v>0</v>
          </cell>
          <cell r="AD1259">
            <v>0</v>
          </cell>
          <cell r="AF1259">
            <v>0</v>
          </cell>
        </row>
        <row r="1260">
          <cell r="A1260">
            <v>0</v>
          </cell>
          <cell r="B1260">
            <v>0</v>
          </cell>
          <cell r="C1260">
            <v>0</v>
          </cell>
          <cell r="D1260" t="str">
            <v>F</v>
          </cell>
          <cell r="E1260">
            <v>49</v>
          </cell>
          <cell r="F1260">
            <v>49</v>
          </cell>
          <cell r="G1260">
            <v>47</v>
          </cell>
          <cell r="H1260">
            <v>2</v>
          </cell>
          <cell r="I1260">
            <v>0</v>
          </cell>
          <cell r="J1260">
            <v>0</v>
          </cell>
          <cell r="K1260">
            <v>0</v>
          </cell>
          <cell r="L1260">
            <v>0</v>
          </cell>
          <cell r="M1260">
            <v>0</v>
          </cell>
          <cell r="N1260">
            <v>0</v>
          </cell>
          <cell r="O1260">
            <v>0</v>
          </cell>
          <cell r="P1260">
            <v>0</v>
          </cell>
          <cell r="Q1260">
            <v>0</v>
          </cell>
          <cell r="R1260">
            <v>0</v>
          </cell>
          <cell r="S1260">
            <v>0</v>
          </cell>
          <cell r="T1260">
            <v>0</v>
          </cell>
          <cell r="U1260">
            <v>0</v>
          </cell>
          <cell r="V1260">
            <v>0</v>
          </cell>
          <cell r="W1260">
            <v>0</v>
          </cell>
          <cell r="X1260">
            <v>0</v>
          </cell>
          <cell r="Y1260">
            <v>0</v>
          </cell>
          <cell r="Z1260">
            <v>0</v>
          </cell>
          <cell r="AA1260">
            <v>0</v>
          </cell>
          <cell r="AD1260">
            <v>0</v>
          </cell>
          <cell r="AF1260">
            <v>0</v>
          </cell>
        </row>
        <row r="1261">
          <cell r="A1261">
            <v>0</v>
          </cell>
          <cell r="B1261" t="str">
            <v>P00-04</v>
          </cell>
          <cell r="C1261" t="str">
            <v>Fetus and newborn affected by maternal factors and by complications of pregnancy, labour and delivery</v>
          </cell>
          <cell r="D1261" t="str">
            <v>M</v>
          </cell>
          <cell r="E1261">
            <v>7</v>
          </cell>
          <cell r="F1261">
            <v>7</v>
          </cell>
          <cell r="G1261">
            <v>7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  <cell r="L1261">
            <v>0</v>
          </cell>
          <cell r="M1261">
            <v>0</v>
          </cell>
          <cell r="N1261">
            <v>0</v>
          </cell>
          <cell r="O1261">
            <v>0</v>
          </cell>
          <cell r="P1261">
            <v>0</v>
          </cell>
          <cell r="Q1261">
            <v>0</v>
          </cell>
          <cell r="R1261">
            <v>0</v>
          </cell>
          <cell r="S1261">
            <v>0</v>
          </cell>
          <cell r="T1261">
            <v>0</v>
          </cell>
          <cell r="U1261">
            <v>0</v>
          </cell>
          <cell r="V1261">
            <v>0</v>
          </cell>
          <cell r="W1261">
            <v>0</v>
          </cell>
          <cell r="X1261">
            <v>0</v>
          </cell>
          <cell r="Y1261">
            <v>0</v>
          </cell>
          <cell r="Z1261">
            <v>0</v>
          </cell>
          <cell r="AA1261">
            <v>0</v>
          </cell>
          <cell r="AD1261">
            <v>0</v>
          </cell>
          <cell r="AF1261">
            <v>0</v>
          </cell>
        </row>
        <row r="1262">
          <cell r="A1262">
            <v>0</v>
          </cell>
          <cell r="B1262">
            <v>0</v>
          </cell>
          <cell r="C1262">
            <v>0</v>
          </cell>
          <cell r="D1262" t="str">
            <v>F</v>
          </cell>
          <cell r="E1262">
            <v>9</v>
          </cell>
          <cell r="F1262">
            <v>9</v>
          </cell>
          <cell r="G1262">
            <v>9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  <cell r="L1262">
            <v>0</v>
          </cell>
          <cell r="M1262">
            <v>0</v>
          </cell>
          <cell r="N1262">
            <v>0</v>
          </cell>
          <cell r="O1262">
            <v>0</v>
          </cell>
          <cell r="P1262">
            <v>0</v>
          </cell>
          <cell r="Q1262">
            <v>0</v>
          </cell>
          <cell r="R1262">
            <v>0</v>
          </cell>
          <cell r="S1262">
            <v>0</v>
          </cell>
          <cell r="T1262">
            <v>0</v>
          </cell>
          <cell r="U1262">
            <v>0</v>
          </cell>
          <cell r="V1262">
            <v>0</v>
          </cell>
          <cell r="W1262">
            <v>0</v>
          </cell>
          <cell r="X1262">
            <v>0</v>
          </cell>
          <cell r="Y1262">
            <v>0</v>
          </cell>
          <cell r="Z1262">
            <v>0</v>
          </cell>
          <cell r="AA1262">
            <v>0</v>
          </cell>
          <cell r="AD1262">
            <v>0</v>
          </cell>
          <cell r="AF1262">
            <v>0</v>
          </cell>
        </row>
        <row r="1263">
          <cell r="A1263">
            <v>0</v>
          </cell>
          <cell r="B1263" t="str">
            <v>P01</v>
          </cell>
          <cell r="C1263" t="str">
            <v>Fetus and newborn affected by maternal complications of pregnancy</v>
          </cell>
          <cell r="D1263" t="str">
            <v>M</v>
          </cell>
          <cell r="E1263">
            <v>6</v>
          </cell>
          <cell r="F1263">
            <v>6</v>
          </cell>
          <cell r="G1263">
            <v>6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  <cell r="L1263">
            <v>0</v>
          </cell>
          <cell r="M1263">
            <v>0</v>
          </cell>
          <cell r="N1263">
            <v>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  <cell r="S1263">
            <v>0</v>
          </cell>
          <cell r="T1263">
            <v>0</v>
          </cell>
          <cell r="U1263">
            <v>0</v>
          </cell>
          <cell r="V1263">
            <v>0</v>
          </cell>
          <cell r="W1263">
            <v>0</v>
          </cell>
          <cell r="X1263">
            <v>0</v>
          </cell>
          <cell r="Y1263">
            <v>0</v>
          </cell>
          <cell r="Z1263">
            <v>0</v>
          </cell>
          <cell r="AA1263">
            <v>0</v>
          </cell>
          <cell r="AD1263">
            <v>0</v>
          </cell>
          <cell r="AF1263">
            <v>0</v>
          </cell>
        </row>
        <row r="1264">
          <cell r="A1264">
            <v>0</v>
          </cell>
          <cell r="B1264">
            <v>0</v>
          </cell>
          <cell r="C1264">
            <v>0</v>
          </cell>
          <cell r="D1264" t="str">
            <v>F</v>
          </cell>
          <cell r="E1264">
            <v>4</v>
          </cell>
          <cell r="F1264">
            <v>4</v>
          </cell>
          <cell r="G1264">
            <v>4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0</v>
          </cell>
          <cell r="W1264">
            <v>0</v>
          </cell>
          <cell r="X1264">
            <v>0</v>
          </cell>
          <cell r="Y1264">
            <v>0</v>
          </cell>
          <cell r="Z1264">
            <v>0</v>
          </cell>
          <cell r="AA1264">
            <v>0</v>
          </cell>
          <cell r="AB1264">
            <v>0</v>
          </cell>
          <cell r="AC1264">
            <v>0</v>
          </cell>
          <cell r="AD1264">
            <v>0</v>
          </cell>
          <cell r="AF1264">
            <v>0</v>
          </cell>
        </row>
        <row r="1265">
          <cell r="A1265">
            <v>0</v>
          </cell>
          <cell r="B1265" t="str">
            <v>P02</v>
          </cell>
          <cell r="C1265" t="str">
            <v>Fetus and newborn affected by complications of placenta, cord and membranes</v>
          </cell>
          <cell r="D1265" t="str">
            <v>M</v>
          </cell>
          <cell r="E1265">
            <v>1</v>
          </cell>
          <cell r="F1265">
            <v>1</v>
          </cell>
          <cell r="G1265">
            <v>1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X1265">
            <v>0</v>
          </cell>
          <cell r="Y1265">
            <v>0</v>
          </cell>
          <cell r="Z1265">
            <v>0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  <cell r="AF1265">
            <v>0</v>
          </cell>
        </row>
        <row r="1266">
          <cell r="A1266">
            <v>0</v>
          </cell>
          <cell r="B1266">
            <v>0</v>
          </cell>
          <cell r="C1266">
            <v>0</v>
          </cell>
          <cell r="D1266" t="str">
            <v>F</v>
          </cell>
          <cell r="E1266">
            <v>3</v>
          </cell>
          <cell r="F1266">
            <v>3</v>
          </cell>
          <cell r="G1266">
            <v>3</v>
          </cell>
          <cell r="H1266">
            <v>0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D1266">
            <v>0</v>
          </cell>
          <cell r="AE1266">
            <v>0</v>
          </cell>
          <cell r="AF1266">
            <v>0</v>
          </cell>
        </row>
        <row r="1267">
          <cell r="A1267">
            <v>0</v>
          </cell>
          <cell r="B1267" t="str">
            <v>P03</v>
          </cell>
          <cell r="C1267" t="str">
            <v>Fetus and newborn affected by other complications of labour and delivery</v>
          </cell>
          <cell r="D1267" t="str">
            <v>M</v>
          </cell>
          <cell r="E1267" t="str">
            <v>-</v>
          </cell>
          <cell r="F1267">
            <v>0</v>
          </cell>
          <cell r="G1267">
            <v>0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  <cell r="M1267">
            <v>0</v>
          </cell>
          <cell r="N1267">
            <v>0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D1267">
            <v>0</v>
          </cell>
          <cell r="AE1267">
            <v>0</v>
          </cell>
          <cell r="AF1267">
            <v>0</v>
          </cell>
        </row>
        <row r="1268">
          <cell r="A1268">
            <v>0</v>
          </cell>
          <cell r="B1268">
            <v>0</v>
          </cell>
          <cell r="C1268">
            <v>0</v>
          </cell>
          <cell r="D1268" t="str">
            <v>F</v>
          </cell>
          <cell r="E1268">
            <v>2</v>
          </cell>
          <cell r="F1268">
            <v>2</v>
          </cell>
          <cell r="G1268">
            <v>2</v>
          </cell>
          <cell r="H1268">
            <v>0</v>
          </cell>
          <cell r="I1268">
            <v>0</v>
          </cell>
          <cell r="J1268">
            <v>0</v>
          </cell>
          <cell r="K1268">
            <v>0</v>
          </cell>
          <cell r="L1268">
            <v>0</v>
          </cell>
          <cell r="M1268">
            <v>0</v>
          </cell>
          <cell r="N1268">
            <v>0</v>
          </cell>
          <cell r="O1268">
            <v>0</v>
          </cell>
          <cell r="P1268">
            <v>0</v>
          </cell>
          <cell r="Q1268">
            <v>0</v>
          </cell>
          <cell r="R1268">
            <v>0</v>
          </cell>
          <cell r="S1268">
            <v>0</v>
          </cell>
          <cell r="T1268">
            <v>0</v>
          </cell>
          <cell r="U1268">
            <v>0</v>
          </cell>
          <cell r="V1268">
            <v>0</v>
          </cell>
          <cell r="W1268">
            <v>0</v>
          </cell>
          <cell r="X1268">
            <v>0</v>
          </cell>
          <cell r="Y1268">
            <v>0</v>
          </cell>
          <cell r="Z1268">
            <v>0</v>
          </cell>
          <cell r="AA1268">
            <v>0</v>
          </cell>
          <cell r="AD1268">
            <v>0</v>
          </cell>
          <cell r="AE1268">
            <v>0</v>
          </cell>
          <cell r="AF1268">
            <v>0</v>
          </cell>
        </row>
        <row r="1269">
          <cell r="A1269">
            <v>0</v>
          </cell>
          <cell r="B1269" t="str">
            <v>P05-08</v>
          </cell>
          <cell r="C1269" t="str">
            <v>Disorders related to length of gestation and fetal growth</v>
          </cell>
          <cell r="D1269" t="str">
            <v>M</v>
          </cell>
          <cell r="E1269">
            <v>12</v>
          </cell>
          <cell r="F1269">
            <v>12</v>
          </cell>
          <cell r="G1269">
            <v>12</v>
          </cell>
          <cell r="H1269">
            <v>0</v>
          </cell>
          <cell r="I1269">
            <v>0</v>
          </cell>
          <cell r="J1269">
            <v>0</v>
          </cell>
          <cell r="K1269">
            <v>0</v>
          </cell>
          <cell r="L1269">
            <v>0</v>
          </cell>
          <cell r="M1269">
            <v>0</v>
          </cell>
          <cell r="N1269">
            <v>0</v>
          </cell>
          <cell r="O1269">
            <v>0</v>
          </cell>
          <cell r="P1269">
            <v>0</v>
          </cell>
          <cell r="Q1269">
            <v>0</v>
          </cell>
          <cell r="R1269">
            <v>0</v>
          </cell>
          <cell r="S1269">
            <v>0</v>
          </cell>
          <cell r="T1269">
            <v>0</v>
          </cell>
          <cell r="U1269">
            <v>0</v>
          </cell>
          <cell r="V1269">
            <v>0</v>
          </cell>
          <cell r="W1269">
            <v>0</v>
          </cell>
          <cell r="X1269">
            <v>0</v>
          </cell>
          <cell r="Y1269">
            <v>0</v>
          </cell>
          <cell r="Z1269">
            <v>0</v>
          </cell>
          <cell r="AA1269">
            <v>0</v>
          </cell>
          <cell r="AD1269">
            <v>0</v>
          </cell>
          <cell r="AF1269">
            <v>0</v>
          </cell>
        </row>
        <row r="1270">
          <cell r="A1270">
            <v>0</v>
          </cell>
          <cell r="B1270">
            <v>0</v>
          </cell>
          <cell r="C1270">
            <v>0</v>
          </cell>
          <cell r="D1270" t="str">
            <v>F</v>
          </cell>
          <cell r="E1270">
            <v>5</v>
          </cell>
          <cell r="F1270">
            <v>5</v>
          </cell>
          <cell r="G1270">
            <v>5</v>
          </cell>
          <cell r="H1270">
            <v>0</v>
          </cell>
          <cell r="I1270">
            <v>0</v>
          </cell>
          <cell r="J1270">
            <v>0</v>
          </cell>
          <cell r="K1270">
            <v>0</v>
          </cell>
          <cell r="L1270">
            <v>0</v>
          </cell>
          <cell r="M1270">
            <v>0</v>
          </cell>
          <cell r="N1270">
            <v>0</v>
          </cell>
          <cell r="O1270">
            <v>0</v>
          </cell>
          <cell r="P1270">
            <v>0</v>
          </cell>
          <cell r="Q1270">
            <v>0</v>
          </cell>
          <cell r="R1270">
            <v>0</v>
          </cell>
          <cell r="S1270">
            <v>0</v>
          </cell>
          <cell r="T1270">
            <v>0</v>
          </cell>
          <cell r="U1270">
            <v>0</v>
          </cell>
          <cell r="V1270">
            <v>0</v>
          </cell>
          <cell r="W1270">
            <v>0</v>
          </cell>
          <cell r="X1270">
            <v>0</v>
          </cell>
          <cell r="Y1270">
            <v>0</v>
          </cell>
          <cell r="Z1270">
            <v>0</v>
          </cell>
          <cell r="AA1270">
            <v>0</v>
          </cell>
          <cell r="AD1270">
            <v>0</v>
          </cell>
          <cell r="AF1270">
            <v>0</v>
          </cell>
        </row>
        <row r="1271">
          <cell r="A1271">
            <v>0</v>
          </cell>
          <cell r="B1271" t="str">
            <v>P05</v>
          </cell>
          <cell r="C1271" t="str">
            <v>Slow fetal growth and fetal malnutrition</v>
          </cell>
          <cell r="D1271" t="str">
            <v>M</v>
          </cell>
          <cell r="E1271">
            <v>1</v>
          </cell>
          <cell r="F1271">
            <v>1</v>
          </cell>
          <cell r="G1271">
            <v>1</v>
          </cell>
          <cell r="H1271">
            <v>0</v>
          </cell>
          <cell r="I1271">
            <v>0</v>
          </cell>
          <cell r="J1271">
            <v>0</v>
          </cell>
          <cell r="K1271">
            <v>0</v>
          </cell>
          <cell r="L1271">
            <v>0</v>
          </cell>
          <cell r="M1271">
            <v>0</v>
          </cell>
          <cell r="N1271">
            <v>0</v>
          </cell>
          <cell r="O1271">
            <v>0</v>
          </cell>
          <cell r="P1271">
            <v>0</v>
          </cell>
          <cell r="Q1271">
            <v>0</v>
          </cell>
          <cell r="R1271">
            <v>0</v>
          </cell>
          <cell r="S1271">
            <v>0</v>
          </cell>
          <cell r="T1271">
            <v>0</v>
          </cell>
          <cell r="U1271">
            <v>0</v>
          </cell>
          <cell r="V1271">
            <v>0</v>
          </cell>
          <cell r="W1271">
            <v>0</v>
          </cell>
          <cell r="X1271">
            <v>0</v>
          </cell>
          <cell r="Y1271">
            <v>0</v>
          </cell>
          <cell r="Z1271">
            <v>0</v>
          </cell>
          <cell r="AA1271">
            <v>0</v>
          </cell>
          <cell r="AD1271">
            <v>0</v>
          </cell>
          <cell r="AE1271">
            <v>0</v>
          </cell>
          <cell r="AF1271">
            <v>0</v>
          </cell>
        </row>
        <row r="1272">
          <cell r="A1272">
            <v>0</v>
          </cell>
          <cell r="B1272">
            <v>0</v>
          </cell>
          <cell r="C1272">
            <v>0</v>
          </cell>
          <cell r="D1272" t="str">
            <v>F</v>
          </cell>
          <cell r="E1272">
            <v>1</v>
          </cell>
          <cell r="F1272">
            <v>1</v>
          </cell>
          <cell r="G1272">
            <v>1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  <cell r="L1272">
            <v>0</v>
          </cell>
          <cell r="M1272">
            <v>0</v>
          </cell>
          <cell r="N1272">
            <v>0</v>
          </cell>
          <cell r="O1272">
            <v>0</v>
          </cell>
          <cell r="P1272">
            <v>0</v>
          </cell>
          <cell r="Q1272">
            <v>0</v>
          </cell>
          <cell r="R1272">
            <v>0</v>
          </cell>
          <cell r="S1272">
            <v>0</v>
          </cell>
          <cell r="T1272">
            <v>0</v>
          </cell>
          <cell r="U1272">
            <v>0</v>
          </cell>
          <cell r="V1272">
            <v>0</v>
          </cell>
          <cell r="W1272">
            <v>0</v>
          </cell>
          <cell r="X1272">
            <v>0</v>
          </cell>
          <cell r="Y1272">
            <v>0</v>
          </cell>
          <cell r="Z1272">
            <v>0</v>
          </cell>
          <cell r="AA1272">
            <v>0</v>
          </cell>
          <cell r="AD1272">
            <v>0</v>
          </cell>
          <cell r="AE1272">
            <v>0</v>
          </cell>
          <cell r="AF1272">
            <v>0</v>
          </cell>
        </row>
        <row r="1273">
          <cell r="A1273">
            <v>0</v>
          </cell>
          <cell r="B1273" t="str">
            <v>P07</v>
          </cell>
          <cell r="C1273" t="str">
            <v>Disorders related to short gestation and low birth weight, not elsewhere classified</v>
          </cell>
          <cell r="D1273" t="str">
            <v>M</v>
          </cell>
          <cell r="E1273">
            <v>11</v>
          </cell>
          <cell r="F1273">
            <v>11</v>
          </cell>
          <cell r="G1273">
            <v>11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  <cell r="M1273">
            <v>0</v>
          </cell>
          <cell r="N1273">
            <v>0</v>
          </cell>
          <cell r="O1273">
            <v>0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  <cell r="T1273">
            <v>0</v>
          </cell>
          <cell r="U1273">
            <v>0</v>
          </cell>
          <cell r="V1273">
            <v>0</v>
          </cell>
          <cell r="W1273">
            <v>0</v>
          </cell>
          <cell r="X1273">
            <v>0</v>
          </cell>
          <cell r="Y1273">
            <v>0</v>
          </cell>
          <cell r="Z1273">
            <v>0</v>
          </cell>
          <cell r="AA1273">
            <v>0</v>
          </cell>
          <cell r="AD1273">
            <v>0</v>
          </cell>
          <cell r="AE1273">
            <v>0</v>
          </cell>
          <cell r="AF1273">
            <v>0</v>
          </cell>
        </row>
        <row r="1274">
          <cell r="A1274">
            <v>0</v>
          </cell>
          <cell r="B1274">
            <v>0</v>
          </cell>
          <cell r="C1274">
            <v>0</v>
          </cell>
          <cell r="D1274" t="str">
            <v>F</v>
          </cell>
          <cell r="E1274">
            <v>4</v>
          </cell>
          <cell r="F1274">
            <v>4</v>
          </cell>
          <cell r="G1274">
            <v>4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  <cell r="L1274">
            <v>0</v>
          </cell>
          <cell r="M1274">
            <v>0</v>
          </cell>
          <cell r="N1274">
            <v>0</v>
          </cell>
          <cell r="O1274">
            <v>0</v>
          </cell>
          <cell r="P1274">
            <v>0</v>
          </cell>
          <cell r="Q1274">
            <v>0</v>
          </cell>
          <cell r="R1274">
            <v>0</v>
          </cell>
          <cell r="S1274">
            <v>0</v>
          </cell>
          <cell r="T1274">
            <v>0</v>
          </cell>
          <cell r="U1274">
            <v>0</v>
          </cell>
          <cell r="V1274">
            <v>0</v>
          </cell>
          <cell r="W1274">
            <v>0</v>
          </cell>
          <cell r="X1274">
            <v>0</v>
          </cell>
          <cell r="Y1274">
            <v>0</v>
          </cell>
          <cell r="Z1274">
            <v>0</v>
          </cell>
          <cell r="AA1274">
            <v>0</v>
          </cell>
          <cell r="AD1274">
            <v>0</v>
          </cell>
          <cell r="AF1274">
            <v>0</v>
          </cell>
        </row>
        <row r="1275">
          <cell r="A1275">
            <v>0</v>
          </cell>
          <cell r="B1275" t="str">
            <v>P20-29</v>
          </cell>
          <cell r="C1275" t="str">
            <v>Respiratory and cardiovascular disorders specific to the perinatal period</v>
          </cell>
          <cell r="D1275" t="str">
            <v>M</v>
          </cell>
          <cell r="E1275">
            <v>14</v>
          </cell>
          <cell r="F1275">
            <v>14</v>
          </cell>
          <cell r="G1275">
            <v>13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  <cell r="L1275">
            <v>0</v>
          </cell>
          <cell r="M1275">
            <v>0</v>
          </cell>
          <cell r="N1275">
            <v>0</v>
          </cell>
          <cell r="O1275">
            <v>0</v>
          </cell>
          <cell r="P1275">
            <v>0</v>
          </cell>
          <cell r="Q1275">
            <v>0</v>
          </cell>
          <cell r="R1275">
            <v>0</v>
          </cell>
          <cell r="S1275">
            <v>1</v>
          </cell>
          <cell r="T1275">
            <v>0</v>
          </cell>
          <cell r="U1275">
            <v>0</v>
          </cell>
          <cell r="V1275">
            <v>0</v>
          </cell>
          <cell r="W1275">
            <v>0</v>
          </cell>
          <cell r="X1275">
            <v>0</v>
          </cell>
          <cell r="Y1275">
            <v>0</v>
          </cell>
          <cell r="Z1275">
            <v>0</v>
          </cell>
          <cell r="AA1275">
            <v>0</v>
          </cell>
          <cell r="AD1275">
            <v>0</v>
          </cell>
          <cell r="AF1275">
            <v>0</v>
          </cell>
        </row>
        <row r="1276">
          <cell r="A1276">
            <v>0</v>
          </cell>
          <cell r="B1276">
            <v>0</v>
          </cell>
          <cell r="C1276">
            <v>0</v>
          </cell>
          <cell r="D1276" t="str">
            <v>F</v>
          </cell>
          <cell r="E1276">
            <v>11</v>
          </cell>
          <cell r="F1276">
            <v>11</v>
          </cell>
          <cell r="G1276">
            <v>9</v>
          </cell>
          <cell r="H1276">
            <v>2</v>
          </cell>
          <cell r="I1276">
            <v>0</v>
          </cell>
          <cell r="J1276">
            <v>0</v>
          </cell>
          <cell r="K1276">
            <v>0</v>
          </cell>
          <cell r="L1276">
            <v>0</v>
          </cell>
          <cell r="M1276">
            <v>0</v>
          </cell>
          <cell r="N1276">
            <v>0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  <cell r="S1276">
            <v>0</v>
          </cell>
          <cell r="T1276">
            <v>0</v>
          </cell>
          <cell r="U1276">
            <v>0</v>
          </cell>
          <cell r="V1276">
            <v>0</v>
          </cell>
          <cell r="W1276">
            <v>0</v>
          </cell>
          <cell r="X1276">
            <v>0</v>
          </cell>
          <cell r="Y1276">
            <v>0</v>
          </cell>
          <cell r="Z1276">
            <v>0</v>
          </cell>
          <cell r="AA1276">
            <v>0</v>
          </cell>
          <cell r="AD1276">
            <v>0</v>
          </cell>
          <cell r="AF1276">
            <v>0</v>
          </cell>
        </row>
        <row r="1277">
          <cell r="A1277">
            <v>0</v>
          </cell>
          <cell r="B1277" t="str">
            <v>P20</v>
          </cell>
          <cell r="C1277" t="str">
            <v>Intrauterine hypoxia</v>
          </cell>
          <cell r="D1277" t="str">
            <v>M</v>
          </cell>
          <cell r="E1277">
            <v>2</v>
          </cell>
          <cell r="F1277">
            <v>2</v>
          </cell>
          <cell r="G1277">
            <v>2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  <cell r="L1277">
            <v>0</v>
          </cell>
          <cell r="M1277">
            <v>0</v>
          </cell>
          <cell r="N1277">
            <v>0</v>
          </cell>
          <cell r="O1277">
            <v>0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  <cell r="T1277">
            <v>0</v>
          </cell>
          <cell r="U1277">
            <v>0</v>
          </cell>
          <cell r="V1277">
            <v>0</v>
          </cell>
          <cell r="W1277">
            <v>0</v>
          </cell>
          <cell r="X1277">
            <v>0</v>
          </cell>
          <cell r="Y1277">
            <v>0</v>
          </cell>
          <cell r="Z1277">
            <v>0</v>
          </cell>
          <cell r="AA1277">
            <v>0</v>
          </cell>
          <cell r="AB1277">
            <v>0</v>
          </cell>
          <cell r="AC1277">
            <v>0</v>
          </cell>
          <cell r="AD1277">
            <v>0</v>
          </cell>
          <cell r="AF1277">
            <v>0</v>
          </cell>
        </row>
        <row r="1278">
          <cell r="A1278">
            <v>0</v>
          </cell>
          <cell r="B1278">
            <v>0</v>
          </cell>
          <cell r="C1278">
            <v>0</v>
          </cell>
          <cell r="D1278" t="str">
            <v>F</v>
          </cell>
          <cell r="E1278" t="str">
            <v>-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  <cell r="L1278">
            <v>0</v>
          </cell>
          <cell r="M1278">
            <v>0</v>
          </cell>
          <cell r="N1278">
            <v>0</v>
          </cell>
          <cell r="O1278">
            <v>0</v>
          </cell>
          <cell r="P1278">
            <v>0</v>
          </cell>
          <cell r="Q1278">
            <v>0</v>
          </cell>
          <cell r="R1278">
            <v>0</v>
          </cell>
          <cell r="S1278">
            <v>0</v>
          </cell>
          <cell r="T1278">
            <v>0</v>
          </cell>
          <cell r="U1278">
            <v>0</v>
          </cell>
          <cell r="V1278">
            <v>0</v>
          </cell>
          <cell r="W1278">
            <v>0</v>
          </cell>
          <cell r="X1278">
            <v>0</v>
          </cell>
          <cell r="Y1278">
            <v>0</v>
          </cell>
          <cell r="Z1278">
            <v>0</v>
          </cell>
          <cell r="AA1278">
            <v>0</v>
          </cell>
          <cell r="AB1278">
            <v>0</v>
          </cell>
          <cell r="AC1278">
            <v>0</v>
          </cell>
          <cell r="AD1278">
            <v>0</v>
          </cell>
          <cell r="AF1278">
            <v>0</v>
          </cell>
        </row>
        <row r="1279">
          <cell r="A1279">
            <v>0</v>
          </cell>
          <cell r="B1279" t="str">
            <v>P21</v>
          </cell>
          <cell r="C1279" t="str">
            <v>Birth asphyxia</v>
          </cell>
          <cell r="D1279" t="str">
            <v>M</v>
          </cell>
          <cell r="E1279">
            <v>4</v>
          </cell>
          <cell r="F1279">
            <v>4</v>
          </cell>
          <cell r="G1279">
            <v>3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  <cell r="L1279">
            <v>0</v>
          </cell>
          <cell r="M1279">
            <v>0</v>
          </cell>
          <cell r="N1279">
            <v>0</v>
          </cell>
          <cell r="O1279">
            <v>0</v>
          </cell>
          <cell r="P1279">
            <v>0</v>
          </cell>
          <cell r="Q1279">
            <v>0</v>
          </cell>
          <cell r="R1279">
            <v>0</v>
          </cell>
          <cell r="S1279">
            <v>1</v>
          </cell>
          <cell r="T1279">
            <v>0</v>
          </cell>
          <cell r="U1279">
            <v>0</v>
          </cell>
          <cell r="V1279">
            <v>0</v>
          </cell>
          <cell r="W1279">
            <v>0</v>
          </cell>
          <cell r="X1279">
            <v>0</v>
          </cell>
          <cell r="Y1279">
            <v>0</v>
          </cell>
          <cell r="Z1279">
            <v>0</v>
          </cell>
          <cell r="AA1279">
            <v>0</v>
          </cell>
          <cell r="AB1279">
            <v>0</v>
          </cell>
          <cell r="AC1279">
            <v>0</v>
          </cell>
          <cell r="AD1279">
            <v>0</v>
          </cell>
          <cell r="AF1279">
            <v>0</v>
          </cell>
        </row>
        <row r="1280">
          <cell r="A1280">
            <v>0</v>
          </cell>
          <cell r="B1280">
            <v>0</v>
          </cell>
          <cell r="C1280">
            <v>0</v>
          </cell>
          <cell r="D1280" t="str">
            <v>F</v>
          </cell>
          <cell r="E1280">
            <v>1</v>
          </cell>
          <cell r="F1280">
            <v>1</v>
          </cell>
          <cell r="G1280">
            <v>1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  <cell r="L1280">
            <v>0</v>
          </cell>
          <cell r="M1280">
            <v>0</v>
          </cell>
          <cell r="N1280">
            <v>0</v>
          </cell>
          <cell r="O1280">
            <v>0</v>
          </cell>
          <cell r="P1280">
            <v>0</v>
          </cell>
          <cell r="Q1280">
            <v>0</v>
          </cell>
          <cell r="R1280">
            <v>0</v>
          </cell>
          <cell r="S1280">
            <v>0</v>
          </cell>
          <cell r="T1280">
            <v>0</v>
          </cell>
          <cell r="U1280">
            <v>0</v>
          </cell>
          <cell r="V1280">
            <v>0</v>
          </cell>
          <cell r="W1280">
            <v>0</v>
          </cell>
          <cell r="X1280">
            <v>0</v>
          </cell>
          <cell r="Y1280">
            <v>0</v>
          </cell>
          <cell r="Z1280">
            <v>0</v>
          </cell>
          <cell r="AA1280">
            <v>0</v>
          </cell>
          <cell r="AB1280">
            <v>0</v>
          </cell>
          <cell r="AC1280">
            <v>0</v>
          </cell>
          <cell r="AD1280">
            <v>0</v>
          </cell>
          <cell r="AF1280">
            <v>0</v>
          </cell>
        </row>
        <row r="1281">
          <cell r="A1281">
            <v>0</v>
          </cell>
          <cell r="B1281" t="str">
            <v>P22</v>
          </cell>
          <cell r="C1281" t="str">
            <v>Respiratory distress of newborn</v>
          </cell>
          <cell r="D1281" t="str">
            <v>M</v>
          </cell>
          <cell r="E1281">
            <v>2</v>
          </cell>
          <cell r="F1281">
            <v>2</v>
          </cell>
          <cell r="G1281">
            <v>2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  <cell r="L1281">
            <v>0</v>
          </cell>
          <cell r="M1281">
            <v>0</v>
          </cell>
          <cell r="N1281">
            <v>0</v>
          </cell>
          <cell r="O1281">
            <v>0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  <cell r="T1281">
            <v>0</v>
          </cell>
          <cell r="U1281">
            <v>0</v>
          </cell>
          <cell r="V1281">
            <v>0</v>
          </cell>
          <cell r="W1281">
            <v>0</v>
          </cell>
          <cell r="X1281">
            <v>0</v>
          </cell>
          <cell r="Y1281">
            <v>0</v>
          </cell>
          <cell r="Z1281">
            <v>0</v>
          </cell>
          <cell r="AA1281">
            <v>0</v>
          </cell>
          <cell r="AD1281">
            <v>0</v>
          </cell>
          <cell r="AF1281">
            <v>0</v>
          </cell>
        </row>
        <row r="1282">
          <cell r="A1282">
            <v>0</v>
          </cell>
          <cell r="B1282">
            <v>0</v>
          </cell>
          <cell r="C1282">
            <v>0</v>
          </cell>
          <cell r="D1282" t="str">
            <v>F</v>
          </cell>
          <cell r="E1282">
            <v>2</v>
          </cell>
          <cell r="F1282">
            <v>2</v>
          </cell>
          <cell r="G1282">
            <v>2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  <cell r="L1282">
            <v>0</v>
          </cell>
          <cell r="M1282">
            <v>0</v>
          </cell>
          <cell r="N1282">
            <v>0</v>
          </cell>
          <cell r="O1282">
            <v>0</v>
          </cell>
          <cell r="P1282">
            <v>0</v>
          </cell>
          <cell r="Q1282">
            <v>0</v>
          </cell>
          <cell r="R1282">
            <v>0</v>
          </cell>
          <cell r="S1282">
            <v>0</v>
          </cell>
          <cell r="T1282">
            <v>0</v>
          </cell>
          <cell r="U1282">
            <v>0</v>
          </cell>
          <cell r="V1282">
            <v>0</v>
          </cell>
          <cell r="W1282">
            <v>0</v>
          </cell>
          <cell r="X1282">
            <v>0</v>
          </cell>
          <cell r="Y1282">
            <v>0</v>
          </cell>
          <cell r="Z1282">
            <v>0</v>
          </cell>
          <cell r="AA1282">
            <v>0</v>
          </cell>
          <cell r="AB1282">
            <v>0</v>
          </cell>
          <cell r="AC1282">
            <v>0</v>
          </cell>
          <cell r="AD1282">
            <v>0</v>
          </cell>
          <cell r="AF1282">
            <v>0</v>
          </cell>
        </row>
        <row r="1283">
          <cell r="A1283">
            <v>0</v>
          </cell>
          <cell r="B1283" t="str">
            <v>P27</v>
          </cell>
          <cell r="C1283" t="str">
            <v>Chronic respiratory disease originating in the perinatal period</v>
          </cell>
          <cell r="D1283" t="str">
            <v>M</v>
          </cell>
          <cell r="E1283">
            <v>2</v>
          </cell>
          <cell r="F1283">
            <v>2</v>
          </cell>
          <cell r="G1283">
            <v>2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0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  <cell r="AF1283">
            <v>0</v>
          </cell>
        </row>
        <row r="1284">
          <cell r="A1284">
            <v>0</v>
          </cell>
          <cell r="B1284">
            <v>0</v>
          </cell>
          <cell r="C1284">
            <v>0</v>
          </cell>
          <cell r="D1284" t="str">
            <v>F</v>
          </cell>
          <cell r="E1284">
            <v>4</v>
          </cell>
          <cell r="F1284">
            <v>4</v>
          </cell>
          <cell r="G1284">
            <v>2</v>
          </cell>
          <cell r="H1284">
            <v>2</v>
          </cell>
          <cell r="I1284">
            <v>0</v>
          </cell>
          <cell r="J1284">
            <v>0</v>
          </cell>
          <cell r="K1284">
            <v>0</v>
          </cell>
          <cell r="L1284">
            <v>0</v>
          </cell>
          <cell r="M1284">
            <v>0</v>
          </cell>
          <cell r="N1284">
            <v>0</v>
          </cell>
          <cell r="O1284">
            <v>0</v>
          </cell>
          <cell r="P1284">
            <v>0</v>
          </cell>
          <cell r="Q1284">
            <v>0</v>
          </cell>
          <cell r="R1284">
            <v>0</v>
          </cell>
          <cell r="S1284">
            <v>0</v>
          </cell>
          <cell r="T1284">
            <v>0</v>
          </cell>
          <cell r="U1284">
            <v>0</v>
          </cell>
          <cell r="V1284">
            <v>0</v>
          </cell>
          <cell r="W1284">
            <v>0</v>
          </cell>
          <cell r="X1284">
            <v>0</v>
          </cell>
          <cell r="Y1284">
            <v>0</v>
          </cell>
          <cell r="Z1284">
            <v>0</v>
          </cell>
          <cell r="AA1284">
            <v>0</v>
          </cell>
          <cell r="AD1284">
            <v>0</v>
          </cell>
          <cell r="AE1284">
            <v>0</v>
          </cell>
          <cell r="AF1284">
            <v>0</v>
          </cell>
        </row>
        <row r="1285">
          <cell r="A1285">
            <v>0</v>
          </cell>
          <cell r="B1285" t="str">
            <v>P28</v>
          </cell>
          <cell r="C1285" t="str">
            <v>Other respiratory conditions originating in the perinatal period</v>
          </cell>
          <cell r="D1285" t="str">
            <v>M</v>
          </cell>
          <cell r="E1285">
            <v>3</v>
          </cell>
          <cell r="F1285">
            <v>3</v>
          </cell>
          <cell r="G1285">
            <v>3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X1285">
            <v>0</v>
          </cell>
          <cell r="Y1285">
            <v>0</v>
          </cell>
          <cell r="Z1285">
            <v>0</v>
          </cell>
          <cell r="AA1285">
            <v>0</v>
          </cell>
          <cell r="AD1285">
            <v>0</v>
          </cell>
          <cell r="AE1285">
            <v>0</v>
          </cell>
          <cell r="AF1285">
            <v>0</v>
          </cell>
        </row>
        <row r="1286">
          <cell r="A1286">
            <v>0</v>
          </cell>
          <cell r="B1286">
            <v>0</v>
          </cell>
          <cell r="C1286">
            <v>0</v>
          </cell>
          <cell r="D1286" t="str">
            <v>F</v>
          </cell>
          <cell r="E1286">
            <v>3</v>
          </cell>
          <cell r="F1286">
            <v>3</v>
          </cell>
          <cell r="G1286">
            <v>3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  <cell r="L1286">
            <v>0</v>
          </cell>
          <cell r="M1286">
            <v>0</v>
          </cell>
          <cell r="N1286">
            <v>0</v>
          </cell>
          <cell r="O1286">
            <v>0</v>
          </cell>
          <cell r="P1286">
            <v>0</v>
          </cell>
          <cell r="Q1286">
            <v>0</v>
          </cell>
          <cell r="R1286">
            <v>0</v>
          </cell>
          <cell r="S1286">
            <v>0</v>
          </cell>
          <cell r="T1286">
            <v>0</v>
          </cell>
          <cell r="U1286">
            <v>0</v>
          </cell>
          <cell r="V1286">
            <v>0</v>
          </cell>
          <cell r="W1286">
            <v>0</v>
          </cell>
          <cell r="X1286">
            <v>0</v>
          </cell>
          <cell r="Y1286">
            <v>0</v>
          </cell>
          <cell r="Z1286">
            <v>0</v>
          </cell>
          <cell r="AA1286">
            <v>0</v>
          </cell>
          <cell r="AD1286">
            <v>0</v>
          </cell>
          <cell r="AF1286">
            <v>0</v>
          </cell>
        </row>
        <row r="1287">
          <cell r="A1287">
            <v>0</v>
          </cell>
          <cell r="B1287" t="str">
            <v>P29</v>
          </cell>
          <cell r="C1287" t="str">
            <v>Cardiovascular disorders originating in the perinatal period</v>
          </cell>
          <cell r="D1287" t="str">
            <v>M</v>
          </cell>
          <cell r="E1287">
            <v>1</v>
          </cell>
          <cell r="F1287">
            <v>1</v>
          </cell>
          <cell r="G1287">
            <v>1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  <cell r="T1287">
            <v>0</v>
          </cell>
          <cell r="U1287">
            <v>0</v>
          </cell>
          <cell r="V1287">
            <v>0</v>
          </cell>
          <cell r="W1287">
            <v>0</v>
          </cell>
          <cell r="X1287">
            <v>0</v>
          </cell>
          <cell r="Y1287">
            <v>0</v>
          </cell>
          <cell r="Z1287">
            <v>0</v>
          </cell>
          <cell r="AA1287">
            <v>0</v>
          </cell>
          <cell r="AD1287">
            <v>0</v>
          </cell>
          <cell r="AF1287">
            <v>0</v>
          </cell>
        </row>
        <row r="1288">
          <cell r="A1288">
            <v>0</v>
          </cell>
          <cell r="B1288">
            <v>0</v>
          </cell>
          <cell r="C1288">
            <v>0</v>
          </cell>
          <cell r="D1288" t="str">
            <v>F</v>
          </cell>
          <cell r="E1288">
            <v>1</v>
          </cell>
          <cell r="F1288">
            <v>1</v>
          </cell>
          <cell r="G1288">
            <v>1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  <cell r="L1288">
            <v>0</v>
          </cell>
          <cell r="M1288">
            <v>0</v>
          </cell>
          <cell r="N1288">
            <v>0</v>
          </cell>
          <cell r="O1288">
            <v>0</v>
          </cell>
          <cell r="P1288">
            <v>0</v>
          </cell>
          <cell r="Q1288">
            <v>0</v>
          </cell>
          <cell r="R1288">
            <v>0</v>
          </cell>
          <cell r="S1288">
            <v>0</v>
          </cell>
          <cell r="T1288">
            <v>0</v>
          </cell>
          <cell r="U1288">
            <v>0</v>
          </cell>
          <cell r="V1288">
            <v>0</v>
          </cell>
          <cell r="W1288">
            <v>0</v>
          </cell>
          <cell r="X1288">
            <v>0</v>
          </cell>
          <cell r="Y1288">
            <v>0</v>
          </cell>
          <cell r="Z1288">
            <v>0</v>
          </cell>
          <cell r="AA1288">
            <v>0</v>
          </cell>
          <cell r="AD1288">
            <v>0</v>
          </cell>
          <cell r="AF1288">
            <v>0</v>
          </cell>
        </row>
        <row r="1289">
          <cell r="A1289">
            <v>0</v>
          </cell>
          <cell r="B1289" t="str">
            <v>P35-39</v>
          </cell>
          <cell r="C1289" t="str">
            <v>Infections specific to the perinatal period</v>
          </cell>
          <cell r="D1289" t="str">
            <v>M</v>
          </cell>
          <cell r="E1289">
            <v>2</v>
          </cell>
          <cell r="F1289">
            <v>2</v>
          </cell>
          <cell r="G1289">
            <v>2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  <cell r="L1289">
            <v>0</v>
          </cell>
          <cell r="M1289">
            <v>0</v>
          </cell>
          <cell r="N1289">
            <v>0</v>
          </cell>
          <cell r="O1289">
            <v>0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  <cell r="T1289">
            <v>0</v>
          </cell>
          <cell r="U1289">
            <v>0</v>
          </cell>
          <cell r="V1289">
            <v>0</v>
          </cell>
          <cell r="W1289">
            <v>0</v>
          </cell>
          <cell r="X1289">
            <v>0</v>
          </cell>
          <cell r="Y1289">
            <v>0</v>
          </cell>
          <cell r="Z1289">
            <v>0</v>
          </cell>
          <cell r="AA1289">
            <v>0</v>
          </cell>
          <cell r="AD1289">
            <v>0</v>
          </cell>
          <cell r="AF1289">
            <v>0</v>
          </cell>
        </row>
        <row r="1290">
          <cell r="A1290">
            <v>0</v>
          </cell>
          <cell r="B1290">
            <v>0</v>
          </cell>
          <cell r="C1290">
            <v>0</v>
          </cell>
          <cell r="D1290" t="str">
            <v>F</v>
          </cell>
          <cell r="E1290">
            <v>11</v>
          </cell>
          <cell r="F1290">
            <v>11</v>
          </cell>
          <cell r="G1290">
            <v>11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  <cell r="L1290">
            <v>0</v>
          </cell>
          <cell r="M1290">
            <v>0</v>
          </cell>
          <cell r="N1290">
            <v>0</v>
          </cell>
          <cell r="O1290">
            <v>0</v>
          </cell>
          <cell r="P1290">
            <v>0</v>
          </cell>
          <cell r="Q1290">
            <v>0</v>
          </cell>
          <cell r="R1290">
            <v>0</v>
          </cell>
          <cell r="S1290">
            <v>0</v>
          </cell>
          <cell r="T1290">
            <v>0</v>
          </cell>
          <cell r="U1290">
            <v>0</v>
          </cell>
          <cell r="V1290">
            <v>0</v>
          </cell>
          <cell r="W1290">
            <v>0</v>
          </cell>
          <cell r="X1290">
            <v>0</v>
          </cell>
          <cell r="Y1290">
            <v>0</v>
          </cell>
          <cell r="Z1290">
            <v>0</v>
          </cell>
          <cell r="AA1290">
            <v>0</v>
          </cell>
          <cell r="AD1290">
            <v>0</v>
          </cell>
          <cell r="AF1290">
            <v>0</v>
          </cell>
        </row>
        <row r="1291">
          <cell r="A1291">
            <v>0</v>
          </cell>
          <cell r="B1291" t="str">
            <v>P35</v>
          </cell>
          <cell r="C1291" t="str">
            <v>Congenital viral diseases</v>
          </cell>
          <cell r="D1291" t="str">
            <v>M</v>
          </cell>
          <cell r="E1291" t="str">
            <v>-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  <cell r="L1291">
            <v>0</v>
          </cell>
          <cell r="M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>
            <v>0</v>
          </cell>
          <cell r="U1291">
            <v>0</v>
          </cell>
          <cell r="V1291">
            <v>0</v>
          </cell>
          <cell r="W1291">
            <v>0</v>
          </cell>
          <cell r="X1291">
            <v>0</v>
          </cell>
          <cell r="Y1291">
            <v>0</v>
          </cell>
          <cell r="Z1291">
            <v>0</v>
          </cell>
          <cell r="AA1291">
            <v>0</v>
          </cell>
          <cell r="AD1291">
            <v>0</v>
          </cell>
          <cell r="AE1291">
            <v>0</v>
          </cell>
          <cell r="AF1291">
            <v>0</v>
          </cell>
        </row>
        <row r="1292">
          <cell r="A1292">
            <v>0</v>
          </cell>
          <cell r="B1292">
            <v>0</v>
          </cell>
          <cell r="C1292">
            <v>0</v>
          </cell>
          <cell r="D1292" t="str">
            <v>F</v>
          </cell>
          <cell r="E1292">
            <v>1</v>
          </cell>
          <cell r="F1292">
            <v>1</v>
          </cell>
          <cell r="G1292">
            <v>1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  <cell r="L1292">
            <v>0</v>
          </cell>
          <cell r="M1292">
            <v>0</v>
          </cell>
          <cell r="N1292">
            <v>0</v>
          </cell>
          <cell r="O1292">
            <v>0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>
            <v>0</v>
          </cell>
          <cell r="W1292">
            <v>0</v>
          </cell>
          <cell r="X1292">
            <v>0</v>
          </cell>
          <cell r="Y1292">
            <v>0</v>
          </cell>
          <cell r="Z1292">
            <v>0</v>
          </cell>
          <cell r="AA1292">
            <v>0</v>
          </cell>
          <cell r="AD1292">
            <v>0</v>
          </cell>
          <cell r="AF1292">
            <v>0</v>
          </cell>
        </row>
        <row r="1293">
          <cell r="A1293">
            <v>0</v>
          </cell>
          <cell r="B1293" t="str">
            <v>P36</v>
          </cell>
          <cell r="C1293" t="str">
            <v>Bacterial sepsis of newborn</v>
          </cell>
          <cell r="D1293" t="str">
            <v>M</v>
          </cell>
          <cell r="E1293">
            <v>2</v>
          </cell>
          <cell r="F1293">
            <v>2</v>
          </cell>
          <cell r="G1293">
            <v>2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  <cell r="M1293">
            <v>0</v>
          </cell>
          <cell r="N1293">
            <v>0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>
            <v>0</v>
          </cell>
          <cell r="W1293">
            <v>0</v>
          </cell>
          <cell r="X1293">
            <v>0</v>
          </cell>
          <cell r="Y1293">
            <v>0</v>
          </cell>
          <cell r="Z1293">
            <v>0</v>
          </cell>
          <cell r="AA1293">
            <v>0</v>
          </cell>
          <cell r="AD1293">
            <v>0</v>
          </cell>
          <cell r="AE1293">
            <v>0</v>
          </cell>
          <cell r="AF1293">
            <v>0</v>
          </cell>
        </row>
        <row r="1294">
          <cell r="A1294">
            <v>0</v>
          </cell>
          <cell r="B1294">
            <v>0</v>
          </cell>
          <cell r="C1294">
            <v>0</v>
          </cell>
          <cell r="D1294" t="str">
            <v>F</v>
          </cell>
          <cell r="E1294">
            <v>8</v>
          </cell>
          <cell r="F1294">
            <v>8</v>
          </cell>
          <cell r="G1294">
            <v>8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  <cell r="L1294">
            <v>0</v>
          </cell>
          <cell r="M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0</v>
          </cell>
          <cell r="V1294">
            <v>0</v>
          </cell>
          <cell r="W1294">
            <v>0</v>
          </cell>
          <cell r="X1294">
            <v>0</v>
          </cell>
          <cell r="Y1294">
            <v>0</v>
          </cell>
          <cell r="Z1294">
            <v>0</v>
          </cell>
          <cell r="AA1294">
            <v>0</v>
          </cell>
          <cell r="AD1294">
            <v>0</v>
          </cell>
          <cell r="AF1294">
            <v>0</v>
          </cell>
        </row>
        <row r="1295">
          <cell r="A1295">
            <v>0</v>
          </cell>
          <cell r="B1295" t="str">
            <v>P37</v>
          </cell>
          <cell r="C1295" t="str">
            <v>Other congenital infectious and parasitic diseases</v>
          </cell>
          <cell r="D1295" t="str">
            <v>M</v>
          </cell>
          <cell r="E1295" t="str">
            <v>-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  <cell r="O1295">
            <v>0</v>
          </cell>
          <cell r="P1295">
            <v>0</v>
          </cell>
          <cell r="Q1295">
            <v>0</v>
          </cell>
          <cell r="R1295">
            <v>0</v>
          </cell>
          <cell r="S1295">
            <v>0</v>
          </cell>
          <cell r="T1295">
            <v>0</v>
          </cell>
          <cell r="U1295">
            <v>0</v>
          </cell>
          <cell r="V1295">
            <v>0</v>
          </cell>
          <cell r="W1295">
            <v>0</v>
          </cell>
          <cell r="X1295">
            <v>0</v>
          </cell>
          <cell r="Y1295">
            <v>0</v>
          </cell>
          <cell r="Z1295">
            <v>0</v>
          </cell>
          <cell r="AA1295">
            <v>0</v>
          </cell>
          <cell r="AD1295">
            <v>0</v>
          </cell>
          <cell r="AF1295">
            <v>0</v>
          </cell>
        </row>
        <row r="1296">
          <cell r="A1296">
            <v>0</v>
          </cell>
          <cell r="B1296">
            <v>0</v>
          </cell>
          <cell r="C1296">
            <v>0</v>
          </cell>
          <cell r="D1296" t="str">
            <v>F</v>
          </cell>
          <cell r="E1296">
            <v>1</v>
          </cell>
          <cell r="F1296">
            <v>1</v>
          </cell>
          <cell r="G1296">
            <v>1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  <cell r="L1296">
            <v>0</v>
          </cell>
          <cell r="M1296">
            <v>0</v>
          </cell>
          <cell r="N1296">
            <v>0</v>
          </cell>
          <cell r="O1296">
            <v>0</v>
          </cell>
          <cell r="P1296">
            <v>0</v>
          </cell>
          <cell r="Q1296">
            <v>0</v>
          </cell>
          <cell r="R1296">
            <v>0</v>
          </cell>
          <cell r="S1296">
            <v>0</v>
          </cell>
          <cell r="T1296">
            <v>0</v>
          </cell>
          <cell r="U1296">
            <v>0</v>
          </cell>
          <cell r="V1296">
            <v>0</v>
          </cell>
          <cell r="W1296">
            <v>0</v>
          </cell>
          <cell r="X1296">
            <v>0</v>
          </cell>
          <cell r="Y1296">
            <v>0</v>
          </cell>
          <cell r="Z1296">
            <v>0</v>
          </cell>
          <cell r="AA1296">
            <v>0</v>
          </cell>
          <cell r="AD1296">
            <v>0</v>
          </cell>
          <cell r="AF1296">
            <v>0</v>
          </cell>
        </row>
        <row r="1297">
          <cell r="A1297">
            <v>0</v>
          </cell>
          <cell r="B1297" t="str">
            <v>P39</v>
          </cell>
          <cell r="C1297" t="str">
            <v>Other infections specific to the perinatal period</v>
          </cell>
          <cell r="D1297" t="str">
            <v>M</v>
          </cell>
          <cell r="E1297" t="str">
            <v>-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  <cell r="L1297">
            <v>0</v>
          </cell>
          <cell r="M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  <cell r="S1297">
            <v>0</v>
          </cell>
          <cell r="T1297">
            <v>0</v>
          </cell>
          <cell r="U1297">
            <v>0</v>
          </cell>
          <cell r="V1297">
            <v>0</v>
          </cell>
          <cell r="W1297">
            <v>0</v>
          </cell>
          <cell r="X1297">
            <v>0</v>
          </cell>
          <cell r="Y1297">
            <v>0</v>
          </cell>
          <cell r="Z1297">
            <v>0</v>
          </cell>
          <cell r="AA1297">
            <v>0</v>
          </cell>
          <cell r="AD1297">
            <v>0</v>
          </cell>
          <cell r="AF1297">
            <v>0</v>
          </cell>
        </row>
        <row r="1298">
          <cell r="A1298">
            <v>0</v>
          </cell>
          <cell r="B1298">
            <v>0</v>
          </cell>
          <cell r="C1298">
            <v>0</v>
          </cell>
          <cell r="D1298" t="str">
            <v>F</v>
          </cell>
          <cell r="E1298">
            <v>1</v>
          </cell>
          <cell r="F1298">
            <v>1</v>
          </cell>
          <cell r="G1298">
            <v>1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  <cell r="L1298">
            <v>0</v>
          </cell>
          <cell r="M1298">
            <v>0</v>
          </cell>
          <cell r="N1298">
            <v>0</v>
          </cell>
          <cell r="O1298">
            <v>0</v>
          </cell>
          <cell r="P1298">
            <v>0</v>
          </cell>
          <cell r="Q1298">
            <v>0</v>
          </cell>
          <cell r="R1298">
            <v>0</v>
          </cell>
          <cell r="S1298">
            <v>0</v>
          </cell>
          <cell r="T1298">
            <v>0</v>
          </cell>
          <cell r="U1298">
            <v>0</v>
          </cell>
          <cell r="V1298">
            <v>0</v>
          </cell>
          <cell r="W1298">
            <v>0</v>
          </cell>
          <cell r="X1298">
            <v>0</v>
          </cell>
          <cell r="Y1298">
            <v>0</v>
          </cell>
          <cell r="Z1298">
            <v>0</v>
          </cell>
          <cell r="AA1298">
            <v>0</v>
          </cell>
          <cell r="AD1298">
            <v>0</v>
          </cell>
          <cell r="AF1298">
            <v>0</v>
          </cell>
        </row>
        <row r="1299">
          <cell r="A1299">
            <v>0</v>
          </cell>
          <cell r="B1299" t="str">
            <v>P50-61</v>
          </cell>
          <cell r="C1299" t="str">
            <v>Haemorrhagic and haematological disorders of fetus and newborn</v>
          </cell>
          <cell r="D1299" t="str">
            <v>M</v>
          </cell>
          <cell r="E1299">
            <v>3</v>
          </cell>
          <cell r="F1299">
            <v>3</v>
          </cell>
          <cell r="G1299">
            <v>3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0</v>
          </cell>
          <cell r="P1299">
            <v>0</v>
          </cell>
          <cell r="Q1299">
            <v>0</v>
          </cell>
          <cell r="R1299">
            <v>0</v>
          </cell>
          <cell r="S1299">
            <v>0</v>
          </cell>
          <cell r="T1299">
            <v>0</v>
          </cell>
          <cell r="U1299">
            <v>0</v>
          </cell>
          <cell r="V1299">
            <v>0</v>
          </cell>
          <cell r="W1299">
            <v>0</v>
          </cell>
          <cell r="X1299">
            <v>0</v>
          </cell>
          <cell r="Y1299">
            <v>0</v>
          </cell>
          <cell r="Z1299">
            <v>0</v>
          </cell>
          <cell r="AA1299">
            <v>0</v>
          </cell>
          <cell r="AD1299">
            <v>0</v>
          </cell>
          <cell r="AF1299">
            <v>0</v>
          </cell>
        </row>
        <row r="1300">
          <cell r="A1300">
            <v>0</v>
          </cell>
          <cell r="B1300">
            <v>0</v>
          </cell>
          <cell r="C1300">
            <v>0</v>
          </cell>
          <cell r="D1300" t="str">
            <v>F</v>
          </cell>
          <cell r="E1300">
            <v>3</v>
          </cell>
          <cell r="F1300">
            <v>3</v>
          </cell>
          <cell r="G1300">
            <v>3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  <cell r="L1300">
            <v>0</v>
          </cell>
          <cell r="M1300">
            <v>0</v>
          </cell>
          <cell r="N1300">
            <v>0</v>
          </cell>
          <cell r="O1300">
            <v>0</v>
          </cell>
          <cell r="P1300">
            <v>0</v>
          </cell>
          <cell r="Q1300">
            <v>0</v>
          </cell>
          <cell r="R1300">
            <v>0</v>
          </cell>
          <cell r="S1300">
            <v>0</v>
          </cell>
          <cell r="T1300">
            <v>0</v>
          </cell>
          <cell r="U1300">
            <v>0</v>
          </cell>
          <cell r="V1300">
            <v>0</v>
          </cell>
          <cell r="W1300">
            <v>0</v>
          </cell>
          <cell r="X1300">
            <v>0</v>
          </cell>
          <cell r="Y1300">
            <v>0</v>
          </cell>
          <cell r="Z1300">
            <v>0</v>
          </cell>
          <cell r="AA1300">
            <v>0</v>
          </cell>
          <cell r="AD1300">
            <v>0</v>
          </cell>
          <cell r="AF1300">
            <v>0</v>
          </cell>
        </row>
        <row r="1301">
          <cell r="A1301">
            <v>0</v>
          </cell>
          <cell r="B1301" t="str">
            <v>P52</v>
          </cell>
          <cell r="C1301" t="str">
            <v>Intracranial nontraumatic haemorrhage of fetus and newborn</v>
          </cell>
          <cell r="D1301" t="str">
            <v>M</v>
          </cell>
          <cell r="E1301">
            <v>3</v>
          </cell>
          <cell r="F1301">
            <v>3</v>
          </cell>
          <cell r="G1301">
            <v>3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0</v>
          </cell>
          <cell r="P1301">
            <v>0</v>
          </cell>
          <cell r="Q1301">
            <v>0</v>
          </cell>
          <cell r="R1301">
            <v>0</v>
          </cell>
          <cell r="S1301">
            <v>0</v>
          </cell>
          <cell r="T1301">
            <v>0</v>
          </cell>
          <cell r="U1301">
            <v>0</v>
          </cell>
          <cell r="V1301">
            <v>0</v>
          </cell>
          <cell r="W1301">
            <v>0</v>
          </cell>
          <cell r="X1301">
            <v>0</v>
          </cell>
          <cell r="Y1301">
            <v>0</v>
          </cell>
          <cell r="Z1301">
            <v>0</v>
          </cell>
          <cell r="AA1301">
            <v>0</v>
          </cell>
          <cell r="AD1301">
            <v>0</v>
          </cell>
          <cell r="AE1301">
            <v>0</v>
          </cell>
          <cell r="AF1301">
            <v>0</v>
          </cell>
        </row>
        <row r="1302">
          <cell r="A1302">
            <v>0</v>
          </cell>
          <cell r="B1302">
            <v>0</v>
          </cell>
          <cell r="C1302">
            <v>0</v>
          </cell>
          <cell r="D1302" t="str">
            <v>F</v>
          </cell>
          <cell r="E1302">
            <v>2</v>
          </cell>
          <cell r="F1302">
            <v>2</v>
          </cell>
          <cell r="G1302">
            <v>2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  <cell r="L1302">
            <v>0</v>
          </cell>
          <cell r="M1302">
            <v>0</v>
          </cell>
          <cell r="N1302">
            <v>0</v>
          </cell>
          <cell r="O1302">
            <v>0</v>
          </cell>
          <cell r="P1302">
            <v>0</v>
          </cell>
          <cell r="Q1302">
            <v>0</v>
          </cell>
          <cell r="R1302">
            <v>0</v>
          </cell>
          <cell r="S1302">
            <v>0</v>
          </cell>
          <cell r="T1302">
            <v>0</v>
          </cell>
          <cell r="U1302">
            <v>0</v>
          </cell>
          <cell r="V1302">
            <v>0</v>
          </cell>
          <cell r="W1302">
            <v>0</v>
          </cell>
          <cell r="X1302">
            <v>0</v>
          </cell>
          <cell r="Y1302">
            <v>0</v>
          </cell>
          <cell r="Z1302">
            <v>0</v>
          </cell>
          <cell r="AA1302">
            <v>0</v>
          </cell>
          <cell r="AD1302">
            <v>0</v>
          </cell>
          <cell r="AE1302">
            <v>0</v>
          </cell>
          <cell r="AF1302">
            <v>0</v>
          </cell>
        </row>
        <row r="1303">
          <cell r="A1303">
            <v>0</v>
          </cell>
          <cell r="B1303" t="str">
            <v>P56</v>
          </cell>
          <cell r="C1303" t="str">
            <v>Hydrops fetalis due to haemolytic disease</v>
          </cell>
          <cell r="D1303" t="str">
            <v>M</v>
          </cell>
          <cell r="E1303" t="str">
            <v>-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  <cell r="L1303">
            <v>0</v>
          </cell>
          <cell r="M1303">
            <v>0</v>
          </cell>
          <cell r="N1303">
            <v>0</v>
          </cell>
          <cell r="O1303">
            <v>0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D1303">
            <v>0</v>
          </cell>
          <cell r="AF1303">
            <v>0</v>
          </cell>
        </row>
        <row r="1304">
          <cell r="A1304">
            <v>0</v>
          </cell>
          <cell r="B1304">
            <v>0</v>
          </cell>
          <cell r="C1304">
            <v>0</v>
          </cell>
          <cell r="D1304" t="str">
            <v>F</v>
          </cell>
          <cell r="E1304">
            <v>1</v>
          </cell>
          <cell r="F1304">
            <v>1</v>
          </cell>
          <cell r="G1304">
            <v>1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M1304">
            <v>0</v>
          </cell>
          <cell r="N1304">
            <v>0</v>
          </cell>
          <cell r="O1304">
            <v>0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0</v>
          </cell>
          <cell r="AD1304">
            <v>0</v>
          </cell>
          <cell r="AF1304">
            <v>0</v>
          </cell>
        </row>
        <row r="1305">
          <cell r="A1305">
            <v>0</v>
          </cell>
          <cell r="B1305" t="str">
            <v>P75-78</v>
          </cell>
          <cell r="C1305" t="str">
            <v>Digestive system disorders of fetus and newborn</v>
          </cell>
          <cell r="D1305" t="str">
            <v>M</v>
          </cell>
          <cell r="E1305">
            <v>6</v>
          </cell>
          <cell r="F1305">
            <v>6</v>
          </cell>
          <cell r="G1305">
            <v>6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  <cell r="L1305">
            <v>0</v>
          </cell>
          <cell r="M1305">
            <v>0</v>
          </cell>
          <cell r="N1305">
            <v>0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0</v>
          </cell>
          <cell r="AD1305">
            <v>0</v>
          </cell>
          <cell r="AF1305">
            <v>0</v>
          </cell>
        </row>
        <row r="1306">
          <cell r="A1306">
            <v>0</v>
          </cell>
          <cell r="B1306">
            <v>0</v>
          </cell>
          <cell r="C1306">
            <v>0</v>
          </cell>
          <cell r="D1306" t="str">
            <v>F</v>
          </cell>
          <cell r="E1306">
            <v>5</v>
          </cell>
          <cell r="F1306">
            <v>5</v>
          </cell>
          <cell r="G1306">
            <v>5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  <cell r="L1306">
            <v>0</v>
          </cell>
          <cell r="M1306">
            <v>0</v>
          </cell>
          <cell r="N1306">
            <v>0</v>
          </cell>
          <cell r="O1306">
            <v>0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0</v>
          </cell>
          <cell r="AD1306">
            <v>0</v>
          </cell>
          <cell r="AF1306">
            <v>0</v>
          </cell>
        </row>
        <row r="1307">
          <cell r="A1307">
            <v>0</v>
          </cell>
          <cell r="B1307" t="str">
            <v>P77</v>
          </cell>
          <cell r="C1307" t="str">
            <v>Necrotizing enterocolitis of fetus and newborn</v>
          </cell>
          <cell r="D1307" t="str">
            <v>M</v>
          </cell>
          <cell r="E1307">
            <v>5</v>
          </cell>
          <cell r="F1307">
            <v>5</v>
          </cell>
          <cell r="G1307">
            <v>5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  <cell r="L1307">
            <v>0</v>
          </cell>
          <cell r="M1307">
            <v>0</v>
          </cell>
          <cell r="N1307">
            <v>0</v>
          </cell>
          <cell r="O1307">
            <v>0</v>
          </cell>
          <cell r="P1307">
            <v>0</v>
          </cell>
          <cell r="Q1307">
            <v>0</v>
          </cell>
          <cell r="R1307">
            <v>0</v>
          </cell>
          <cell r="S1307">
            <v>0</v>
          </cell>
          <cell r="T1307">
            <v>0</v>
          </cell>
          <cell r="U1307">
            <v>0</v>
          </cell>
          <cell r="V1307">
            <v>0</v>
          </cell>
          <cell r="W1307">
            <v>0</v>
          </cell>
          <cell r="X1307">
            <v>0</v>
          </cell>
          <cell r="Y1307">
            <v>0</v>
          </cell>
          <cell r="Z1307">
            <v>0</v>
          </cell>
          <cell r="AA1307">
            <v>0</v>
          </cell>
          <cell r="AB1307">
            <v>0</v>
          </cell>
          <cell r="AC1307">
            <v>0</v>
          </cell>
          <cell r="AD1307">
            <v>0</v>
          </cell>
          <cell r="AF1307">
            <v>0</v>
          </cell>
        </row>
        <row r="1308">
          <cell r="A1308">
            <v>0</v>
          </cell>
          <cell r="B1308">
            <v>0</v>
          </cell>
          <cell r="C1308">
            <v>0</v>
          </cell>
          <cell r="D1308" t="str">
            <v>F</v>
          </cell>
          <cell r="E1308">
            <v>4</v>
          </cell>
          <cell r="F1308">
            <v>4</v>
          </cell>
          <cell r="G1308">
            <v>4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  <cell r="L1308">
            <v>0</v>
          </cell>
          <cell r="M1308">
            <v>0</v>
          </cell>
          <cell r="N1308">
            <v>0</v>
          </cell>
          <cell r="O1308">
            <v>0</v>
          </cell>
          <cell r="P1308">
            <v>0</v>
          </cell>
          <cell r="Q1308">
            <v>0</v>
          </cell>
          <cell r="R1308">
            <v>0</v>
          </cell>
          <cell r="S1308">
            <v>0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0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  <cell r="AF1308">
            <v>0</v>
          </cell>
        </row>
        <row r="1309">
          <cell r="A1309">
            <v>0</v>
          </cell>
          <cell r="B1309" t="str">
            <v>P78</v>
          </cell>
          <cell r="C1309" t="str">
            <v>Other perinatal digestive system disorders</v>
          </cell>
          <cell r="D1309" t="str">
            <v>M</v>
          </cell>
          <cell r="E1309">
            <v>1</v>
          </cell>
          <cell r="F1309">
            <v>1</v>
          </cell>
          <cell r="G1309">
            <v>1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  <cell r="L1309">
            <v>0</v>
          </cell>
          <cell r="M1309">
            <v>0</v>
          </cell>
          <cell r="N1309">
            <v>0</v>
          </cell>
          <cell r="O1309">
            <v>0</v>
          </cell>
          <cell r="P1309">
            <v>0</v>
          </cell>
          <cell r="Q1309">
            <v>0</v>
          </cell>
          <cell r="R1309">
            <v>0</v>
          </cell>
          <cell r="S1309">
            <v>0</v>
          </cell>
          <cell r="T1309">
            <v>0</v>
          </cell>
          <cell r="U1309">
            <v>0</v>
          </cell>
          <cell r="V1309">
            <v>0</v>
          </cell>
          <cell r="W1309">
            <v>0</v>
          </cell>
          <cell r="X1309">
            <v>0</v>
          </cell>
          <cell r="Y1309">
            <v>0</v>
          </cell>
          <cell r="Z1309">
            <v>0</v>
          </cell>
          <cell r="AA1309">
            <v>0</v>
          </cell>
          <cell r="AB1309">
            <v>0</v>
          </cell>
          <cell r="AC1309">
            <v>0</v>
          </cell>
          <cell r="AD1309">
            <v>0</v>
          </cell>
          <cell r="AF1309">
            <v>0</v>
          </cell>
        </row>
        <row r="1310">
          <cell r="A1310">
            <v>0</v>
          </cell>
          <cell r="B1310">
            <v>0</v>
          </cell>
          <cell r="C1310">
            <v>0</v>
          </cell>
          <cell r="D1310" t="str">
            <v>F</v>
          </cell>
          <cell r="E1310">
            <v>1</v>
          </cell>
          <cell r="F1310">
            <v>1</v>
          </cell>
          <cell r="G1310">
            <v>1</v>
          </cell>
          <cell r="H1310">
            <v>0</v>
          </cell>
          <cell r="I1310">
            <v>0</v>
          </cell>
          <cell r="J1310">
            <v>0</v>
          </cell>
          <cell r="K1310">
            <v>0</v>
          </cell>
          <cell r="L1310">
            <v>0</v>
          </cell>
          <cell r="M1310">
            <v>0</v>
          </cell>
          <cell r="N1310">
            <v>0</v>
          </cell>
          <cell r="O1310">
            <v>0</v>
          </cell>
          <cell r="P1310">
            <v>0</v>
          </cell>
          <cell r="Q1310">
            <v>0</v>
          </cell>
          <cell r="R1310">
            <v>0</v>
          </cell>
          <cell r="S1310">
            <v>0</v>
          </cell>
          <cell r="T1310">
            <v>0</v>
          </cell>
          <cell r="U1310">
            <v>0</v>
          </cell>
          <cell r="V1310">
            <v>0</v>
          </cell>
          <cell r="W1310">
            <v>0</v>
          </cell>
          <cell r="X1310">
            <v>0</v>
          </cell>
          <cell r="Y1310">
            <v>0</v>
          </cell>
          <cell r="Z1310">
            <v>0</v>
          </cell>
          <cell r="AA1310">
            <v>0</v>
          </cell>
          <cell r="AB1310">
            <v>0</v>
          </cell>
          <cell r="AC1310">
            <v>0</v>
          </cell>
          <cell r="AD1310">
            <v>0</v>
          </cell>
          <cell r="AF1310">
            <v>0</v>
          </cell>
        </row>
        <row r="1311">
          <cell r="A1311">
            <v>0</v>
          </cell>
          <cell r="B1311" t="str">
            <v>P80-83</v>
          </cell>
          <cell r="C1311" t="str">
            <v>Conditions involving the integument and temperature regulation of fetus and newborn</v>
          </cell>
          <cell r="D1311" t="str">
            <v>M</v>
          </cell>
          <cell r="E1311" t="str">
            <v>-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  <cell r="L1311">
            <v>0</v>
          </cell>
          <cell r="M1311">
            <v>0</v>
          </cell>
          <cell r="N1311">
            <v>0</v>
          </cell>
          <cell r="O1311">
            <v>0</v>
          </cell>
          <cell r="P1311">
            <v>0</v>
          </cell>
          <cell r="Q1311">
            <v>0</v>
          </cell>
          <cell r="R1311">
            <v>0</v>
          </cell>
          <cell r="S1311">
            <v>0</v>
          </cell>
          <cell r="T1311">
            <v>0</v>
          </cell>
          <cell r="U1311">
            <v>0</v>
          </cell>
          <cell r="V1311">
            <v>0</v>
          </cell>
          <cell r="W1311">
            <v>0</v>
          </cell>
          <cell r="X1311">
            <v>0</v>
          </cell>
          <cell r="Y1311">
            <v>0</v>
          </cell>
          <cell r="Z1311">
            <v>0</v>
          </cell>
          <cell r="AA1311">
            <v>0</v>
          </cell>
          <cell r="AD1311">
            <v>0</v>
          </cell>
          <cell r="AF1311">
            <v>0</v>
          </cell>
        </row>
        <row r="1312">
          <cell r="A1312">
            <v>0</v>
          </cell>
          <cell r="B1312">
            <v>0</v>
          </cell>
          <cell r="C1312">
            <v>0</v>
          </cell>
          <cell r="D1312" t="str">
            <v>F</v>
          </cell>
          <cell r="E1312">
            <v>2</v>
          </cell>
          <cell r="F1312">
            <v>2</v>
          </cell>
          <cell r="G1312">
            <v>2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  <cell r="L1312">
            <v>0</v>
          </cell>
          <cell r="M1312">
            <v>0</v>
          </cell>
          <cell r="N1312">
            <v>0</v>
          </cell>
          <cell r="O1312">
            <v>0</v>
          </cell>
          <cell r="P1312">
            <v>0</v>
          </cell>
          <cell r="Q1312">
            <v>0</v>
          </cell>
          <cell r="R1312">
            <v>0</v>
          </cell>
          <cell r="S1312">
            <v>0</v>
          </cell>
          <cell r="T1312">
            <v>0</v>
          </cell>
          <cell r="U1312">
            <v>0</v>
          </cell>
          <cell r="V1312">
            <v>0</v>
          </cell>
          <cell r="W1312">
            <v>0</v>
          </cell>
          <cell r="X1312">
            <v>0</v>
          </cell>
          <cell r="Y1312">
            <v>0</v>
          </cell>
          <cell r="Z1312">
            <v>0</v>
          </cell>
          <cell r="AA1312">
            <v>0</v>
          </cell>
          <cell r="AD1312">
            <v>0</v>
          </cell>
          <cell r="AF1312">
            <v>0</v>
          </cell>
        </row>
        <row r="1313">
          <cell r="A1313">
            <v>0</v>
          </cell>
          <cell r="B1313" t="str">
            <v>P83</v>
          </cell>
          <cell r="C1313" t="str">
            <v>Other conditions of integument specific to fetus and newborn</v>
          </cell>
          <cell r="D1313" t="str">
            <v>M</v>
          </cell>
          <cell r="E1313" t="str">
            <v>-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  <cell r="L1313">
            <v>0</v>
          </cell>
          <cell r="M1313">
            <v>0</v>
          </cell>
          <cell r="N1313">
            <v>0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  <cell r="T1313">
            <v>0</v>
          </cell>
          <cell r="U1313">
            <v>0</v>
          </cell>
          <cell r="V1313">
            <v>0</v>
          </cell>
          <cell r="W1313">
            <v>0</v>
          </cell>
          <cell r="X1313">
            <v>0</v>
          </cell>
          <cell r="Y1313">
            <v>0</v>
          </cell>
          <cell r="Z1313">
            <v>0</v>
          </cell>
          <cell r="AA1313">
            <v>0</v>
          </cell>
          <cell r="AB1313">
            <v>0</v>
          </cell>
          <cell r="AC1313">
            <v>0</v>
          </cell>
          <cell r="AD1313">
            <v>0</v>
          </cell>
          <cell r="AF1313">
            <v>0</v>
          </cell>
        </row>
        <row r="1314">
          <cell r="A1314">
            <v>0</v>
          </cell>
          <cell r="B1314">
            <v>0</v>
          </cell>
          <cell r="C1314">
            <v>0</v>
          </cell>
          <cell r="D1314" t="str">
            <v>F</v>
          </cell>
          <cell r="E1314">
            <v>2</v>
          </cell>
          <cell r="F1314">
            <v>2</v>
          </cell>
          <cell r="G1314">
            <v>2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  <cell r="L1314">
            <v>0</v>
          </cell>
          <cell r="M1314">
            <v>0</v>
          </cell>
          <cell r="N1314">
            <v>0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  <cell r="S1314">
            <v>0</v>
          </cell>
          <cell r="T1314">
            <v>0</v>
          </cell>
          <cell r="U1314">
            <v>0</v>
          </cell>
          <cell r="V1314">
            <v>0</v>
          </cell>
          <cell r="W1314">
            <v>0</v>
          </cell>
          <cell r="X1314">
            <v>0</v>
          </cell>
          <cell r="Y1314">
            <v>0</v>
          </cell>
          <cell r="Z1314">
            <v>0</v>
          </cell>
          <cell r="AA1314">
            <v>0</v>
          </cell>
          <cell r="AB1314">
            <v>0</v>
          </cell>
          <cell r="AC1314">
            <v>0</v>
          </cell>
          <cell r="AD1314">
            <v>0</v>
          </cell>
          <cell r="AF1314">
            <v>0</v>
          </cell>
        </row>
        <row r="1315">
          <cell r="A1315">
            <v>0</v>
          </cell>
          <cell r="B1315" t="str">
            <v>P90-96</v>
          </cell>
          <cell r="C1315" t="str">
            <v>Other disorders originating in the perinatal period</v>
          </cell>
          <cell r="D1315" t="str">
            <v>M</v>
          </cell>
          <cell r="E1315">
            <v>4</v>
          </cell>
          <cell r="F1315">
            <v>4</v>
          </cell>
          <cell r="G1315">
            <v>4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  <cell r="L1315">
            <v>0</v>
          </cell>
          <cell r="M1315">
            <v>0</v>
          </cell>
          <cell r="N1315">
            <v>0</v>
          </cell>
          <cell r="O1315">
            <v>0</v>
          </cell>
          <cell r="P1315">
            <v>0</v>
          </cell>
          <cell r="Q1315">
            <v>0</v>
          </cell>
          <cell r="R1315">
            <v>0</v>
          </cell>
          <cell r="S1315">
            <v>0</v>
          </cell>
          <cell r="T1315">
            <v>0</v>
          </cell>
          <cell r="U1315">
            <v>0</v>
          </cell>
          <cell r="V1315">
            <v>0</v>
          </cell>
          <cell r="W1315">
            <v>0</v>
          </cell>
          <cell r="X1315">
            <v>0</v>
          </cell>
          <cell r="Y1315">
            <v>0</v>
          </cell>
          <cell r="Z1315">
            <v>0</v>
          </cell>
          <cell r="AA1315">
            <v>0</v>
          </cell>
          <cell r="AD1315">
            <v>0</v>
          </cell>
          <cell r="AF1315">
            <v>0</v>
          </cell>
        </row>
        <row r="1316">
          <cell r="A1316">
            <v>0</v>
          </cell>
          <cell r="B1316">
            <v>0</v>
          </cell>
          <cell r="C1316">
            <v>0</v>
          </cell>
          <cell r="D1316" t="str">
            <v>F</v>
          </cell>
          <cell r="E1316">
            <v>3</v>
          </cell>
          <cell r="F1316">
            <v>3</v>
          </cell>
          <cell r="G1316">
            <v>3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  <cell r="L1316">
            <v>0</v>
          </cell>
          <cell r="M1316">
            <v>0</v>
          </cell>
          <cell r="N1316">
            <v>0</v>
          </cell>
          <cell r="O1316">
            <v>0</v>
          </cell>
          <cell r="P1316">
            <v>0</v>
          </cell>
          <cell r="Q1316">
            <v>0</v>
          </cell>
          <cell r="R1316">
            <v>0</v>
          </cell>
          <cell r="S1316">
            <v>0</v>
          </cell>
          <cell r="T1316">
            <v>0</v>
          </cell>
          <cell r="U1316">
            <v>0</v>
          </cell>
          <cell r="V1316">
            <v>0</v>
          </cell>
          <cell r="W1316">
            <v>0</v>
          </cell>
          <cell r="X1316">
            <v>0</v>
          </cell>
          <cell r="Y1316">
            <v>0</v>
          </cell>
          <cell r="Z1316">
            <v>0</v>
          </cell>
          <cell r="AA1316">
            <v>0</v>
          </cell>
          <cell r="AD1316">
            <v>0</v>
          </cell>
          <cell r="AF1316">
            <v>0</v>
          </cell>
        </row>
        <row r="1317">
          <cell r="A1317">
            <v>0</v>
          </cell>
          <cell r="B1317" t="str">
            <v>P91</v>
          </cell>
          <cell r="C1317" t="str">
            <v>Other disturbances of cerebral status of newborn</v>
          </cell>
          <cell r="D1317" t="str">
            <v>M</v>
          </cell>
          <cell r="E1317">
            <v>4</v>
          </cell>
          <cell r="F1317">
            <v>4</v>
          </cell>
          <cell r="G1317">
            <v>4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  <cell r="L1317">
            <v>0</v>
          </cell>
          <cell r="M1317">
            <v>0</v>
          </cell>
          <cell r="N1317">
            <v>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  <cell r="S1317">
            <v>0</v>
          </cell>
          <cell r="T1317">
            <v>0</v>
          </cell>
          <cell r="U1317">
            <v>0</v>
          </cell>
          <cell r="V1317">
            <v>0</v>
          </cell>
          <cell r="W1317">
            <v>0</v>
          </cell>
          <cell r="X1317">
            <v>0</v>
          </cell>
          <cell r="Y1317">
            <v>0</v>
          </cell>
          <cell r="Z1317">
            <v>0</v>
          </cell>
          <cell r="AA1317">
            <v>0</v>
          </cell>
          <cell r="AB1317">
            <v>0</v>
          </cell>
          <cell r="AC1317">
            <v>0</v>
          </cell>
          <cell r="AD1317">
            <v>0</v>
          </cell>
          <cell r="AF1317">
            <v>0</v>
          </cell>
        </row>
        <row r="1318">
          <cell r="A1318">
            <v>0</v>
          </cell>
          <cell r="B1318">
            <v>0</v>
          </cell>
          <cell r="C1318">
            <v>0</v>
          </cell>
          <cell r="D1318" t="str">
            <v>F</v>
          </cell>
          <cell r="E1318">
            <v>2</v>
          </cell>
          <cell r="F1318">
            <v>2</v>
          </cell>
          <cell r="G1318">
            <v>2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  <cell r="L1318">
            <v>0</v>
          </cell>
          <cell r="M1318">
            <v>0</v>
          </cell>
          <cell r="N1318">
            <v>0</v>
          </cell>
          <cell r="O1318">
            <v>0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  <cell r="AA1318">
            <v>0</v>
          </cell>
          <cell r="AB1318">
            <v>0</v>
          </cell>
          <cell r="AC1318">
            <v>0</v>
          </cell>
          <cell r="AD1318">
            <v>0</v>
          </cell>
          <cell r="AF1318">
            <v>0</v>
          </cell>
        </row>
        <row r="1319">
          <cell r="A1319">
            <v>0</v>
          </cell>
          <cell r="B1319" t="str">
            <v>P96</v>
          </cell>
          <cell r="C1319" t="str">
            <v>Other conditions originating in the perinatal period</v>
          </cell>
          <cell r="D1319" t="str">
            <v>M</v>
          </cell>
          <cell r="E1319" t="str">
            <v>-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  <cell r="L1319">
            <v>0</v>
          </cell>
          <cell r="M1319">
            <v>0</v>
          </cell>
          <cell r="N1319">
            <v>0</v>
          </cell>
          <cell r="O1319">
            <v>0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0</v>
          </cell>
          <cell r="V1319">
            <v>0</v>
          </cell>
          <cell r="W1319">
            <v>0</v>
          </cell>
          <cell r="X1319">
            <v>0</v>
          </cell>
          <cell r="Y1319">
            <v>0</v>
          </cell>
          <cell r="Z1319">
            <v>0</v>
          </cell>
          <cell r="AA1319">
            <v>0</v>
          </cell>
          <cell r="AB1319">
            <v>0</v>
          </cell>
          <cell r="AC1319">
            <v>0</v>
          </cell>
          <cell r="AD1319">
            <v>0</v>
          </cell>
          <cell r="AF1319">
            <v>0</v>
          </cell>
        </row>
        <row r="1320">
          <cell r="A1320">
            <v>0</v>
          </cell>
          <cell r="B1320">
            <v>0</v>
          </cell>
          <cell r="C1320">
            <v>0</v>
          </cell>
          <cell r="D1320" t="str">
            <v>F</v>
          </cell>
          <cell r="E1320">
            <v>1</v>
          </cell>
          <cell r="F1320">
            <v>1</v>
          </cell>
          <cell r="G1320">
            <v>1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  <cell r="L1320">
            <v>0</v>
          </cell>
          <cell r="M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0</v>
          </cell>
          <cell r="V1320">
            <v>0</v>
          </cell>
          <cell r="W1320">
            <v>0</v>
          </cell>
          <cell r="X1320">
            <v>0</v>
          </cell>
          <cell r="Y1320">
            <v>0</v>
          </cell>
          <cell r="Z1320">
            <v>0</v>
          </cell>
          <cell r="AA1320">
            <v>0</v>
          </cell>
          <cell r="AB1320">
            <v>0</v>
          </cell>
          <cell r="AC1320">
            <v>0</v>
          </cell>
          <cell r="AD1320">
            <v>0</v>
          </cell>
          <cell r="AF1320">
            <v>0</v>
          </cell>
        </row>
        <row r="1321">
          <cell r="A1321">
            <v>0</v>
          </cell>
          <cell r="B1321" t="str">
            <v>Q00-Q99</v>
          </cell>
          <cell r="C1321" t="str">
            <v>XVII. CONGENITAL MALFORMATIONS, DEFORMATIONS AND CHROMOSOMAL ABNORMALITIES</v>
          </cell>
          <cell r="D1321" t="str">
            <v>M</v>
          </cell>
          <cell r="E1321">
            <v>100</v>
          </cell>
          <cell r="F1321">
            <v>96</v>
          </cell>
          <cell r="G1321">
            <v>33</v>
          </cell>
          <cell r="H1321">
            <v>3</v>
          </cell>
          <cell r="I1321">
            <v>2</v>
          </cell>
          <cell r="J1321">
            <v>1</v>
          </cell>
          <cell r="K1321">
            <v>4</v>
          </cell>
          <cell r="L1321">
            <v>2</v>
          </cell>
          <cell r="M1321">
            <v>4</v>
          </cell>
          <cell r="N1321">
            <v>4</v>
          </cell>
          <cell r="O1321">
            <v>4</v>
          </cell>
          <cell r="P1321">
            <v>5</v>
          </cell>
          <cell r="Q1321">
            <v>5</v>
          </cell>
          <cell r="R1321">
            <v>5</v>
          </cell>
          <cell r="S1321">
            <v>7</v>
          </cell>
          <cell r="T1321">
            <v>4</v>
          </cell>
          <cell r="U1321">
            <v>10</v>
          </cell>
          <cell r="V1321">
            <v>3</v>
          </cell>
          <cell r="W1321">
            <v>2</v>
          </cell>
          <cell r="X1321">
            <v>1</v>
          </cell>
          <cell r="Y1321">
            <v>4</v>
          </cell>
          <cell r="Z1321">
            <v>1</v>
          </cell>
          <cell r="AA1321">
            <v>0</v>
          </cell>
          <cell r="AD1321">
            <v>0</v>
          </cell>
          <cell r="AF1321">
            <v>0</v>
          </cell>
        </row>
        <row r="1322">
          <cell r="A1322">
            <v>0</v>
          </cell>
          <cell r="B1322">
            <v>0</v>
          </cell>
          <cell r="C1322">
            <v>0</v>
          </cell>
          <cell r="D1322" t="str">
            <v>F</v>
          </cell>
          <cell r="E1322">
            <v>80</v>
          </cell>
          <cell r="F1322">
            <v>72</v>
          </cell>
          <cell r="G1322">
            <v>23</v>
          </cell>
          <cell r="H1322">
            <v>3</v>
          </cell>
          <cell r="I1322">
            <v>0</v>
          </cell>
          <cell r="J1322">
            <v>0</v>
          </cell>
          <cell r="K1322">
            <v>1</v>
          </cell>
          <cell r="L1322">
            <v>4</v>
          </cell>
          <cell r="M1322">
            <v>0</v>
          </cell>
          <cell r="N1322">
            <v>0</v>
          </cell>
          <cell r="O1322">
            <v>1</v>
          </cell>
          <cell r="P1322">
            <v>1</v>
          </cell>
          <cell r="Q1322">
            <v>4</v>
          </cell>
          <cell r="R1322">
            <v>9</v>
          </cell>
          <cell r="S1322">
            <v>12</v>
          </cell>
          <cell r="T1322">
            <v>5</v>
          </cell>
          <cell r="U1322">
            <v>5</v>
          </cell>
          <cell r="V1322">
            <v>4</v>
          </cell>
          <cell r="W1322">
            <v>5</v>
          </cell>
          <cell r="X1322">
            <v>2</v>
          </cell>
          <cell r="Y1322">
            <v>1</v>
          </cell>
          <cell r="Z1322">
            <v>0</v>
          </cell>
          <cell r="AA1322">
            <v>1</v>
          </cell>
          <cell r="AD1322">
            <v>0</v>
          </cell>
          <cell r="AF1322">
            <v>0</v>
          </cell>
        </row>
        <row r="1323">
          <cell r="A1323">
            <v>0</v>
          </cell>
          <cell r="B1323" t="str">
            <v>Q00-07</v>
          </cell>
          <cell r="C1323" t="str">
            <v>Congenital malformations of the nervous system</v>
          </cell>
          <cell r="D1323" t="str">
            <v>M</v>
          </cell>
          <cell r="E1323">
            <v>11</v>
          </cell>
          <cell r="F1323">
            <v>11</v>
          </cell>
          <cell r="G1323">
            <v>4</v>
          </cell>
          <cell r="H1323">
            <v>1</v>
          </cell>
          <cell r="I1323">
            <v>0</v>
          </cell>
          <cell r="J1323">
            <v>0</v>
          </cell>
          <cell r="K1323">
            <v>2</v>
          </cell>
          <cell r="L1323">
            <v>0</v>
          </cell>
          <cell r="M1323">
            <v>0</v>
          </cell>
          <cell r="N1323">
            <v>1</v>
          </cell>
          <cell r="O1323">
            <v>0</v>
          </cell>
          <cell r="P1323">
            <v>0</v>
          </cell>
          <cell r="Q1323">
            <v>1</v>
          </cell>
          <cell r="R1323">
            <v>1</v>
          </cell>
          <cell r="S1323">
            <v>0</v>
          </cell>
          <cell r="T1323">
            <v>1</v>
          </cell>
          <cell r="U1323">
            <v>0</v>
          </cell>
          <cell r="V1323">
            <v>0</v>
          </cell>
          <cell r="W1323">
            <v>0</v>
          </cell>
          <cell r="X1323">
            <v>0</v>
          </cell>
          <cell r="Y1323">
            <v>0</v>
          </cell>
          <cell r="Z1323">
            <v>0</v>
          </cell>
          <cell r="AA1323">
            <v>0</v>
          </cell>
          <cell r="AD1323">
            <v>0</v>
          </cell>
          <cell r="AF1323">
            <v>0</v>
          </cell>
        </row>
        <row r="1324">
          <cell r="A1324">
            <v>0</v>
          </cell>
          <cell r="B1324">
            <v>0</v>
          </cell>
          <cell r="C1324">
            <v>0</v>
          </cell>
          <cell r="D1324" t="str">
            <v>F</v>
          </cell>
          <cell r="E1324">
            <v>11</v>
          </cell>
          <cell r="F1324">
            <v>10</v>
          </cell>
          <cell r="G1324">
            <v>2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  <cell r="L1324">
            <v>1</v>
          </cell>
          <cell r="M1324">
            <v>0</v>
          </cell>
          <cell r="N1324">
            <v>0</v>
          </cell>
          <cell r="O1324">
            <v>1</v>
          </cell>
          <cell r="P1324">
            <v>0</v>
          </cell>
          <cell r="Q1324">
            <v>2</v>
          </cell>
          <cell r="R1324">
            <v>1</v>
          </cell>
          <cell r="S1324">
            <v>1</v>
          </cell>
          <cell r="T1324">
            <v>0</v>
          </cell>
          <cell r="U1324">
            <v>2</v>
          </cell>
          <cell r="V1324">
            <v>0</v>
          </cell>
          <cell r="W1324">
            <v>1</v>
          </cell>
          <cell r="X1324">
            <v>0</v>
          </cell>
          <cell r="Y1324">
            <v>1</v>
          </cell>
          <cell r="Z1324">
            <v>0</v>
          </cell>
          <cell r="AA1324">
            <v>0</v>
          </cell>
          <cell r="AD1324">
            <v>0</v>
          </cell>
          <cell r="AF1324">
            <v>0</v>
          </cell>
        </row>
        <row r="1325">
          <cell r="A1325">
            <v>0</v>
          </cell>
          <cell r="B1325" t="str">
            <v>Q00</v>
          </cell>
          <cell r="C1325" t="str">
            <v>Anencephaly and similar malformations</v>
          </cell>
          <cell r="D1325" t="str">
            <v>M</v>
          </cell>
          <cell r="E1325" t="str">
            <v>-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  <cell r="M1325">
            <v>0</v>
          </cell>
          <cell r="N1325">
            <v>0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0</v>
          </cell>
          <cell r="V1325">
            <v>0</v>
          </cell>
          <cell r="W1325">
            <v>0</v>
          </cell>
          <cell r="X1325">
            <v>0</v>
          </cell>
          <cell r="Y1325">
            <v>0</v>
          </cell>
          <cell r="Z1325">
            <v>0</v>
          </cell>
          <cell r="AA1325">
            <v>0</v>
          </cell>
          <cell r="AD1325">
            <v>0</v>
          </cell>
          <cell r="AE1325">
            <v>0</v>
          </cell>
          <cell r="AF1325">
            <v>0</v>
          </cell>
        </row>
        <row r="1326">
          <cell r="A1326">
            <v>0</v>
          </cell>
          <cell r="B1326">
            <v>0</v>
          </cell>
          <cell r="C1326">
            <v>0</v>
          </cell>
          <cell r="D1326" t="str">
            <v>F</v>
          </cell>
          <cell r="E1326">
            <v>1</v>
          </cell>
          <cell r="F1326">
            <v>1</v>
          </cell>
          <cell r="G1326">
            <v>1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  <cell r="M1326">
            <v>0</v>
          </cell>
          <cell r="N1326">
            <v>0</v>
          </cell>
          <cell r="O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0</v>
          </cell>
          <cell r="T1326">
            <v>0</v>
          </cell>
          <cell r="U1326">
            <v>0</v>
          </cell>
          <cell r="V1326">
            <v>0</v>
          </cell>
          <cell r="W1326">
            <v>0</v>
          </cell>
          <cell r="X1326">
            <v>0</v>
          </cell>
          <cell r="Y1326">
            <v>0</v>
          </cell>
          <cell r="Z1326">
            <v>0</v>
          </cell>
          <cell r="AA1326">
            <v>0</v>
          </cell>
          <cell r="AD1326">
            <v>0</v>
          </cell>
          <cell r="AE1326">
            <v>0</v>
          </cell>
          <cell r="AF1326">
            <v>0</v>
          </cell>
        </row>
        <row r="1327">
          <cell r="A1327">
            <v>0</v>
          </cell>
          <cell r="B1327" t="str">
            <v>Q02</v>
          </cell>
          <cell r="C1327" t="str">
            <v>Microcephaly</v>
          </cell>
          <cell r="D1327" t="str">
            <v>M</v>
          </cell>
          <cell r="E1327">
            <v>1</v>
          </cell>
          <cell r="F1327">
            <v>1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  <cell r="M1327">
            <v>0</v>
          </cell>
          <cell r="N1327">
            <v>1</v>
          </cell>
          <cell r="O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0</v>
          </cell>
          <cell r="V1327">
            <v>0</v>
          </cell>
          <cell r="W1327">
            <v>0</v>
          </cell>
          <cell r="X1327">
            <v>0</v>
          </cell>
          <cell r="Y1327">
            <v>0</v>
          </cell>
          <cell r="Z1327">
            <v>0</v>
          </cell>
          <cell r="AA1327">
            <v>0</v>
          </cell>
          <cell r="AB1327">
            <v>0</v>
          </cell>
          <cell r="AC1327">
            <v>0</v>
          </cell>
          <cell r="AD1327">
            <v>0</v>
          </cell>
          <cell r="AF1327">
            <v>0</v>
          </cell>
        </row>
        <row r="1328">
          <cell r="A1328">
            <v>0</v>
          </cell>
          <cell r="B1328">
            <v>0</v>
          </cell>
          <cell r="C1328">
            <v>0</v>
          </cell>
          <cell r="D1328" t="str">
            <v>F</v>
          </cell>
          <cell r="E1328" t="str">
            <v>-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  <cell r="L1328">
            <v>0</v>
          </cell>
          <cell r="M1328">
            <v>0</v>
          </cell>
          <cell r="N1328">
            <v>0</v>
          </cell>
          <cell r="O1328">
            <v>0</v>
          </cell>
          <cell r="P1328">
            <v>0</v>
          </cell>
          <cell r="Q1328">
            <v>0</v>
          </cell>
          <cell r="R1328">
            <v>0</v>
          </cell>
          <cell r="S1328">
            <v>0</v>
          </cell>
          <cell r="T1328">
            <v>0</v>
          </cell>
          <cell r="U1328">
            <v>0</v>
          </cell>
          <cell r="V1328">
            <v>0</v>
          </cell>
          <cell r="W1328">
            <v>0</v>
          </cell>
          <cell r="X1328">
            <v>0</v>
          </cell>
          <cell r="Y1328">
            <v>0</v>
          </cell>
          <cell r="Z1328">
            <v>0</v>
          </cell>
          <cell r="AA1328">
            <v>0</v>
          </cell>
          <cell r="AB1328">
            <v>0</v>
          </cell>
          <cell r="AC1328">
            <v>0</v>
          </cell>
          <cell r="AD1328">
            <v>0</v>
          </cell>
          <cell r="AF1328">
            <v>0</v>
          </cell>
        </row>
        <row r="1329">
          <cell r="A1329">
            <v>0</v>
          </cell>
          <cell r="B1329" t="str">
            <v>Q03</v>
          </cell>
          <cell r="C1329" t="str">
            <v>Congenital hydrocephalus</v>
          </cell>
          <cell r="D1329" t="str">
            <v>M</v>
          </cell>
          <cell r="E1329">
            <v>2</v>
          </cell>
          <cell r="F1329">
            <v>2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1</v>
          </cell>
          <cell r="L1329">
            <v>0</v>
          </cell>
          <cell r="M1329">
            <v>0</v>
          </cell>
          <cell r="N1329">
            <v>0</v>
          </cell>
          <cell r="O1329">
            <v>0</v>
          </cell>
          <cell r="P1329">
            <v>0</v>
          </cell>
          <cell r="Q1329">
            <v>1</v>
          </cell>
          <cell r="R1329">
            <v>0</v>
          </cell>
          <cell r="S1329">
            <v>0</v>
          </cell>
          <cell r="T1329">
            <v>0</v>
          </cell>
          <cell r="U1329">
            <v>0</v>
          </cell>
          <cell r="V1329">
            <v>0</v>
          </cell>
          <cell r="W1329">
            <v>0</v>
          </cell>
          <cell r="X1329">
            <v>0</v>
          </cell>
          <cell r="Y1329">
            <v>0</v>
          </cell>
          <cell r="Z1329">
            <v>0</v>
          </cell>
          <cell r="AA1329">
            <v>0</v>
          </cell>
          <cell r="AB1329">
            <v>0</v>
          </cell>
          <cell r="AC1329">
            <v>0</v>
          </cell>
          <cell r="AD1329">
            <v>0</v>
          </cell>
          <cell r="AF1329">
            <v>0</v>
          </cell>
        </row>
        <row r="1330">
          <cell r="A1330">
            <v>0</v>
          </cell>
          <cell r="B1330">
            <v>0</v>
          </cell>
          <cell r="C1330">
            <v>0</v>
          </cell>
          <cell r="D1330" t="str">
            <v>F</v>
          </cell>
          <cell r="E1330">
            <v>2</v>
          </cell>
          <cell r="F1330">
            <v>1</v>
          </cell>
          <cell r="G1330">
            <v>0</v>
          </cell>
          <cell r="H1330">
            <v>0</v>
          </cell>
          <cell r="I1330">
            <v>0</v>
          </cell>
          <cell r="J1330">
            <v>0</v>
          </cell>
          <cell r="K1330">
            <v>0</v>
          </cell>
          <cell r="L1330">
            <v>0</v>
          </cell>
          <cell r="M1330">
            <v>0</v>
          </cell>
          <cell r="N1330">
            <v>0</v>
          </cell>
          <cell r="O1330">
            <v>0</v>
          </cell>
          <cell r="P1330">
            <v>0</v>
          </cell>
          <cell r="Q1330">
            <v>0</v>
          </cell>
          <cell r="R1330">
            <v>0</v>
          </cell>
          <cell r="S1330">
            <v>0</v>
          </cell>
          <cell r="T1330">
            <v>0</v>
          </cell>
          <cell r="U1330">
            <v>1</v>
          </cell>
          <cell r="V1330">
            <v>0</v>
          </cell>
          <cell r="W1330">
            <v>1</v>
          </cell>
          <cell r="X1330">
            <v>0</v>
          </cell>
          <cell r="Y1330">
            <v>0</v>
          </cell>
          <cell r="Z1330">
            <v>0</v>
          </cell>
          <cell r="AA1330">
            <v>0</v>
          </cell>
          <cell r="AB1330">
            <v>0</v>
          </cell>
          <cell r="AC1330">
            <v>0</v>
          </cell>
          <cell r="AD1330">
            <v>0</v>
          </cell>
          <cell r="AF1330">
            <v>0</v>
          </cell>
        </row>
        <row r="1331">
          <cell r="A1331">
            <v>0</v>
          </cell>
          <cell r="B1331" t="str">
            <v>Q04</v>
          </cell>
          <cell r="C1331" t="str">
            <v>Other congenital malformations of brain</v>
          </cell>
          <cell r="D1331" t="str">
            <v>M</v>
          </cell>
          <cell r="E1331">
            <v>3</v>
          </cell>
          <cell r="F1331">
            <v>3</v>
          </cell>
          <cell r="G1331">
            <v>2</v>
          </cell>
          <cell r="H1331">
            <v>1</v>
          </cell>
          <cell r="I1331">
            <v>0</v>
          </cell>
          <cell r="J1331">
            <v>0</v>
          </cell>
          <cell r="K1331">
            <v>0</v>
          </cell>
          <cell r="L1331">
            <v>0</v>
          </cell>
          <cell r="M1331">
            <v>0</v>
          </cell>
          <cell r="N1331">
            <v>0</v>
          </cell>
          <cell r="O1331">
            <v>0</v>
          </cell>
          <cell r="P1331">
            <v>0</v>
          </cell>
          <cell r="Q1331">
            <v>0</v>
          </cell>
          <cell r="R1331">
            <v>0</v>
          </cell>
          <cell r="S1331">
            <v>0</v>
          </cell>
          <cell r="T1331">
            <v>0</v>
          </cell>
          <cell r="U1331">
            <v>0</v>
          </cell>
          <cell r="V1331">
            <v>0</v>
          </cell>
          <cell r="W1331">
            <v>0</v>
          </cell>
          <cell r="X1331">
            <v>0</v>
          </cell>
          <cell r="Y1331">
            <v>0</v>
          </cell>
          <cell r="Z1331">
            <v>0</v>
          </cell>
          <cell r="AA1331">
            <v>0</v>
          </cell>
          <cell r="AB1331">
            <v>0</v>
          </cell>
          <cell r="AC1331">
            <v>0</v>
          </cell>
          <cell r="AD1331">
            <v>0</v>
          </cell>
          <cell r="AF1331">
            <v>0</v>
          </cell>
        </row>
        <row r="1332">
          <cell r="A1332">
            <v>0</v>
          </cell>
          <cell r="B1332">
            <v>0</v>
          </cell>
          <cell r="C1332">
            <v>0</v>
          </cell>
          <cell r="D1332" t="str">
            <v>F</v>
          </cell>
          <cell r="E1332">
            <v>2</v>
          </cell>
          <cell r="F1332">
            <v>2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  <cell r="L1332">
            <v>1</v>
          </cell>
          <cell r="M1332">
            <v>0</v>
          </cell>
          <cell r="N1332">
            <v>0</v>
          </cell>
          <cell r="O1332">
            <v>1</v>
          </cell>
          <cell r="P1332">
            <v>0</v>
          </cell>
          <cell r="Q1332">
            <v>0</v>
          </cell>
          <cell r="R1332">
            <v>0</v>
          </cell>
          <cell r="S1332">
            <v>0</v>
          </cell>
          <cell r="T1332">
            <v>0</v>
          </cell>
          <cell r="U1332">
            <v>0</v>
          </cell>
          <cell r="V1332">
            <v>0</v>
          </cell>
          <cell r="W1332">
            <v>0</v>
          </cell>
          <cell r="X1332">
            <v>0</v>
          </cell>
          <cell r="Y1332">
            <v>1</v>
          </cell>
          <cell r="Z1332">
            <v>0</v>
          </cell>
          <cell r="AA1332">
            <v>0</v>
          </cell>
          <cell r="AB1332">
            <v>0</v>
          </cell>
          <cell r="AC1332">
            <v>0</v>
          </cell>
          <cell r="AD1332">
            <v>0</v>
          </cell>
          <cell r="AF1332">
            <v>0</v>
          </cell>
        </row>
        <row r="1333">
          <cell r="A1333">
            <v>0</v>
          </cell>
          <cell r="B1333" t="str">
            <v>Q05</v>
          </cell>
          <cell r="C1333" t="str">
            <v>Spina bifida</v>
          </cell>
          <cell r="D1333" t="str">
            <v>M</v>
          </cell>
          <cell r="E1333">
            <v>5</v>
          </cell>
          <cell r="F1333">
            <v>5</v>
          </cell>
          <cell r="G1333">
            <v>2</v>
          </cell>
          <cell r="H1333">
            <v>0</v>
          </cell>
          <cell r="I1333">
            <v>0</v>
          </cell>
          <cell r="J1333">
            <v>0</v>
          </cell>
          <cell r="K1333">
            <v>1</v>
          </cell>
          <cell r="L1333">
            <v>0</v>
          </cell>
          <cell r="M1333">
            <v>0</v>
          </cell>
          <cell r="N1333">
            <v>0</v>
          </cell>
          <cell r="O1333">
            <v>0</v>
          </cell>
          <cell r="P1333">
            <v>0</v>
          </cell>
          <cell r="Q1333">
            <v>0</v>
          </cell>
          <cell r="R1333">
            <v>1</v>
          </cell>
          <cell r="S1333">
            <v>0</v>
          </cell>
          <cell r="T1333">
            <v>1</v>
          </cell>
          <cell r="U1333">
            <v>0</v>
          </cell>
          <cell r="V1333">
            <v>0</v>
          </cell>
          <cell r="W1333">
            <v>0</v>
          </cell>
          <cell r="X1333">
            <v>0</v>
          </cell>
          <cell r="Y1333">
            <v>0</v>
          </cell>
          <cell r="Z1333">
            <v>0</v>
          </cell>
          <cell r="AA1333">
            <v>0</v>
          </cell>
          <cell r="AB1333">
            <v>0</v>
          </cell>
          <cell r="AC1333">
            <v>0</v>
          </cell>
          <cell r="AD1333">
            <v>0</v>
          </cell>
          <cell r="AF1333">
            <v>0</v>
          </cell>
        </row>
        <row r="1334">
          <cell r="A1334">
            <v>0</v>
          </cell>
          <cell r="B1334">
            <v>0</v>
          </cell>
          <cell r="C1334">
            <v>0</v>
          </cell>
          <cell r="D1334" t="str">
            <v>F</v>
          </cell>
          <cell r="E1334">
            <v>5</v>
          </cell>
          <cell r="F1334">
            <v>5</v>
          </cell>
          <cell r="G1334">
            <v>1</v>
          </cell>
          <cell r="H1334">
            <v>0</v>
          </cell>
          <cell r="I1334">
            <v>0</v>
          </cell>
          <cell r="J1334">
            <v>0</v>
          </cell>
          <cell r="K1334">
            <v>0</v>
          </cell>
          <cell r="L1334">
            <v>0</v>
          </cell>
          <cell r="M1334">
            <v>0</v>
          </cell>
          <cell r="N1334">
            <v>0</v>
          </cell>
          <cell r="O1334">
            <v>0</v>
          </cell>
          <cell r="P1334">
            <v>0</v>
          </cell>
          <cell r="Q1334">
            <v>2</v>
          </cell>
          <cell r="R1334">
            <v>1</v>
          </cell>
          <cell r="S1334">
            <v>0</v>
          </cell>
          <cell r="T1334">
            <v>0</v>
          </cell>
          <cell r="U1334">
            <v>1</v>
          </cell>
          <cell r="V1334">
            <v>0</v>
          </cell>
          <cell r="W1334">
            <v>0</v>
          </cell>
          <cell r="X1334">
            <v>0</v>
          </cell>
          <cell r="Y1334">
            <v>0</v>
          </cell>
          <cell r="Z1334">
            <v>0</v>
          </cell>
          <cell r="AA1334">
            <v>0</v>
          </cell>
          <cell r="AB1334">
            <v>0</v>
          </cell>
          <cell r="AC1334">
            <v>0</v>
          </cell>
          <cell r="AD1334">
            <v>0</v>
          </cell>
          <cell r="AF1334">
            <v>0</v>
          </cell>
        </row>
        <row r="1335">
          <cell r="A1335">
            <v>0</v>
          </cell>
          <cell r="B1335" t="str">
            <v>Q07</v>
          </cell>
          <cell r="C1335" t="str">
            <v>Other congenital malformations of nervous system</v>
          </cell>
          <cell r="D1335" t="str">
            <v>M</v>
          </cell>
          <cell r="E1335" t="str">
            <v>-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0</v>
          </cell>
          <cell r="V1335">
            <v>0</v>
          </cell>
          <cell r="W1335">
            <v>0</v>
          </cell>
          <cell r="X1335">
            <v>0</v>
          </cell>
          <cell r="Y1335">
            <v>0</v>
          </cell>
          <cell r="Z1335">
            <v>0</v>
          </cell>
          <cell r="AA1335">
            <v>0</v>
          </cell>
          <cell r="AB1335">
            <v>0</v>
          </cell>
          <cell r="AC1335">
            <v>0</v>
          </cell>
          <cell r="AD1335">
            <v>0</v>
          </cell>
          <cell r="AF1335">
            <v>0</v>
          </cell>
        </row>
        <row r="1336">
          <cell r="A1336">
            <v>0</v>
          </cell>
          <cell r="B1336">
            <v>0</v>
          </cell>
          <cell r="C1336">
            <v>0</v>
          </cell>
          <cell r="D1336" t="str">
            <v>F</v>
          </cell>
          <cell r="E1336">
            <v>1</v>
          </cell>
          <cell r="F1336">
            <v>1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  <cell r="L1336">
            <v>0</v>
          </cell>
          <cell r="M1336">
            <v>0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1</v>
          </cell>
          <cell r="T1336">
            <v>0</v>
          </cell>
          <cell r="U1336">
            <v>0</v>
          </cell>
          <cell r="V1336">
            <v>0</v>
          </cell>
          <cell r="W1336">
            <v>0</v>
          </cell>
          <cell r="X1336">
            <v>0</v>
          </cell>
          <cell r="Y1336">
            <v>0</v>
          </cell>
          <cell r="Z1336">
            <v>0</v>
          </cell>
          <cell r="AA1336">
            <v>0</v>
          </cell>
          <cell r="AB1336">
            <v>0</v>
          </cell>
          <cell r="AC1336">
            <v>0</v>
          </cell>
          <cell r="AD1336">
            <v>0</v>
          </cell>
          <cell r="AF1336">
            <v>0</v>
          </cell>
        </row>
        <row r="1337">
          <cell r="A1337">
            <v>0</v>
          </cell>
          <cell r="B1337" t="str">
            <v>Q10-18</v>
          </cell>
          <cell r="C1337" t="str">
            <v>Congenital malformations of eye, ear, face and neck</v>
          </cell>
          <cell r="D1337" t="str">
            <v>M</v>
          </cell>
          <cell r="E1337" t="str">
            <v>-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  <cell r="L1337">
            <v>0</v>
          </cell>
          <cell r="M1337">
            <v>0</v>
          </cell>
          <cell r="N1337">
            <v>0</v>
          </cell>
          <cell r="O1337">
            <v>0</v>
          </cell>
          <cell r="P1337">
            <v>0</v>
          </cell>
          <cell r="Q1337">
            <v>0</v>
          </cell>
          <cell r="R1337">
            <v>0</v>
          </cell>
          <cell r="S1337">
            <v>0</v>
          </cell>
          <cell r="T1337">
            <v>0</v>
          </cell>
          <cell r="U1337">
            <v>0</v>
          </cell>
          <cell r="V1337">
            <v>0</v>
          </cell>
          <cell r="W1337">
            <v>0</v>
          </cell>
          <cell r="X1337">
            <v>0</v>
          </cell>
          <cell r="Y1337">
            <v>0</v>
          </cell>
          <cell r="Z1337">
            <v>0</v>
          </cell>
          <cell r="AA1337">
            <v>0</v>
          </cell>
          <cell r="AD1337">
            <v>0</v>
          </cell>
          <cell r="AF1337">
            <v>0</v>
          </cell>
        </row>
        <row r="1338">
          <cell r="A1338">
            <v>0</v>
          </cell>
          <cell r="B1338">
            <v>0</v>
          </cell>
          <cell r="C1338">
            <v>0</v>
          </cell>
          <cell r="D1338" t="str">
            <v>F</v>
          </cell>
          <cell r="E1338">
            <v>1</v>
          </cell>
          <cell r="F1338">
            <v>1</v>
          </cell>
          <cell r="G1338">
            <v>1</v>
          </cell>
          <cell r="H1338">
            <v>0</v>
          </cell>
          <cell r="I1338">
            <v>0</v>
          </cell>
          <cell r="J1338">
            <v>0</v>
          </cell>
          <cell r="K1338">
            <v>0</v>
          </cell>
          <cell r="L1338">
            <v>0</v>
          </cell>
          <cell r="M1338">
            <v>0</v>
          </cell>
          <cell r="N1338">
            <v>0</v>
          </cell>
          <cell r="O1338">
            <v>0</v>
          </cell>
          <cell r="P1338">
            <v>0</v>
          </cell>
          <cell r="Q1338">
            <v>0</v>
          </cell>
          <cell r="R1338">
            <v>0</v>
          </cell>
          <cell r="S1338">
            <v>0</v>
          </cell>
          <cell r="T1338">
            <v>0</v>
          </cell>
          <cell r="U1338">
            <v>0</v>
          </cell>
          <cell r="V1338">
            <v>0</v>
          </cell>
          <cell r="W1338">
            <v>0</v>
          </cell>
          <cell r="X1338">
            <v>0</v>
          </cell>
          <cell r="Y1338">
            <v>0</v>
          </cell>
          <cell r="Z1338">
            <v>0</v>
          </cell>
          <cell r="AA1338">
            <v>0</v>
          </cell>
          <cell r="AD1338">
            <v>0</v>
          </cell>
          <cell r="AF1338">
            <v>0</v>
          </cell>
        </row>
        <row r="1339">
          <cell r="A1339">
            <v>0</v>
          </cell>
          <cell r="B1339" t="str">
            <v>Q18</v>
          </cell>
          <cell r="C1339" t="str">
            <v>Other congenital malformations of face and neck</v>
          </cell>
          <cell r="D1339" t="str">
            <v>M</v>
          </cell>
          <cell r="E1339" t="str">
            <v>-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  <cell r="L1339">
            <v>0</v>
          </cell>
          <cell r="M1339">
            <v>0</v>
          </cell>
          <cell r="N1339">
            <v>0</v>
          </cell>
          <cell r="O1339">
            <v>0</v>
          </cell>
          <cell r="P1339">
            <v>0</v>
          </cell>
          <cell r="Q1339">
            <v>0</v>
          </cell>
          <cell r="R1339">
            <v>0</v>
          </cell>
          <cell r="S1339">
            <v>0</v>
          </cell>
          <cell r="T1339">
            <v>0</v>
          </cell>
          <cell r="U1339">
            <v>0</v>
          </cell>
          <cell r="V1339">
            <v>0</v>
          </cell>
          <cell r="W1339">
            <v>0</v>
          </cell>
          <cell r="X1339">
            <v>0</v>
          </cell>
          <cell r="Y1339">
            <v>0</v>
          </cell>
          <cell r="Z1339">
            <v>0</v>
          </cell>
          <cell r="AA1339">
            <v>0</v>
          </cell>
          <cell r="AB1339">
            <v>0</v>
          </cell>
          <cell r="AC1339">
            <v>0</v>
          </cell>
          <cell r="AD1339">
            <v>0</v>
          </cell>
          <cell r="AF1339">
            <v>0</v>
          </cell>
        </row>
        <row r="1340">
          <cell r="A1340">
            <v>0</v>
          </cell>
          <cell r="B1340">
            <v>0</v>
          </cell>
          <cell r="C1340">
            <v>0</v>
          </cell>
          <cell r="D1340" t="str">
            <v>F</v>
          </cell>
          <cell r="E1340">
            <v>1</v>
          </cell>
          <cell r="F1340">
            <v>1</v>
          </cell>
          <cell r="G1340">
            <v>1</v>
          </cell>
          <cell r="H1340">
            <v>0</v>
          </cell>
          <cell r="I1340">
            <v>0</v>
          </cell>
          <cell r="J1340">
            <v>0</v>
          </cell>
          <cell r="K1340">
            <v>0</v>
          </cell>
          <cell r="L1340">
            <v>0</v>
          </cell>
          <cell r="M1340">
            <v>0</v>
          </cell>
          <cell r="N1340">
            <v>0</v>
          </cell>
          <cell r="O1340">
            <v>0</v>
          </cell>
          <cell r="P1340">
            <v>0</v>
          </cell>
          <cell r="Q1340">
            <v>0</v>
          </cell>
          <cell r="R1340">
            <v>0</v>
          </cell>
          <cell r="S1340">
            <v>0</v>
          </cell>
          <cell r="T1340">
            <v>0</v>
          </cell>
          <cell r="U1340">
            <v>0</v>
          </cell>
          <cell r="V1340">
            <v>0</v>
          </cell>
          <cell r="W1340">
            <v>0</v>
          </cell>
          <cell r="X1340">
            <v>0</v>
          </cell>
          <cell r="Y1340">
            <v>0</v>
          </cell>
          <cell r="Z1340">
            <v>0</v>
          </cell>
          <cell r="AA1340">
            <v>0</v>
          </cell>
          <cell r="AB1340">
            <v>0</v>
          </cell>
          <cell r="AC1340">
            <v>0</v>
          </cell>
          <cell r="AD1340">
            <v>0</v>
          </cell>
          <cell r="AF1340">
            <v>0</v>
          </cell>
        </row>
        <row r="1341">
          <cell r="A1341">
            <v>0</v>
          </cell>
          <cell r="B1341" t="str">
            <v>Q20-28</v>
          </cell>
          <cell r="C1341" t="str">
            <v>Congenital malformations of the circulatory system</v>
          </cell>
          <cell r="D1341" t="str">
            <v>M</v>
          </cell>
          <cell r="E1341">
            <v>18</v>
          </cell>
          <cell r="F1341">
            <v>18</v>
          </cell>
          <cell r="G1341">
            <v>5</v>
          </cell>
          <cell r="H1341">
            <v>2</v>
          </cell>
          <cell r="I1341">
            <v>0</v>
          </cell>
          <cell r="J1341">
            <v>0</v>
          </cell>
          <cell r="K1341">
            <v>1</v>
          </cell>
          <cell r="L1341">
            <v>2</v>
          </cell>
          <cell r="M1341">
            <v>1</v>
          </cell>
          <cell r="N1341">
            <v>1</v>
          </cell>
          <cell r="O1341">
            <v>1</v>
          </cell>
          <cell r="P1341">
            <v>1</v>
          </cell>
          <cell r="Q1341">
            <v>2</v>
          </cell>
          <cell r="R1341">
            <v>1</v>
          </cell>
          <cell r="S1341">
            <v>0</v>
          </cell>
          <cell r="T1341">
            <v>1</v>
          </cell>
          <cell r="U1341">
            <v>0</v>
          </cell>
          <cell r="V1341">
            <v>0</v>
          </cell>
          <cell r="W1341">
            <v>0</v>
          </cell>
          <cell r="X1341">
            <v>0</v>
          </cell>
          <cell r="Y1341">
            <v>1</v>
          </cell>
          <cell r="Z1341">
            <v>0</v>
          </cell>
          <cell r="AA1341">
            <v>0</v>
          </cell>
          <cell r="AD1341">
            <v>0</v>
          </cell>
          <cell r="AF1341">
            <v>0</v>
          </cell>
        </row>
        <row r="1342">
          <cell r="A1342">
            <v>0</v>
          </cell>
          <cell r="B1342">
            <v>0</v>
          </cell>
          <cell r="C1342">
            <v>0</v>
          </cell>
          <cell r="D1342" t="str">
            <v>F</v>
          </cell>
          <cell r="E1342">
            <v>19</v>
          </cell>
          <cell r="F1342">
            <v>19</v>
          </cell>
          <cell r="G1342">
            <v>10</v>
          </cell>
          <cell r="H1342">
            <v>1</v>
          </cell>
          <cell r="I1342">
            <v>0</v>
          </cell>
          <cell r="J1342">
            <v>0</v>
          </cell>
          <cell r="K1342">
            <v>0</v>
          </cell>
          <cell r="L1342">
            <v>2</v>
          </cell>
          <cell r="M1342">
            <v>0</v>
          </cell>
          <cell r="N1342">
            <v>0</v>
          </cell>
          <cell r="O1342">
            <v>0</v>
          </cell>
          <cell r="P1342">
            <v>0</v>
          </cell>
          <cell r="Q1342">
            <v>1</v>
          </cell>
          <cell r="R1342">
            <v>2</v>
          </cell>
          <cell r="S1342">
            <v>1</v>
          </cell>
          <cell r="T1342">
            <v>1</v>
          </cell>
          <cell r="U1342">
            <v>1</v>
          </cell>
          <cell r="V1342">
            <v>0</v>
          </cell>
          <cell r="W1342">
            <v>0</v>
          </cell>
          <cell r="X1342">
            <v>0</v>
          </cell>
          <cell r="Y1342">
            <v>0</v>
          </cell>
          <cell r="Z1342">
            <v>0</v>
          </cell>
          <cell r="AA1342">
            <v>0</v>
          </cell>
          <cell r="AD1342">
            <v>0</v>
          </cell>
          <cell r="AF1342">
            <v>0</v>
          </cell>
        </row>
        <row r="1343">
          <cell r="A1343">
            <v>0</v>
          </cell>
          <cell r="B1343" t="str">
            <v>Q20</v>
          </cell>
          <cell r="C1343" t="str">
            <v>Congenital malformations of cardiac chambers and connections</v>
          </cell>
          <cell r="D1343" t="str">
            <v>M</v>
          </cell>
          <cell r="E1343">
            <v>1</v>
          </cell>
          <cell r="F1343">
            <v>1</v>
          </cell>
          <cell r="G1343">
            <v>1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  <cell r="L1343">
            <v>0</v>
          </cell>
          <cell r="M1343">
            <v>0</v>
          </cell>
          <cell r="N1343">
            <v>0</v>
          </cell>
          <cell r="O1343">
            <v>0</v>
          </cell>
          <cell r="P1343">
            <v>0</v>
          </cell>
          <cell r="Q1343">
            <v>0</v>
          </cell>
          <cell r="R1343">
            <v>0</v>
          </cell>
          <cell r="S1343">
            <v>0</v>
          </cell>
          <cell r="T1343">
            <v>0</v>
          </cell>
          <cell r="U1343">
            <v>0</v>
          </cell>
          <cell r="V1343">
            <v>0</v>
          </cell>
          <cell r="W1343">
            <v>0</v>
          </cell>
          <cell r="X1343">
            <v>0</v>
          </cell>
          <cell r="Y1343">
            <v>0</v>
          </cell>
          <cell r="Z1343">
            <v>0</v>
          </cell>
          <cell r="AA1343">
            <v>0</v>
          </cell>
          <cell r="AD1343">
            <v>0</v>
          </cell>
          <cell r="AE1343">
            <v>0</v>
          </cell>
          <cell r="AF1343">
            <v>0</v>
          </cell>
        </row>
        <row r="1344">
          <cell r="A1344">
            <v>0</v>
          </cell>
          <cell r="B1344">
            <v>0</v>
          </cell>
          <cell r="C1344">
            <v>0</v>
          </cell>
          <cell r="D1344" t="str">
            <v>F</v>
          </cell>
          <cell r="E1344">
            <v>1</v>
          </cell>
          <cell r="F1344">
            <v>1</v>
          </cell>
          <cell r="G1344">
            <v>0</v>
          </cell>
          <cell r="H1344">
            <v>1</v>
          </cell>
          <cell r="I1344">
            <v>0</v>
          </cell>
          <cell r="J1344">
            <v>0</v>
          </cell>
          <cell r="K1344">
            <v>0</v>
          </cell>
          <cell r="L1344">
            <v>0</v>
          </cell>
          <cell r="M1344">
            <v>0</v>
          </cell>
          <cell r="N1344">
            <v>0</v>
          </cell>
          <cell r="O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0</v>
          </cell>
          <cell r="T1344">
            <v>0</v>
          </cell>
          <cell r="U1344">
            <v>0</v>
          </cell>
          <cell r="V1344">
            <v>0</v>
          </cell>
          <cell r="W1344">
            <v>0</v>
          </cell>
          <cell r="X1344">
            <v>0</v>
          </cell>
          <cell r="Y1344">
            <v>0</v>
          </cell>
          <cell r="Z1344">
            <v>0</v>
          </cell>
          <cell r="AA1344">
            <v>0</v>
          </cell>
          <cell r="AD1344">
            <v>0</v>
          </cell>
          <cell r="AE1344">
            <v>0</v>
          </cell>
          <cell r="AF1344">
            <v>0</v>
          </cell>
        </row>
        <row r="1345">
          <cell r="A1345">
            <v>0</v>
          </cell>
          <cell r="B1345" t="str">
            <v>Q21</v>
          </cell>
          <cell r="C1345" t="str">
            <v>Congenital malformations of cardiac septa</v>
          </cell>
          <cell r="D1345" t="str">
            <v>M</v>
          </cell>
          <cell r="E1345">
            <v>4</v>
          </cell>
          <cell r="F1345">
            <v>4</v>
          </cell>
          <cell r="G1345">
            <v>1</v>
          </cell>
          <cell r="H1345">
            <v>0</v>
          </cell>
          <cell r="I1345">
            <v>0</v>
          </cell>
          <cell r="J1345">
            <v>0</v>
          </cell>
          <cell r="K1345">
            <v>1</v>
          </cell>
          <cell r="L1345">
            <v>1</v>
          </cell>
          <cell r="M1345">
            <v>0</v>
          </cell>
          <cell r="N1345">
            <v>0</v>
          </cell>
          <cell r="O1345">
            <v>0</v>
          </cell>
          <cell r="P1345">
            <v>0</v>
          </cell>
          <cell r="Q1345">
            <v>0</v>
          </cell>
          <cell r="R1345">
            <v>1</v>
          </cell>
          <cell r="S1345">
            <v>0</v>
          </cell>
          <cell r="T1345">
            <v>0</v>
          </cell>
          <cell r="U1345">
            <v>0</v>
          </cell>
          <cell r="V1345">
            <v>0</v>
          </cell>
          <cell r="W1345">
            <v>0</v>
          </cell>
          <cell r="X1345">
            <v>0</v>
          </cell>
          <cell r="Y1345">
            <v>0</v>
          </cell>
          <cell r="Z1345">
            <v>0</v>
          </cell>
          <cell r="AA1345">
            <v>0</v>
          </cell>
          <cell r="AB1345">
            <v>0</v>
          </cell>
          <cell r="AC1345">
            <v>0</v>
          </cell>
          <cell r="AD1345">
            <v>0</v>
          </cell>
          <cell r="AF1345">
            <v>0</v>
          </cell>
        </row>
        <row r="1346">
          <cell r="A1346">
            <v>0</v>
          </cell>
          <cell r="B1346">
            <v>0</v>
          </cell>
          <cell r="C1346">
            <v>0</v>
          </cell>
          <cell r="D1346" t="str">
            <v>F</v>
          </cell>
          <cell r="E1346">
            <v>4</v>
          </cell>
          <cell r="F1346">
            <v>4</v>
          </cell>
          <cell r="G1346">
            <v>2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  <cell r="L1346">
            <v>0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  <cell r="T1346">
            <v>1</v>
          </cell>
          <cell r="U1346">
            <v>1</v>
          </cell>
          <cell r="V1346">
            <v>0</v>
          </cell>
          <cell r="W1346">
            <v>0</v>
          </cell>
          <cell r="X1346">
            <v>0</v>
          </cell>
          <cell r="Y1346">
            <v>0</v>
          </cell>
          <cell r="Z1346">
            <v>0</v>
          </cell>
          <cell r="AA1346">
            <v>0</v>
          </cell>
          <cell r="AB1346">
            <v>0</v>
          </cell>
          <cell r="AC1346">
            <v>0</v>
          </cell>
          <cell r="AD1346">
            <v>0</v>
          </cell>
          <cell r="AF1346">
            <v>0</v>
          </cell>
        </row>
        <row r="1347">
          <cell r="A1347">
            <v>0</v>
          </cell>
          <cell r="B1347" t="str">
            <v>Q22</v>
          </cell>
          <cell r="C1347" t="str">
            <v>Congenital malformations of pulmonary and tricuspid valves</v>
          </cell>
          <cell r="D1347" t="str">
            <v>M</v>
          </cell>
          <cell r="E1347">
            <v>1</v>
          </cell>
          <cell r="F1347">
            <v>1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  <cell r="L1347">
            <v>1</v>
          </cell>
          <cell r="M1347">
            <v>0</v>
          </cell>
          <cell r="N1347">
            <v>0</v>
          </cell>
          <cell r="O1347">
            <v>0</v>
          </cell>
          <cell r="P1347">
            <v>0</v>
          </cell>
          <cell r="Q1347">
            <v>0</v>
          </cell>
          <cell r="R1347">
            <v>0</v>
          </cell>
          <cell r="S1347">
            <v>0</v>
          </cell>
          <cell r="T1347">
            <v>0</v>
          </cell>
          <cell r="U1347">
            <v>0</v>
          </cell>
          <cell r="V1347">
            <v>0</v>
          </cell>
          <cell r="W1347">
            <v>0</v>
          </cell>
          <cell r="X1347">
            <v>0</v>
          </cell>
          <cell r="Y1347">
            <v>0</v>
          </cell>
          <cell r="Z1347">
            <v>0</v>
          </cell>
          <cell r="AA1347">
            <v>0</v>
          </cell>
          <cell r="AB1347">
            <v>0</v>
          </cell>
          <cell r="AC1347">
            <v>0</v>
          </cell>
          <cell r="AD1347">
            <v>0</v>
          </cell>
          <cell r="AF1347">
            <v>0</v>
          </cell>
        </row>
        <row r="1348">
          <cell r="A1348">
            <v>0</v>
          </cell>
          <cell r="B1348">
            <v>0</v>
          </cell>
          <cell r="C1348">
            <v>0</v>
          </cell>
          <cell r="D1348" t="str">
            <v>F</v>
          </cell>
          <cell r="E1348" t="str">
            <v>-</v>
          </cell>
          <cell r="F1348">
            <v>0</v>
          </cell>
          <cell r="G1348">
            <v>0</v>
          </cell>
          <cell r="H1348">
            <v>0</v>
          </cell>
          <cell r="I1348">
            <v>0</v>
          </cell>
          <cell r="J1348">
            <v>0</v>
          </cell>
          <cell r="K1348">
            <v>0</v>
          </cell>
          <cell r="L1348">
            <v>0</v>
          </cell>
          <cell r="M1348">
            <v>0</v>
          </cell>
          <cell r="N1348">
            <v>0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  <cell r="T1348">
            <v>0</v>
          </cell>
          <cell r="U1348">
            <v>0</v>
          </cell>
          <cell r="V1348">
            <v>0</v>
          </cell>
          <cell r="W1348">
            <v>0</v>
          </cell>
          <cell r="X1348">
            <v>0</v>
          </cell>
          <cell r="Y1348">
            <v>0</v>
          </cell>
          <cell r="Z1348">
            <v>0</v>
          </cell>
          <cell r="AA1348">
            <v>0</v>
          </cell>
          <cell r="AB1348">
            <v>0</v>
          </cell>
          <cell r="AC1348">
            <v>0</v>
          </cell>
          <cell r="AD1348">
            <v>0</v>
          </cell>
          <cell r="AF1348">
            <v>0</v>
          </cell>
        </row>
        <row r="1349">
          <cell r="A1349">
            <v>0</v>
          </cell>
          <cell r="B1349" t="str">
            <v>Q23</v>
          </cell>
          <cell r="C1349" t="str">
            <v>Congenital malformations of aortic and mitral valves</v>
          </cell>
          <cell r="D1349" t="str">
            <v>M</v>
          </cell>
          <cell r="E1349">
            <v>3</v>
          </cell>
          <cell r="F1349">
            <v>3</v>
          </cell>
          <cell r="G1349">
            <v>1</v>
          </cell>
          <cell r="H1349">
            <v>1</v>
          </cell>
          <cell r="I1349">
            <v>0</v>
          </cell>
          <cell r="J1349">
            <v>0</v>
          </cell>
          <cell r="K1349">
            <v>0</v>
          </cell>
          <cell r="L1349">
            <v>0</v>
          </cell>
          <cell r="M1349">
            <v>1</v>
          </cell>
          <cell r="N1349">
            <v>0</v>
          </cell>
          <cell r="O1349">
            <v>0</v>
          </cell>
          <cell r="P1349">
            <v>0</v>
          </cell>
          <cell r="Q1349">
            <v>0</v>
          </cell>
          <cell r="R1349">
            <v>0</v>
          </cell>
          <cell r="S1349">
            <v>0</v>
          </cell>
          <cell r="T1349">
            <v>0</v>
          </cell>
          <cell r="U1349">
            <v>0</v>
          </cell>
          <cell r="V1349">
            <v>0</v>
          </cell>
          <cell r="W1349">
            <v>0</v>
          </cell>
          <cell r="X1349">
            <v>0</v>
          </cell>
          <cell r="Y1349">
            <v>0</v>
          </cell>
          <cell r="Z1349">
            <v>0</v>
          </cell>
          <cell r="AA1349">
            <v>0</v>
          </cell>
          <cell r="AB1349">
            <v>0</v>
          </cell>
          <cell r="AC1349">
            <v>0</v>
          </cell>
          <cell r="AD1349">
            <v>0</v>
          </cell>
          <cell r="AF1349">
            <v>0</v>
          </cell>
        </row>
        <row r="1350">
          <cell r="A1350">
            <v>0</v>
          </cell>
          <cell r="B1350">
            <v>0</v>
          </cell>
          <cell r="C1350">
            <v>0</v>
          </cell>
          <cell r="D1350" t="str">
            <v>F</v>
          </cell>
          <cell r="E1350">
            <v>3</v>
          </cell>
          <cell r="F1350">
            <v>3</v>
          </cell>
          <cell r="G1350">
            <v>2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  <cell r="L1350">
            <v>0</v>
          </cell>
          <cell r="M1350">
            <v>0</v>
          </cell>
          <cell r="N1350">
            <v>0</v>
          </cell>
          <cell r="O1350">
            <v>0</v>
          </cell>
          <cell r="P1350">
            <v>0</v>
          </cell>
          <cell r="Q1350">
            <v>1</v>
          </cell>
          <cell r="R1350">
            <v>0</v>
          </cell>
          <cell r="S1350">
            <v>0</v>
          </cell>
          <cell r="T1350">
            <v>0</v>
          </cell>
          <cell r="U1350">
            <v>0</v>
          </cell>
          <cell r="V1350">
            <v>0</v>
          </cell>
          <cell r="W1350">
            <v>0</v>
          </cell>
          <cell r="X1350">
            <v>0</v>
          </cell>
          <cell r="Y1350">
            <v>0</v>
          </cell>
          <cell r="Z1350">
            <v>0</v>
          </cell>
          <cell r="AA1350">
            <v>0</v>
          </cell>
          <cell r="AB1350">
            <v>0</v>
          </cell>
          <cell r="AC1350">
            <v>0</v>
          </cell>
          <cell r="AD1350">
            <v>0</v>
          </cell>
          <cell r="AF1350">
            <v>0</v>
          </cell>
        </row>
        <row r="1351">
          <cell r="A1351">
            <v>0</v>
          </cell>
          <cell r="B1351" t="str">
            <v>Q24</v>
          </cell>
          <cell r="C1351" t="str">
            <v>Other congenital malformations of heart</v>
          </cell>
          <cell r="D1351" t="str">
            <v>M</v>
          </cell>
          <cell r="E1351">
            <v>6</v>
          </cell>
          <cell r="F1351">
            <v>6</v>
          </cell>
          <cell r="G1351">
            <v>1</v>
          </cell>
          <cell r="H1351">
            <v>1</v>
          </cell>
          <cell r="I1351">
            <v>0</v>
          </cell>
          <cell r="J1351">
            <v>0</v>
          </cell>
          <cell r="K1351">
            <v>0</v>
          </cell>
          <cell r="L1351">
            <v>0</v>
          </cell>
          <cell r="M1351">
            <v>0</v>
          </cell>
          <cell r="N1351">
            <v>1</v>
          </cell>
          <cell r="O1351">
            <v>0</v>
          </cell>
          <cell r="P1351">
            <v>0</v>
          </cell>
          <cell r="Q1351">
            <v>2</v>
          </cell>
          <cell r="R1351">
            <v>0</v>
          </cell>
          <cell r="S1351">
            <v>0</v>
          </cell>
          <cell r="T1351">
            <v>1</v>
          </cell>
          <cell r="U1351">
            <v>0</v>
          </cell>
          <cell r="V1351">
            <v>0</v>
          </cell>
          <cell r="W1351">
            <v>0</v>
          </cell>
          <cell r="X1351">
            <v>0</v>
          </cell>
          <cell r="Y1351">
            <v>0</v>
          </cell>
          <cell r="Z1351">
            <v>0</v>
          </cell>
          <cell r="AA1351">
            <v>0</v>
          </cell>
          <cell r="AD1351">
            <v>0</v>
          </cell>
          <cell r="AE1351">
            <v>0</v>
          </cell>
          <cell r="AF1351">
            <v>0</v>
          </cell>
        </row>
        <row r="1352">
          <cell r="A1352">
            <v>0</v>
          </cell>
          <cell r="B1352">
            <v>0</v>
          </cell>
          <cell r="C1352">
            <v>0</v>
          </cell>
          <cell r="D1352" t="str">
            <v>F</v>
          </cell>
          <cell r="E1352">
            <v>10</v>
          </cell>
          <cell r="F1352">
            <v>10</v>
          </cell>
          <cell r="G1352">
            <v>5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  <cell r="L1352">
            <v>2</v>
          </cell>
          <cell r="M1352">
            <v>0</v>
          </cell>
          <cell r="N1352">
            <v>0</v>
          </cell>
          <cell r="O1352">
            <v>0</v>
          </cell>
          <cell r="P1352">
            <v>0</v>
          </cell>
          <cell r="Q1352">
            <v>0</v>
          </cell>
          <cell r="R1352">
            <v>2</v>
          </cell>
          <cell r="S1352">
            <v>1</v>
          </cell>
          <cell r="T1352">
            <v>0</v>
          </cell>
          <cell r="U1352">
            <v>0</v>
          </cell>
          <cell r="V1352">
            <v>0</v>
          </cell>
          <cell r="W1352">
            <v>0</v>
          </cell>
          <cell r="X1352">
            <v>0</v>
          </cell>
          <cell r="Y1352">
            <v>0</v>
          </cell>
          <cell r="Z1352">
            <v>0</v>
          </cell>
          <cell r="AA1352">
            <v>0</v>
          </cell>
          <cell r="AD1352">
            <v>0</v>
          </cell>
          <cell r="AE1352">
            <v>0</v>
          </cell>
          <cell r="AF1352">
            <v>0</v>
          </cell>
        </row>
        <row r="1353">
          <cell r="A1353">
            <v>0</v>
          </cell>
          <cell r="B1353" t="str">
            <v>Q25</v>
          </cell>
          <cell r="C1353" t="str">
            <v>Congenital malformations of great arteries</v>
          </cell>
          <cell r="D1353" t="str">
            <v>M</v>
          </cell>
          <cell r="E1353">
            <v>1</v>
          </cell>
          <cell r="F1353">
            <v>1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  <cell r="L1353">
            <v>0</v>
          </cell>
          <cell r="M1353">
            <v>0</v>
          </cell>
          <cell r="N1353">
            <v>0</v>
          </cell>
          <cell r="O1353">
            <v>0</v>
          </cell>
          <cell r="P1353">
            <v>1</v>
          </cell>
          <cell r="Q1353">
            <v>0</v>
          </cell>
          <cell r="R1353">
            <v>0</v>
          </cell>
          <cell r="S1353">
            <v>0</v>
          </cell>
          <cell r="T1353">
            <v>0</v>
          </cell>
          <cell r="U1353">
            <v>0</v>
          </cell>
          <cell r="V1353">
            <v>0</v>
          </cell>
          <cell r="W1353">
            <v>0</v>
          </cell>
          <cell r="X1353">
            <v>0</v>
          </cell>
          <cell r="Y1353">
            <v>0</v>
          </cell>
          <cell r="Z1353">
            <v>0</v>
          </cell>
          <cell r="AA1353">
            <v>0</v>
          </cell>
          <cell r="AD1353">
            <v>0</v>
          </cell>
          <cell r="AE1353">
            <v>0</v>
          </cell>
          <cell r="AF1353">
            <v>0</v>
          </cell>
        </row>
        <row r="1354">
          <cell r="A1354">
            <v>0</v>
          </cell>
          <cell r="B1354">
            <v>0</v>
          </cell>
          <cell r="C1354">
            <v>0</v>
          </cell>
          <cell r="D1354" t="str">
            <v>F</v>
          </cell>
          <cell r="E1354">
            <v>1</v>
          </cell>
          <cell r="F1354">
            <v>1</v>
          </cell>
          <cell r="G1354">
            <v>1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  <cell r="O1354">
            <v>0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  <cell r="T1354">
            <v>0</v>
          </cell>
          <cell r="U1354">
            <v>0</v>
          </cell>
          <cell r="V1354">
            <v>0</v>
          </cell>
          <cell r="W1354">
            <v>0</v>
          </cell>
          <cell r="X1354">
            <v>0</v>
          </cell>
          <cell r="Y1354">
            <v>0</v>
          </cell>
          <cell r="Z1354">
            <v>0</v>
          </cell>
          <cell r="AA1354">
            <v>0</v>
          </cell>
          <cell r="AB1354">
            <v>0</v>
          </cell>
          <cell r="AC1354">
            <v>0</v>
          </cell>
          <cell r="AD1354">
            <v>0</v>
          </cell>
          <cell r="AF1354">
            <v>0</v>
          </cell>
        </row>
        <row r="1355">
          <cell r="A1355">
            <v>0</v>
          </cell>
          <cell r="B1355" t="str">
            <v>Q26</v>
          </cell>
          <cell r="C1355" t="str">
            <v>Congenital malformations of great veins</v>
          </cell>
          <cell r="D1355" t="str">
            <v>M</v>
          </cell>
          <cell r="E1355">
            <v>1</v>
          </cell>
          <cell r="F1355">
            <v>1</v>
          </cell>
          <cell r="G1355">
            <v>1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  <cell r="T1355">
            <v>0</v>
          </cell>
          <cell r="U1355">
            <v>0</v>
          </cell>
          <cell r="V1355">
            <v>0</v>
          </cell>
          <cell r="W1355">
            <v>0</v>
          </cell>
          <cell r="X1355">
            <v>0</v>
          </cell>
          <cell r="Y1355">
            <v>0</v>
          </cell>
          <cell r="Z1355">
            <v>0</v>
          </cell>
          <cell r="AA1355">
            <v>0</v>
          </cell>
          <cell r="AB1355">
            <v>0</v>
          </cell>
          <cell r="AC1355">
            <v>0</v>
          </cell>
          <cell r="AD1355">
            <v>0</v>
          </cell>
          <cell r="AF1355">
            <v>0</v>
          </cell>
        </row>
        <row r="1356">
          <cell r="A1356">
            <v>0</v>
          </cell>
          <cell r="B1356">
            <v>0</v>
          </cell>
          <cell r="C1356">
            <v>0</v>
          </cell>
          <cell r="D1356" t="str">
            <v>F</v>
          </cell>
          <cell r="E1356" t="str">
            <v>-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0</v>
          </cell>
          <cell r="Y1356">
            <v>0</v>
          </cell>
          <cell r="Z1356">
            <v>0</v>
          </cell>
          <cell r="AA1356">
            <v>0</v>
          </cell>
          <cell r="AB1356">
            <v>0</v>
          </cell>
          <cell r="AC1356">
            <v>0</v>
          </cell>
          <cell r="AD1356">
            <v>0</v>
          </cell>
          <cell r="AF1356">
            <v>0</v>
          </cell>
        </row>
        <row r="1357">
          <cell r="A1357">
            <v>0</v>
          </cell>
          <cell r="B1357" t="str">
            <v>Q28</v>
          </cell>
          <cell r="C1357" t="str">
            <v>Other congenital malformations of circulatory system</v>
          </cell>
          <cell r="D1357" t="str">
            <v>M</v>
          </cell>
          <cell r="E1357">
            <v>1</v>
          </cell>
          <cell r="F1357">
            <v>1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  <cell r="L1357">
            <v>0</v>
          </cell>
          <cell r="M1357">
            <v>0</v>
          </cell>
          <cell r="N1357">
            <v>0</v>
          </cell>
          <cell r="O1357">
            <v>1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0</v>
          </cell>
          <cell r="U1357">
            <v>0</v>
          </cell>
          <cell r="V1357">
            <v>0</v>
          </cell>
          <cell r="W1357">
            <v>0</v>
          </cell>
          <cell r="X1357">
            <v>0</v>
          </cell>
          <cell r="Y1357">
            <v>1</v>
          </cell>
          <cell r="Z1357">
            <v>0</v>
          </cell>
          <cell r="AA1357">
            <v>0</v>
          </cell>
          <cell r="AB1357">
            <v>0</v>
          </cell>
          <cell r="AC1357">
            <v>0</v>
          </cell>
          <cell r="AD1357">
            <v>0</v>
          </cell>
          <cell r="AF1357">
            <v>0</v>
          </cell>
        </row>
        <row r="1358">
          <cell r="A1358">
            <v>0</v>
          </cell>
          <cell r="B1358">
            <v>0</v>
          </cell>
          <cell r="C1358">
            <v>0</v>
          </cell>
          <cell r="D1358" t="str">
            <v>F</v>
          </cell>
          <cell r="E1358" t="str">
            <v>-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  <cell r="L1358">
            <v>0</v>
          </cell>
          <cell r="M1358">
            <v>0</v>
          </cell>
          <cell r="N1358">
            <v>0</v>
          </cell>
          <cell r="O1358">
            <v>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0</v>
          </cell>
          <cell r="U1358">
            <v>0</v>
          </cell>
          <cell r="V1358">
            <v>0</v>
          </cell>
          <cell r="W1358">
            <v>0</v>
          </cell>
          <cell r="X1358">
            <v>0</v>
          </cell>
          <cell r="Y1358">
            <v>0</v>
          </cell>
          <cell r="Z1358">
            <v>0</v>
          </cell>
          <cell r="AA1358">
            <v>0</v>
          </cell>
          <cell r="AB1358">
            <v>0</v>
          </cell>
          <cell r="AC1358">
            <v>0</v>
          </cell>
          <cell r="AD1358">
            <v>0</v>
          </cell>
          <cell r="AF1358">
            <v>0</v>
          </cell>
        </row>
        <row r="1359">
          <cell r="A1359">
            <v>0</v>
          </cell>
          <cell r="B1359" t="str">
            <v>Q30-34</v>
          </cell>
          <cell r="C1359" t="str">
            <v>Congenital malformations of the respiratory system</v>
          </cell>
          <cell r="D1359" t="str">
            <v>M</v>
          </cell>
          <cell r="E1359">
            <v>3</v>
          </cell>
          <cell r="F1359">
            <v>3</v>
          </cell>
          <cell r="G1359">
            <v>3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  <cell r="O1359">
            <v>0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  <cell r="AA1359">
            <v>0</v>
          </cell>
          <cell r="AD1359">
            <v>0</v>
          </cell>
          <cell r="AF1359">
            <v>0</v>
          </cell>
        </row>
        <row r="1360">
          <cell r="A1360">
            <v>0</v>
          </cell>
          <cell r="B1360">
            <v>0</v>
          </cell>
          <cell r="C1360">
            <v>0</v>
          </cell>
          <cell r="D1360" t="str">
            <v>F</v>
          </cell>
          <cell r="E1360" t="str">
            <v>-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  <cell r="M1360">
            <v>0</v>
          </cell>
          <cell r="N1360">
            <v>0</v>
          </cell>
          <cell r="O1360">
            <v>0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  <cell r="AA1360">
            <v>0</v>
          </cell>
          <cell r="AD1360">
            <v>0</v>
          </cell>
          <cell r="AF1360">
            <v>0</v>
          </cell>
        </row>
        <row r="1361">
          <cell r="A1361">
            <v>0</v>
          </cell>
          <cell r="B1361" t="str">
            <v>Q32</v>
          </cell>
          <cell r="C1361" t="str">
            <v>Congenital malformations of trachea and bronchus</v>
          </cell>
          <cell r="D1361" t="str">
            <v>M</v>
          </cell>
          <cell r="E1361">
            <v>2</v>
          </cell>
          <cell r="F1361">
            <v>2</v>
          </cell>
          <cell r="G1361">
            <v>2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  <cell r="AA1361">
            <v>0</v>
          </cell>
          <cell r="AD1361">
            <v>0</v>
          </cell>
          <cell r="AF1361">
            <v>0</v>
          </cell>
        </row>
        <row r="1362">
          <cell r="A1362">
            <v>0</v>
          </cell>
          <cell r="B1362">
            <v>0</v>
          </cell>
          <cell r="C1362">
            <v>0</v>
          </cell>
          <cell r="D1362" t="str">
            <v>F</v>
          </cell>
          <cell r="E1362" t="str">
            <v>-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  <cell r="L1362">
            <v>0</v>
          </cell>
          <cell r="M1362">
            <v>0</v>
          </cell>
          <cell r="N1362">
            <v>0</v>
          </cell>
          <cell r="O1362">
            <v>0</v>
          </cell>
          <cell r="P1362">
            <v>0</v>
          </cell>
          <cell r="Q1362">
            <v>0</v>
          </cell>
          <cell r="R1362">
            <v>0</v>
          </cell>
          <cell r="S1362">
            <v>0</v>
          </cell>
          <cell r="T1362">
            <v>0</v>
          </cell>
          <cell r="U1362">
            <v>0</v>
          </cell>
          <cell r="V1362">
            <v>0</v>
          </cell>
          <cell r="W1362">
            <v>0</v>
          </cell>
          <cell r="X1362">
            <v>0</v>
          </cell>
          <cell r="Y1362">
            <v>0</v>
          </cell>
          <cell r="Z1362">
            <v>0</v>
          </cell>
          <cell r="AA1362">
            <v>0</v>
          </cell>
          <cell r="AD1362">
            <v>0</v>
          </cell>
          <cell r="AF1362">
            <v>0</v>
          </cell>
        </row>
        <row r="1363">
          <cell r="A1363">
            <v>0</v>
          </cell>
          <cell r="B1363" t="str">
            <v>Q34</v>
          </cell>
          <cell r="C1363" t="str">
            <v>Other congenital malformations of respiratory system</v>
          </cell>
          <cell r="D1363" t="str">
            <v>M</v>
          </cell>
          <cell r="E1363">
            <v>1</v>
          </cell>
          <cell r="F1363">
            <v>1</v>
          </cell>
          <cell r="G1363">
            <v>1</v>
          </cell>
          <cell r="H1363">
            <v>0</v>
          </cell>
          <cell r="I1363">
            <v>0</v>
          </cell>
          <cell r="J1363">
            <v>0</v>
          </cell>
          <cell r="K1363">
            <v>0</v>
          </cell>
          <cell r="L1363">
            <v>0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  <cell r="T1363">
            <v>0</v>
          </cell>
          <cell r="U1363">
            <v>0</v>
          </cell>
          <cell r="V1363">
            <v>0</v>
          </cell>
          <cell r="W1363">
            <v>0</v>
          </cell>
          <cell r="X1363">
            <v>0</v>
          </cell>
          <cell r="Y1363">
            <v>0</v>
          </cell>
          <cell r="Z1363">
            <v>0</v>
          </cell>
          <cell r="AA1363">
            <v>0</v>
          </cell>
          <cell r="AD1363">
            <v>0</v>
          </cell>
          <cell r="AF1363">
            <v>0</v>
          </cell>
        </row>
        <row r="1364">
          <cell r="A1364">
            <v>0</v>
          </cell>
          <cell r="B1364">
            <v>0</v>
          </cell>
          <cell r="C1364">
            <v>0</v>
          </cell>
          <cell r="D1364" t="str">
            <v>F</v>
          </cell>
          <cell r="E1364" t="str">
            <v>-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  <cell r="L1364">
            <v>0</v>
          </cell>
          <cell r="M1364">
            <v>0</v>
          </cell>
          <cell r="N1364">
            <v>0</v>
          </cell>
          <cell r="O1364">
            <v>0</v>
          </cell>
          <cell r="P1364">
            <v>0</v>
          </cell>
          <cell r="Q1364">
            <v>0</v>
          </cell>
          <cell r="R1364">
            <v>0</v>
          </cell>
          <cell r="S1364">
            <v>0</v>
          </cell>
          <cell r="T1364">
            <v>0</v>
          </cell>
          <cell r="U1364">
            <v>0</v>
          </cell>
          <cell r="V1364">
            <v>0</v>
          </cell>
          <cell r="W1364">
            <v>0</v>
          </cell>
          <cell r="X1364">
            <v>0</v>
          </cell>
          <cell r="Y1364">
            <v>0</v>
          </cell>
          <cell r="Z1364">
            <v>0</v>
          </cell>
          <cell r="AA1364">
            <v>0</v>
          </cell>
          <cell r="AD1364">
            <v>0</v>
          </cell>
          <cell r="AF1364">
            <v>0</v>
          </cell>
        </row>
        <row r="1365">
          <cell r="A1365">
            <v>0</v>
          </cell>
          <cell r="B1365" t="str">
            <v>Q38-45</v>
          </cell>
          <cell r="C1365" t="str">
            <v>Other congenital malformations of the digestive system</v>
          </cell>
          <cell r="D1365" t="str">
            <v>M</v>
          </cell>
          <cell r="E1365">
            <v>2</v>
          </cell>
          <cell r="F1365">
            <v>2</v>
          </cell>
          <cell r="G1365">
            <v>0</v>
          </cell>
          <cell r="H1365">
            <v>0</v>
          </cell>
          <cell r="I1365">
            <v>1</v>
          </cell>
          <cell r="J1365">
            <v>0</v>
          </cell>
          <cell r="K1365">
            <v>0</v>
          </cell>
          <cell r="L1365">
            <v>0</v>
          </cell>
          <cell r="M1365">
            <v>0</v>
          </cell>
          <cell r="N1365">
            <v>0</v>
          </cell>
          <cell r="O1365">
            <v>1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0</v>
          </cell>
          <cell r="Y1365">
            <v>1</v>
          </cell>
          <cell r="Z1365">
            <v>0</v>
          </cell>
          <cell r="AA1365">
            <v>0</v>
          </cell>
          <cell r="AD1365">
            <v>0</v>
          </cell>
          <cell r="AF1365">
            <v>0</v>
          </cell>
        </row>
        <row r="1366">
          <cell r="A1366">
            <v>0</v>
          </cell>
          <cell r="B1366">
            <v>0</v>
          </cell>
          <cell r="C1366">
            <v>0</v>
          </cell>
          <cell r="D1366" t="str">
            <v>F</v>
          </cell>
          <cell r="E1366">
            <v>1</v>
          </cell>
          <cell r="F1366">
            <v>1</v>
          </cell>
          <cell r="G1366">
            <v>0</v>
          </cell>
          <cell r="H1366">
            <v>0</v>
          </cell>
          <cell r="I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>
            <v>0</v>
          </cell>
          <cell r="P1366">
            <v>0</v>
          </cell>
          <cell r="Q1366">
            <v>0</v>
          </cell>
          <cell r="R1366">
            <v>0</v>
          </cell>
          <cell r="S1366">
            <v>0</v>
          </cell>
          <cell r="T1366">
            <v>0</v>
          </cell>
          <cell r="U1366">
            <v>0</v>
          </cell>
          <cell r="V1366">
            <v>1</v>
          </cell>
          <cell r="W1366">
            <v>0</v>
          </cell>
          <cell r="X1366">
            <v>0</v>
          </cell>
          <cell r="Y1366">
            <v>0</v>
          </cell>
          <cell r="Z1366">
            <v>0</v>
          </cell>
          <cell r="AA1366">
            <v>0</v>
          </cell>
          <cell r="AD1366">
            <v>0</v>
          </cell>
          <cell r="AF1366">
            <v>0</v>
          </cell>
        </row>
        <row r="1367">
          <cell r="A1367">
            <v>0</v>
          </cell>
          <cell r="B1367" t="str">
            <v>Q39</v>
          </cell>
          <cell r="C1367" t="str">
            <v>Congenital malformations of oesophagus</v>
          </cell>
          <cell r="D1367" t="str">
            <v>M</v>
          </cell>
          <cell r="E1367" t="str">
            <v>-</v>
          </cell>
          <cell r="F1367">
            <v>0</v>
          </cell>
          <cell r="G1367">
            <v>0</v>
          </cell>
          <cell r="H1367">
            <v>0</v>
          </cell>
          <cell r="I1367">
            <v>0</v>
          </cell>
          <cell r="J1367">
            <v>0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0</v>
          </cell>
          <cell r="R1367">
            <v>0</v>
          </cell>
          <cell r="S1367">
            <v>0</v>
          </cell>
          <cell r="T1367">
            <v>0</v>
          </cell>
          <cell r="U1367">
            <v>0</v>
          </cell>
          <cell r="V1367">
            <v>0</v>
          </cell>
          <cell r="W1367">
            <v>0</v>
          </cell>
          <cell r="X1367">
            <v>0</v>
          </cell>
          <cell r="Y1367">
            <v>0</v>
          </cell>
          <cell r="Z1367">
            <v>0</v>
          </cell>
          <cell r="AA1367">
            <v>0</v>
          </cell>
          <cell r="AD1367">
            <v>0</v>
          </cell>
          <cell r="AF1367">
            <v>0</v>
          </cell>
        </row>
        <row r="1368">
          <cell r="A1368">
            <v>0</v>
          </cell>
          <cell r="B1368">
            <v>0</v>
          </cell>
          <cell r="C1368">
            <v>0</v>
          </cell>
          <cell r="D1368" t="str">
            <v>F</v>
          </cell>
          <cell r="E1368">
            <v>1</v>
          </cell>
          <cell r="F1368">
            <v>1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  <cell r="L1368">
            <v>0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  <cell r="T1368">
            <v>0</v>
          </cell>
          <cell r="U1368">
            <v>0</v>
          </cell>
          <cell r="V1368">
            <v>1</v>
          </cell>
          <cell r="W1368">
            <v>0</v>
          </cell>
          <cell r="X1368">
            <v>0</v>
          </cell>
          <cell r="Y1368">
            <v>0</v>
          </cell>
          <cell r="Z1368">
            <v>0</v>
          </cell>
          <cell r="AA1368">
            <v>0</v>
          </cell>
          <cell r="AB1368">
            <v>0</v>
          </cell>
          <cell r="AC1368">
            <v>0</v>
          </cell>
          <cell r="AD1368">
            <v>0</v>
          </cell>
          <cell r="AF1368">
            <v>0</v>
          </cell>
        </row>
        <row r="1369">
          <cell r="A1369">
            <v>0</v>
          </cell>
          <cell r="B1369" t="str">
            <v>Q44</v>
          </cell>
          <cell r="C1369" t="str">
            <v>Congenital malformations of gallbladder, bile ducts and liver</v>
          </cell>
          <cell r="D1369" t="str">
            <v>M</v>
          </cell>
          <cell r="E1369">
            <v>2</v>
          </cell>
          <cell r="F1369">
            <v>2</v>
          </cell>
          <cell r="G1369">
            <v>0</v>
          </cell>
          <cell r="H1369">
            <v>0</v>
          </cell>
          <cell r="I1369">
            <v>1</v>
          </cell>
          <cell r="J1369">
            <v>0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1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  <cell r="T1369">
            <v>0</v>
          </cell>
          <cell r="U1369">
            <v>0</v>
          </cell>
          <cell r="V1369">
            <v>0</v>
          </cell>
          <cell r="W1369">
            <v>0</v>
          </cell>
          <cell r="X1369">
            <v>0</v>
          </cell>
          <cell r="Y1369">
            <v>1</v>
          </cell>
          <cell r="Z1369">
            <v>0</v>
          </cell>
          <cell r="AA1369">
            <v>0</v>
          </cell>
          <cell r="AB1369">
            <v>0</v>
          </cell>
          <cell r="AC1369">
            <v>0</v>
          </cell>
          <cell r="AD1369">
            <v>0</v>
          </cell>
          <cell r="AF1369">
            <v>0</v>
          </cell>
        </row>
        <row r="1370">
          <cell r="A1370">
            <v>0</v>
          </cell>
          <cell r="B1370">
            <v>0</v>
          </cell>
          <cell r="C1370">
            <v>0</v>
          </cell>
          <cell r="D1370" t="str">
            <v>F</v>
          </cell>
          <cell r="E1370" t="str">
            <v>-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  <cell r="L1370">
            <v>0</v>
          </cell>
          <cell r="M1370">
            <v>0</v>
          </cell>
          <cell r="N1370">
            <v>0</v>
          </cell>
          <cell r="O1370">
            <v>0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  <cell r="T1370">
            <v>0</v>
          </cell>
          <cell r="U1370">
            <v>0</v>
          </cell>
          <cell r="V1370">
            <v>0</v>
          </cell>
          <cell r="W1370">
            <v>0</v>
          </cell>
          <cell r="X1370">
            <v>0</v>
          </cell>
          <cell r="Y1370">
            <v>0</v>
          </cell>
          <cell r="Z1370">
            <v>0</v>
          </cell>
          <cell r="AA1370">
            <v>0</v>
          </cell>
          <cell r="AB1370">
            <v>0</v>
          </cell>
          <cell r="AC1370">
            <v>0</v>
          </cell>
          <cell r="AD1370">
            <v>0</v>
          </cell>
          <cell r="AF1370">
            <v>0</v>
          </cell>
        </row>
        <row r="1371">
          <cell r="A1371">
            <v>0</v>
          </cell>
          <cell r="B1371" t="str">
            <v>Q60-64</v>
          </cell>
          <cell r="C1371" t="str">
            <v>Congenital malformations of the urinary system</v>
          </cell>
          <cell r="D1371" t="str">
            <v>M</v>
          </cell>
          <cell r="E1371">
            <v>11</v>
          </cell>
          <cell r="F1371">
            <v>10</v>
          </cell>
          <cell r="G1371">
            <v>5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  <cell r="L1371">
            <v>0</v>
          </cell>
          <cell r="M1371">
            <v>0</v>
          </cell>
          <cell r="N1371">
            <v>0</v>
          </cell>
          <cell r="O1371">
            <v>0</v>
          </cell>
          <cell r="P1371">
            <v>1</v>
          </cell>
          <cell r="Q1371">
            <v>1</v>
          </cell>
          <cell r="R1371">
            <v>0</v>
          </cell>
          <cell r="S1371">
            <v>1</v>
          </cell>
          <cell r="T1371">
            <v>0</v>
          </cell>
          <cell r="U1371">
            <v>0</v>
          </cell>
          <cell r="V1371">
            <v>2</v>
          </cell>
          <cell r="W1371">
            <v>0</v>
          </cell>
          <cell r="X1371">
            <v>0</v>
          </cell>
          <cell r="Y1371">
            <v>0</v>
          </cell>
          <cell r="Z1371">
            <v>1</v>
          </cell>
          <cell r="AA1371">
            <v>0</v>
          </cell>
          <cell r="AD1371">
            <v>0</v>
          </cell>
          <cell r="AF1371">
            <v>0</v>
          </cell>
        </row>
        <row r="1372">
          <cell r="A1372">
            <v>0</v>
          </cell>
          <cell r="B1372">
            <v>0</v>
          </cell>
          <cell r="C1372">
            <v>0</v>
          </cell>
          <cell r="D1372" t="str">
            <v>F</v>
          </cell>
          <cell r="E1372">
            <v>8</v>
          </cell>
          <cell r="F1372">
            <v>5</v>
          </cell>
          <cell r="G1372">
            <v>1</v>
          </cell>
          <cell r="H1372">
            <v>0</v>
          </cell>
          <cell r="I1372">
            <v>0</v>
          </cell>
          <cell r="J1372">
            <v>0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  <cell r="Q1372">
            <v>1</v>
          </cell>
          <cell r="R1372">
            <v>0</v>
          </cell>
          <cell r="S1372">
            <v>1</v>
          </cell>
          <cell r="T1372">
            <v>1</v>
          </cell>
          <cell r="U1372">
            <v>0</v>
          </cell>
          <cell r="V1372">
            <v>1</v>
          </cell>
          <cell r="W1372">
            <v>2</v>
          </cell>
          <cell r="X1372">
            <v>1</v>
          </cell>
          <cell r="Y1372">
            <v>0</v>
          </cell>
          <cell r="Z1372">
            <v>0</v>
          </cell>
          <cell r="AA1372">
            <v>0</v>
          </cell>
          <cell r="AD1372">
            <v>0</v>
          </cell>
          <cell r="AF1372">
            <v>0</v>
          </cell>
        </row>
        <row r="1373">
          <cell r="A1373">
            <v>0</v>
          </cell>
          <cell r="B1373" t="str">
            <v>Q60</v>
          </cell>
          <cell r="C1373" t="str">
            <v>Renal agenesis and other reduction defects of kidney</v>
          </cell>
          <cell r="D1373" t="str">
            <v>M</v>
          </cell>
          <cell r="E1373">
            <v>1</v>
          </cell>
          <cell r="F1373">
            <v>1</v>
          </cell>
          <cell r="G1373">
            <v>1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0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0</v>
          </cell>
          <cell r="V1373">
            <v>0</v>
          </cell>
          <cell r="W1373">
            <v>0</v>
          </cell>
          <cell r="X1373">
            <v>0</v>
          </cell>
          <cell r="Y1373">
            <v>0</v>
          </cell>
          <cell r="Z1373">
            <v>0</v>
          </cell>
          <cell r="AA1373">
            <v>0</v>
          </cell>
          <cell r="AD1373">
            <v>0</v>
          </cell>
          <cell r="AF1373">
            <v>0</v>
          </cell>
        </row>
        <row r="1374">
          <cell r="A1374">
            <v>0</v>
          </cell>
          <cell r="B1374">
            <v>0</v>
          </cell>
          <cell r="C1374">
            <v>0</v>
          </cell>
          <cell r="D1374" t="str">
            <v>F</v>
          </cell>
          <cell r="E1374">
            <v>1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  <cell r="L1374">
            <v>0</v>
          </cell>
          <cell r="M1374">
            <v>0</v>
          </cell>
          <cell r="N1374">
            <v>0</v>
          </cell>
          <cell r="O1374">
            <v>0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  <cell r="T1374">
            <v>0</v>
          </cell>
          <cell r="U1374">
            <v>0</v>
          </cell>
          <cell r="V1374">
            <v>0</v>
          </cell>
          <cell r="W1374">
            <v>1</v>
          </cell>
          <cell r="X1374">
            <v>0</v>
          </cell>
          <cell r="Y1374">
            <v>0</v>
          </cell>
          <cell r="Z1374">
            <v>0</v>
          </cell>
          <cell r="AA1374">
            <v>0</v>
          </cell>
          <cell r="AD1374">
            <v>0</v>
          </cell>
          <cell r="AF1374">
            <v>0</v>
          </cell>
        </row>
        <row r="1375">
          <cell r="A1375">
            <v>0</v>
          </cell>
          <cell r="B1375" t="str">
            <v>Q61</v>
          </cell>
          <cell r="C1375" t="str">
            <v>Cystic kidney disease</v>
          </cell>
          <cell r="D1375" t="str">
            <v>M</v>
          </cell>
          <cell r="E1375">
            <v>9</v>
          </cell>
          <cell r="F1375">
            <v>8</v>
          </cell>
          <cell r="G1375">
            <v>3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  <cell r="L1375">
            <v>0</v>
          </cell>
          <cell r="M1375">
            <v>0</v>
          </cell>
          <cell r="N1375">
            <v>0</v>
          </cell>
          <cell r="O1375">
            <v>0</v>
          </cell>
          <cell r="P1375">
            <v>1</v>
          </cell>
          <cell r="Q1375">
            <v>1</v>
          </cell>
          <cell r="R1375">
            <v>0</v>
          </cell>
          <cell r="S1375">
            <v>1</v>
          </cell>
          <cell r="T1375">
            <v>0</v>
          </cell>
          <cell r="U1375">
            <v>0</v>
          </cell>
          <cell r="V1375">
            <v>2</v>
          </cell>
          <cell r="W1375">
            <v>0</v>
          </cell>
          <cell r="X1375">
            <v>0</v>
          </cell>
          <cell r="Y1375">
            <v>0</v>
          </cell>
          <cell r="Z1375">
            <v>1</v>
          </cell>
          <cell r="AA1375">
            <v>0</v>
          </cell>
          <cell r="AD1375">
            <v>0</v>
          </cell>
          <cell r="AF1375">
            <v>0</v>
          </cell>
        </row>
        <row r="1376">
          <cell r="A1376">
            <v>0</v>
          </cell>
          <cell r="B1376">
            <v>0</v>
          </cell>
          <cell r="C1376">
            <v>0</v>
          </cell>
          <cell r="D1376" t="str">
            <v>F</v>
          </cell>
          <cell r="E1376">
            <v>7</v>
          </cell>
          <cell r="F1376">
            <v>5</v>
          </cell>
          <cell r="G1376">
            <v>1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1</v>
          </cell>
          <cell r="R1376">
            <v>0</v>
          </cell>
          <cell r="S1376">
            <v>1</v>
          </cell>
          <cell r="T1376">
            <v>1</v>
          </cell>
          <cell r="U1376">
            <v>0</v>
          </cell>
          <cell r="V1376">
            <v>1</v>
          </cell>
          <cell r="W1376">
            <v>1</v>
          </cell>
          <cell r="X1376">
            <v>1</v>
          </cell>
          <cell r="Y1376">
            <v>0</v>
          </cell>
          <cell r="Z1376">
            <v>0</v>
          </cell>
          <cell r="AA1376">
            <v>0</v>
          </cell>
          <cell r="AD1376">
            <v>0</v>
          </cell>
          <cell r="AE1376">
            <v>0</v>
          </cell>
          <cell r="AF1376">
            <v>0</v>
          </cell>
        </row>
        <row r="1377">
          <cell r="A1377">
            <v>0</v>
          </cell>
          <cell r="B1377" t="str">
            <v>Q64</v>
          </cell>
          <cell r="C1377" t="str">
            <v>Other congenital malformations of urinary system</v>
          </cell>
          <cell r="D1377" t="str">
            <v>M</v>
          </cell>
          <cell r="E1377">
            <v>1</v>
          </cell>
          <cell r="F1377">
            <v>1</v>
          </cell>
          <cell r="G1377">
            <v>1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  <cell r="L1377">
            <v>0</v>
          </cell>
          <cell r="M1377">
            <v>0</v>
          </cell>
          <cell r="N1377">
            <v>0</v>
          </cell>
          <cell r="O1377">
            <v>0</v>
          </cell>
          <cell r="P1377">
            <v>0</v>
          </cell>
          <cell r="Q1377">
            <v>0</v>
          </cell>
          <cell r="R1377">
            <v>0</v>
          </cell>
          <cell r="S1377">
            <v>0</v>
          </cell>
          <cell r="T1377">
            <v>0</v>
          </cell>
          <cell r="U1377">
            <v>0</v>
          </cell>
          <cell r="V1377">
            <v>0</v>
          </cell>
          <cell r="W1377">
            <v>0</v>
          </cell>
          <cell r="X1377">
            <v>0</v>
          </cell>
          <cell r="Y1377">
            <v>0</v>
          </cell>
          <cell r="Z1377">
            <v>0</v>
          </cell>
          <cell r="AA1377">
            <v>0</v>
          </cell>
          <cell r="AB1377">
            <v>0</v>
          </cell>
          <cell r="AC1377">
            <v>0</v>
          </cell>
          <cell r="AD1377">
            <v>0</v>
          </cell>
          <cell r="AF1377">
            <v>0</v>
          </cell>
        </row>
        <row r="1378">
          <cell r="A1378">
            <v>0</v>
          </cell>
          <cell r="B1378">
            <v>0</v>
          </cell>
          <cell r="C1378">
            <v>0</v>
          </cell>
          <cell r="D1378" t="str">
            <v>F</v>
          </cell>
          <cell r="E1378" t="str">
            <v>-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  <cell r="L1378">
            <v>0</v>
          </cell>
          <cell r="M1378">
            <v>0</v>
          </cell>
          <cell r="N1378">
            <v>0</v>
          </cell>
          <cell r="O1378">
            <v>0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0</v>
          </cell>
          <cell r="Y1378">
            <v>0</v>
          </cell>
          <cell r="Z1378">
            <v>0</v>
          </cell>
          <cell r="AA1378">
            <v>0</v>
          </cell>
          <cell r="AB1378">
            <v>0</v>
          </cell>
          <cell r="AC1378">
            <v>0</v>
          </cell>
          <cell r="AD1378">
            <v>0</v>
          </cell>
          <cell r="AF1378">
            <v>0</v>
          </cell>
        </row>
        <row r="1379">
          <cell r="A1379">
            <v>0</v>
          </cell>
          <cell r="B1379" t="str">
            <v>Q65-79</v>
          </cell>
          <cell r="C1379" t="str">
            <v>Congenital malformations and deformations of the musculoskeletal system</v>
          </cell>
          <cell r="D1379" t="str">
            <v>M</v>
          </cell>
          <cell r="E1379">
            <v>12</v>
          </cell>
          <cell r="F1379">
            <v>10</v>
          </cell>
          <cell r="G1379">
            <v>8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  <cell r="O1379">
            <v>1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>
            <v>1</v>
          </cell>
          <cell r="W1379">
            <v>1</v>
          </cell>
          <cell r="X1379">
            <v>1</v>
          </cell>
          <cell r="Y1379">
            <v>1</v>
          </cell>
          <cell r="Z1379">
            <v>0</v>
          </cell>
          <cell r="AA1379">
            <v>0</v>
          </cell>
          <cell r="AD1379">
            <v>0</v>
          </cell>
          <cell r="AF1379">
            <v>0</v>
          </cell>
        </row>
        <row r="1380">
          <cell r="A1380">
            <v>0</v>
          </cell>
          <cell r="B1380">
            <v>0</v>
          </cell>
          <cell r="C1380">
            <v>0</v>
          </cell>
          <cell r="D1380" t="str">
            <v>F</v>
          </cell>
          <cell r="E1380">
            <v>7</v>
          </cell>
          <cell r="F1380">
            <v>5</v>
          </cell>
          <cell r="G1380">
            <v>2</v>
          </cell>
          <cell r="H1380">
            <v>1</v>
          </cell>
          <cell r="I1380">
            <v>0</v>
          </cell>
          <cell r="J1380">
            <v>0</v>
          </cell>
          <cell r="K1380">
            <v>1</v>
          </cell>
          <cell r="L1380">
            <v>1</v>
          </cell>
          <cell r="M1380">
            <v>0</v>
          </cell>
          <cell r="N1380">
            <v>0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  <cell r="T1380">
            <v>0</v>
          </cell>
          <cell r="U1380">
            <v>0</v>
          </cell>
          <cell r="V1380">
            <v>0</v>
          </cell>
          <cell r="W1380">
            <v>1</v>
          </cell>
          <cell r="X1380">
            <v>1</v>
          </cell>
          <cell r="Y1380">
            <v>0</v>
          </cell>
          <cell r="Z1380">
            <v>0</v>
          </cell>
          <cell r="AA1380">
            <v>0</v>
          </cell>
          <cell r="AD1380">
            <v>0</v>
          </cell>
          <cell r="AF1380">
            <v>0</v>
          </cell>
        </row>
        <row r="1381">
          <cell r="A1381">
            <v>0</v>
          </cell>
          <cell r="B1381" t="str">
            <v>Q67</v>
          </cell>
          <cell r="C1381" t="str">
            <v>Congenital musculoskeletal deformities of head, face, spine and chest</v>
          </cell>
          <cell r="D1381" t="str">
            <v>M</v>
          </cell>
          <cell r="E1381">
            <v>2</v>
          </cell>
          <cell r="F1381">
            <v>1</v>
          </cell>
          <cell r="G1381">
            <v>0</v>
          </cell>
          <cell r="H1381">
            <v>0</v>
          </cell>
          <cell r="I1381">
            <v>0</v>
          </cell>
          <cell r="J1381">
            <v>0</v>
          </cell>
          <cell r="K1381">
            <v>0</v>
          </cell>
          <cell r="L1381">
            <v>0</v>
          </cell>
          <cell r="M1381">
            <v>0</v>
          </cell>
          <cell r="N1381">
            <v>0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1</v>
          </cell>
          <cell r="W1381">
            <v>0</v>
          </cell>
          <cell r="X1381">
            <v>1</v>
          </cell>
          <cell r="Y1381">
            <v>0</v>
          </cell>
          <cell r="Z1381">
            <v>0</v>
          </cell>
          <cell r="AA1381">
            <v>0</v>
          </cell>
          <cell r="AD1381">
            <v>0</v>
          </cell>
          <cell r="AE1381">
            <v>0</v>
          </cell>
          <cell r="AF1381">
            <v>0</v>
          </cell>
        </row>
        <row r="1382">
          <cell r="A1382">
            <v>0</v>
          </cell>
          <cell r="B1382">
            <v>0</v>
          </cell>
          <cell r="C1382">
            <v>0</v>
          </cell>
          <cell r="D1382" t="str">
            <v>F</v>
          </cell>
          <cell r="E1382">
            <v>3</v>
          </cell>
          <cell r="F1382">
            <v>2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1</v>
          </cell>
          <cell r="L1382">
            <v>1</v>
          </cell>
          <cell r="M1382">
            <v>0</v>
          </cell>
          <cell r="N1382">
            <v>0</v>
          </cell>
          <cell r="O1382">
            <v>0</v>
          </cell>
          <cell r="P1382">
            <v>0</v>
          </cell>
          <cell r="Q1382">
            <v>0</v>
          </cell>
          <cell r="R1382">
            <v>0</v>
          </cell>
          <cell r="S1382">
            <v>0</v>
          </cell>
          <cell r="T1382">
            <v>0</v>
          </cell>
          <cell r="U1382">
            <v>0</v>
          </cell>
          <cell r="V1382">
            <v>0</v>
          </cell>
          <cell r="W1382">
            <v>1</v>
          </cell>
          <cell r="X1382">
            <v>0</v>
          </cell>
          <cell r="Y1382">
            <v>0</v>
          </cell>
          <cell r="Z1382">
            <v>0</v>
          </cell>
          <cell r="AA1382">
            <v>0</v>
          </cell>
          <cell r="AB1382">
            <v>0</v>
          </cell>
          <cell r="AC1382">
            <v>0</v>
          </cell>
          <cell r="AD1382">
            <v>0</v>
          </cell>
          <cell r="AF1382">
            <v>0</v>
          </cell>
        </row>
        <row r="1383">
          <cell r="A1383">
            <v>0</v>
          </cell>
          <cell r="B1383" t="str">
            <v>Q75</v>
          </cell>
          <cell r="C1383" t="str">
            <v>Other congenital malformations of skull and face bones</v>
          </cell>
          <cell r="D1383" t="str">
            <v>M</v>
          </cell>
          <cell r="E1383">
            <v>2</v>
          </cell>
          <cell r="F1383">
            <v>1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>
            <v>1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  <cell r="T1383">
            <v>0</v>
          </cell>
          <cell r="U1383">
            <v>0</v>
          </cell>
          <cell r="V1383">
            <v>0</v>
          </cell>
          <cell r="W1383">
            <v>1</v>
          </cell>
          <cell r="X1383">
            <v>0</v>
          </cell>
          <cell r="Y1383">
            <v>1</v>
          </cell>
          <cell r="Z1383">
            <v>0</v>
          </cell>
          <cell r="AA1383">
            <v>0</v>
          </cell>
          <cell r="AB1383">
            <v>0</v>
          </cell>
          <cell r="AC1383">
            <v>0</v>
          </cell>
          <cell r="AD1383">
            <v>0</v>
          </cell>
          <cell r="AF1383">
            <v>0</v>
          </cell>
        </row>
        <row r="1384">
          <cell r="A1384">
            <v>0</v>
          </cell>
          <cell r="B1384">
            <v>0</v>
          </cell>
          <cell r="C1384">
            <v>0</v>
          </cell>
          <cell r="D1384" t="str">
            <v>F</v>
          </cell>
          <cell r="E1384" t="str">
            <v>-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  <cell r="L1384">
            <v>0</v>
          </cell>
          <cell r="M1384">
            <v>0</v>
          </cell>
          <cell r="N1384">
            <v>0</v>
          </cell>
          <cell r="O1384">
            <v>0</v>
          </cell>
          <cell r="P1384">
            <v>0</v>
          </cell>
          <cell r="Q1384">
            <v>0</v>
          </cell>
          <cell r="R1384">
            <v>0</v>
          </cell>
          <cell r="S1384">
            <v>0</v>
          </cell>
          <cell r="T1384">
            <v>0</v>
          </cell>
          <cell r="U1384">
            <v>0</v>
          </cell>
          <cell r="V1384">
            <v>0</v>
          </cell>
          <cell r="W1384">
            <v>0</v>
          </cell>
          <cell r="X1384">
            <v>0</v>
          </cell>
          <cell r="Y1384">
            <v>0</v>
          </cell>
          <cell r="Z1384">
            <v>0</v>
          </cell>
          <cell r="AA1384">
            <v>0</v>
          </cell>
          <cell r="AB1384">
            <v>0</v>
          </cell>
          <cell r="AC1384">
            <v>0</v>
          </cell>
          <cell r="AD1384">
            <v>0</v>
          </cell>
          <cell r="AF1384">
            <v>0</v>
          </cell>
        </row>
        <row r="1385">
          <cell r="A1385">
            <v>0</v>
          </cell>
          <cell r="B1385" t="str">
            <v>Q76</v>
          </cell>
          <cell r="C1385" t="str">
            <v>Congenital malformations of spine and bony thorax</v>
          </cell>
          <cell r="D1385" t="str">
            <v>M</v>
          </cell>
          <cell r="E1385" t="str">
            <v>-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  <cell r="L1385">
            <v>0</v>
          </cell>
          <cell r="M1385">
            <v>0</v>
          </cell>
          <cell r="N1385">
            <v>0</v>
          </cell>
          <cell r="O1385">
            <v>0</v>
          </cell>
          <cell r="P1385">
            <v>0</v>
          </cell>
          <cell r="Q1385">
            <v>0</v>
          </cell>
          <cell r="R1385">
            <v>0</v>
          </cell>
          <cell r="S1385">
            <v>0</v>
          </cell>
          <cell r="T1385">
            <v>0</v>
          </cell>
          <cell r="U1385">
            <v>0</v>
          </cell>
          <cell r="V1385">
            <v>0</v>
          </cell>
          <cell r="W1385">
            <v>0</v>
          </cell>
          <cell r="X1385">
            <v>0</v>
          </cell>
          <cell r="Y1385">
            <v>0</v>
          </cell>
          <cell r="Z1385">
            <v>0</v>
          </cell>
          <cell r="AA1385">
            <v>0</v>
          </cell>
          <cell r="AB1385">
            <v>0</v>
          </cell>
          <cell r="AC1385">
            <v>0</v>
          </cell>
          <cell r="AD1385">
            <v>0</v>
          </cell>
          <cell r="AF1385">
            <v>0</v>
          </cell>
        </row>
        <row r="1386">
          <cell r="A1386">
            <v>0</v>
          </cell>
          <cell r="B1386">
            <v>0</v>
          </cell>
          <cell r="C1386">
            <v>0</v>
          </cell>
          <cell r="D1386" t="str">
            <v>F</v>
          </cell>
          <cell r="E1386">
            <v>1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  <cell r="L1386">
            <v>0</v>
          </cell>
          <cell r="M1386">
            <v>0</v>
          </cell>
          <cell r="N1386">
            <v>0</v>
          </cell>
          <cell r="O1386">
            <v>0</v>
          </cell>
          <cell r="P1386">
            <v>0</v>
          </cell>
          <cell r="Q1386">
            <v>0</v>
          </cell>
          <cell r="R1386">
            <v>0</v>
          </cell>
          <cell r="S1386">
            <v>0</v>
          </cell>
          <cell r="T1386">
            <v>0</v>
          </cell>
          <cell r="U1386">
            <v>0</v>
          </cell>
          <cell r="V1386">
            <v>0</v>
          </cell>
          <cell r="W1386">
            <v>0</v>
          </cell>
          <cell r="X1386">
            <v>1</v>
          </cell>
          <cell r="Y1386">
            <v>0</v>
          </cell>
          <cell r="Z1386">
            <v>0</v>
          </cell>
          <cell r="AA1386">
            <v>0</v>
          </cell>
          <cell r="AB1386">
            <v>0</v>
          </cell>
          <cell r="AC1386">
            <v>0</v>
          </cell>
          <cell r="AD1386">
            <v>0</v>
          </cell>
          <cell r="AF1386">
            <v>0</v>
          </cell>
        </row>
        <row r="1387">
          <cell r="A1387">
            <v>0</v>
          </cell>
          <cell r="B1387" t="str">
            <v>Q77</v>
          </cell>
          <cell r="C1387" t="str">
            <v>Osteochondrodysplasia with defects of growth of tubular bones and spine</v>
          </cell>
          <cell r="D1387" t="str">
            <v>M</v>
          </cell>
          <cell r="E1387" t="str">
            <v>-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  <cell r="L1387">
            <v>0</v>
          </cell>
          <cell r="M1387">
            <v>0</v>
          </cell>
          <cell r="N1387">
            <v>0</v>
          </cell>
          <cell r="O1387">
            <v>0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  <cell r="T1387">
            <v>0</v>
          </cell>
          <cell r="U1387">
            <v>0</v>
          </cell>
          <cell r="V1387">
            <v>0</v>
          </cell>
          <cell r="W1387">
            <v>0</v>
          </cell>
          <cell r="X1387">
            <v>0</v>
          </cell>
          <cell r="Y1387">
            <v>0</v>
          </cell>
          <cell r="Z1387">
            <v>0</v>
          </cell>
          <cell r="AA1387">
            <v>0</v>
          </cell>
          <cell r="AB1387">
            <v>0</v>
          </cell>
          <cell r="AC1387">
            <v>0</v>
          </cell>
          <cell r="AD1387">
            <v>0</v>
          </cell>
          <cell r="AF1387">
            <v>0</v>
          </cell>
        </row>
        <row r="1388">
          <cell r="A1388">
            <v>0</v>
          </cell>
          <cell r="B1388">
            <v>0</v>
          </cell>
          <cell r="C1388">
            <v>0</v>
          </cell>
          <cell r="D1388" t="str">
            <v>F</v>
          </cell>
          <cell r="E1388">
            <v>1</v>
          </cell>
          <cell r="F1388">
            <v>1</v>
          </cell>
          <cell r="G1388">
            <v>0</v>
          </cell>
          <cell r="H1388">
            <v>1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  <cell r="O1388">
            <v>0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  <cell r="T1388">
            <v>0</v>
          </cell>
          <cell r="U1388">
            <v>0</v>
          </cell>
          <cell r="V1388">
            <v>0</v>
          </cell>
          <cell r="W1388">
            <v>0</v>
          </cell>
          <cell r="X1388">
            <v>0</v>
          </cell>
          <cell r="Y1388">
            <v>0</v>
          </cell>
          <cell r="Z1388">
            <v>0</v>
          </cell>
          <cell r="AA1388">
            <v>0</v>
          </cell>
          <cell r="AB1388">
            <v>0</v>
          </cell>
          <cell r="AC1388">
            <v>0</v>
          </cell>
          <cell r="AD1388">
            <v>0</v>
          </cell>
          <cell r="AF1388">
            <v>0</v>
          </cell>
        </row>
        <row r="1389">
          <cell r="A1389">
            <v>0</v>
          </cell>
          <cell r="B1389" t="str">
            <v>Q78</v>
          </cell>
          <cell r="C1389" t="str">
            <v>Other osteochondrodysplasias</v>
          </cell>
          <cell r="D1389" t="str">
            <v>M</v>
          </cell>
          <cell r="E1389">
            <v>1</v>
          </cell>
          <cell r="F1389">
            <v>1</v>
          </cell>
          <cell r="G1389">
            <v>1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  <cell r="L1389">
            <v>0</v>
          </cell>
          <cell r="M1389">
            <v>0</v>
          </cell>
          <cell r="N1389">
            <v>0</v>
          </cell>
          <cell r="O1389">
            <v>0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  <cell r="T1389">
            <v>0</v>
          </cell>
          <cell r="U1389">
            <v>0</v>
          </cell>
          <cell r="V1389">
            <v>0</v>
          </cell>
          <cell r="W1389">
            <v>0</v>
          </cell>
          <cell r="X1389">
            <v>0</v>
          </cell>
          <cell r="Y1389">
            <v>0</v>
          </cell>
          <cell r="Z1389">
            <v>0</v>
          </cell>
          <cell r="AA1389">
            <v>0</v>
          </cell>
          <cell r="AD1389">
            <v>0</v>
          </cell>
          <cell r="AE1389">
            <v>0</v>
          </cell>
          <cell r="AF1389">
            <v>0</v>
          </cell>
        </row>
        <row r="1390">
          <cell r="A1390">
            <v>0</v>
          </cell>
          <cell r="B1390">
            <v>0</v>
          </cell>
          <cell r="C1390">
            <v>0</v>
          </cell>
          <cell r="D1390" t="str">
            <v>F</v>
          </cell>
          <cell r="E1390" t="str">
            <v>-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  <cell r="L1390">
            <v>0</v>
          </cell>
          <cell r="M1390">
            <v>0</v>
          </cell>
          <cell r="N1390">
            <v>0</v>
          </cell>
          <cell r="O1390">
            <v>0</v>
          </cell>
          <cell r="P1390">
            <v>0</v>
          </cell>
          <cell r="Q1390">
            <v>0</v>
          </cell>
          <cell r="R1390">
            <v>0</v>
          </cell>
          <cell r="S1390">
            <v>0</v>
          </cell>
          <cell r="T1390">
            <v>0</v>
          </cell>
          <cell r="U1390">
            <v>0</v>
          </cell>
          <cell r="V1390">
            <v>0</v>
          </cell>
          <cell r="W1390">
            <v>0</v>
          </cell>
          <cell r="X1390">
            <v>0</v>
          </cell>
          <cell r="Y1390">
            <v>0</v>
          </cell>
          <cell r="Z1390">
            <v>0</v>
          </cell>
          <cell r="AA1390">
            <v>0</v>
          </cell>
          <cell r="AD1390">
            <v>0</v>
          </cell>
          <cell r="AF1390">
            <v>0</v>
          </cell>
        </row>
        <row r="1391">
          <cell r="A1391">
            <v>0</v>
          </cell>
          <cell r="B1391" t="str">
            <v>Q79</v>
          </cell>
          <cell r="C1391" t="str">
            <v>Congenital malformations of the musculoskeletal system, not elsewhere classified</v>
          </cell>
          <cell r="D1391" t="str">
            <v>M</v>
          </cell>
          <cell r="E1391">
            <v>7</v>
          </cell>
          <cell r="F1391">
            <v>7</v>
          </cell>
          <cell r="G1391">
            <v>7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  <cell r="Q1391">
            <v>0</v>
          </cell>
          <cell r="R1391">
            <v>0</v>
          </cell>
          <cell r="S1391">
            <v>0</v>
          </cell>
          <cell r="T1391">
            <v>0</v>
          </cell>
          <cell r="U1391">
            <v>0</v>
          </cell>
          <cell r="V1391">
            <v>0</v>
          </cell>
          <cell r="W1391">
            <v>0</v>
          </cell>
          <cell r="X1391">
            <v>0</v>
          </cell>
          <cell r="Y1391">
            <v>0</v>
          </cell>
          <cell r="Z1391">
            <v>0</v>
          </cell>
          <cell r="AA1391">
            <v>0</v>
          </cell>
          <cell r="AD1391">
            <v>0</v>
          </cell>
          <cell r="AF1391">
            <v>0</v>
          </cell>
        </row>
        <row r="1392">
          <cell r="A1392">
            <v>0</v>
          </cell>
          <cell r="B1392">
            <v>0</v>
          </cell>
          <cell r="C1392">
            <v>0</v>
          </cell>
          <cell r="D1392" t="str">
            <v>F</v>
          </cell>
          <cell r="E1392">
            <v>2</v>
          </cell>
          <cell r="F1392">
            <v>2</v>
          </cell>
          <cell r="G1392">
            <v>2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0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0</v>
          </cell>
          <cell r="V1392">
            <v>0</v>
          </cell>
          <cell r="W1392">
            <v>0</v>
          </cell>
          <cell r="X1392">
            <v>0</v>
          </cell>
          <cell r="Y1392">
            <v>0</v>
          </cell>
          <cell r="Z1392">
            <v>0</v>
          </cell>
          <cell r="AA1392">
            <v>0</v>
          </cell>
          <cell r="AB1392">
            <v>0</v>
          </cell>
          <cell r="AC1392">
            <v>0</v>
          </cell>
          <cell r="AD1392">
            <v>0</v>
          </cell>
          <cell r="AF1392">
            <v>0</v>
          </cell>
        </row>
        <row r="1393">
          <cell r="A1393">
            <v>0</v>
          </cell>
          <cell r="B1393" t="str">
            <v>Q80-89</v>
          </cell>
          <cell r="C1393" t="str">
            <v>Other congenital malformations</v>
          </cell>
          <cell r="D1393" t="str">
            <v>M</v>
          </cell>
          <cell r="E1393">
            <v>12</v>
          </cell>
          <cell r="F1393">
            <v>12</v>
          </cell>
          <cell r="G1393">
            <v>5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  <cell r="L1393">
            <v>0</v>
          </cell>
          <cell r="M1393">
            <v>1</v>
          </cell>
          <cell r="N1393">
            <v>2</v>
          </cell>
          <cell r="O1393">
            <v>0</v>
          </cell>
          <cell r="P1393">
            <v>1</v>
          </cell>
          <cell r="Q1393">
            <v>1</v>
          </cell>
          <cell r="R1393">
            <v>0</v>
          </cell>
          <cell r="S1393">
            <v>1</v>
          </cell>
          <cell r="T1393">
            <v>0</v>
          </cell>
          <cell r="U1393">
            <v>1</v>
          </cell>
          <cell r="V1393">
            <v>0</v>
          </cell>
          <cell r="W1393">
            <v>0</v>
          </cell>
          <cell r="X1393">
            <v>0</v>
          </cell>
          <cell r="Y1393">
            <v>0</v>
          </cell>
          <cell r="Z1393">
            <v>0</v>
          </cell>
          <cell r="AA1393">
            <v>0</v>
          </cell>
          <cell r="AD1393">
            <v>0</v>
          </cell>
          <cell r="AF1393">
            <v>0</v>
          </cell>
        </row>
        <row r="1394">
          <cell r="A1394">
            <v>0</v>
          </cell>
          <cell r="B1394">
            <v>0</v>
          </cell>
          <cell r="C1394">
            <v>0</v>
          </cell>
          <cell r="D1394" t="str">
            <v>F</v>
          </cell>
          <cell r="E1394">
            <v>4</v>
          </cell>
          <cell r="F1394">
            <v>3</v>
          </cell>
          <cell r="G1394">
            <v>0</v>
          </cell>
          <cell r="H1394">
            <v>1</v>
          </cell>
          <cell r="I1394">
            <v>0</v>
          </cell>
          <cell r="J1394">
            <v>0</v>
          </cell>
          <cell r="K1394">
            <v>0</v>
          </cell>
          <cell r="L1394">
            <v>0</v>
          </cell>
          <cell r="M1394">
            <v>0</v>
          </cell>
          <cell r="N1394">
            <v>0</v>
          </cell>
          <cell r="O1394">
            <v>0</v>
          </cell>
          <cell r="P1394">
            <v>0</v>
          </cell>
          <cell r="Q1394">
            <v>0</v>
          </cell>
          <cell r="R1394">
            <v>0</v>
          </cell>
          <cell r="S1394">
            <v>1</v>
          </cell>
          <cell r="T1394">
            <v>0</v>
          </cell>
          <cell r="U1394">
            <v>1</v>
          </cell>
          <cell r="V1394">
            <v>0</v>
          </cell>
          <cell r="W1394">
            <v>0</v>
          </cell>
          <cell r="X1394">
            <v>0</v>
          </cell>
          <cell r="Y1394">
            <v>0</v>
          </cell>
          <cell r="Z1394">
            <v>0</v>
          </cell>
          <cell r="AA1394">
            <v>1</v>
          </cell>
          <cell r="AD1394">
            <v>0</v>
          </cell>
          <cell r="AF1394">
            <v>0</v>
          </cell>
        </row>
        <row r="1395">
          <cell r="A1395">
            <v>0</v>
          </cell>
          <cell r="B1395" t="str">
            <v>Q82</v>
          </cell>
          <cell r="C1395" t="str">
            <v>Other congenital malformations of skin</v>
          </cell>
          <cell r="D1395" t="str">
            <v>M</v>
          </cell>
          <cell r="E1395" t="str">
            <v>-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  <cell r="L1395">
            <v>0</v>
          </cell>
          <cell r="M1395">
            <v>0</v>
          </cell>
          <cell r="N1395">
            <v>0</v>
          </cell>
          <cell r="O1395">
            <v>0</v>
          </cell>
          <cell r="P1395">
            <v>0</v>
          </cell>
          <cell r="Q1395">
            <v>0</v>
          </cell>
          <cell r="R1395">
            <v>0</v>
          </cell>
          <cell r="S1395">
            <v>0</v>
          </cell>
          <cell r="T1395">
            <v>0</v>
          </cell>
          <cell r="U1395">
            <v>0</v>
          </cell>
          <cell r="V1395">
            <v>0</v>
          </cell>
          <cell r="W1395">
            <v>0</v>
          </cell>
          <cell r="X1395">
            <v>0</v>
          </cell>
          <cell r="Y1395">
            <v>0</v>
          </cell>
          <cell r="Z1395">
            <v>0</v>
          </cell>
          <cell r="AA1395">
            <v>0</v>
          </cell>
          <cell r="AB1395">
            <v>0</v>
          </cell>
          <cell r="AC1395">
            <v>0</v>
          </cell>
          <cell r="AD1395">
            <v>0</v>
          </cell>
          <cell r="AF1395">
            <v>0</v>
          </cell>
        </row>
        <row r="1396">
          <cell r="A1396">
            <v>0</v>
          </cell>
          <cell r="B1396">
            <v>0</v>
          </cell>
          <cell r="C1396">
            <v>0</v>
          </cell>
          <cell r="D1396" t="str">
            <v>F</v>
          </cell>
          <cell r="E1396">
            <v>1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  <cell r="L1396">
            <v>0</v>
          </cell>
          <cell r="M1396">
            <v>0</v>
          </cell>
          <cell r="N1396">
            <v>0</v>
          </cell>
          <cell r="O1396">
            <v>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0</v>
          </cell>
          <cell r="V1396">
            <v>0</v>
          </cell>
          <cell r="W1396">
            <v>0</v>
          </cell>
          <cell r="X1396">
            <v>0</v>
          </cell>
          <cell r="Y1396">
            <v>0</v>
          </cell>
          <cell r="Z1396">
            <v>0</v>
          </cell>
          <cell r="AA1396">
            <v>1</v>
          </cell>
          <cell r="AD1396">
            <v>0</v>
          </cell>
          <cell r="AE1396">
            <v>0</v>
          </cell>
          <cell r="AF1396">
            <v>0</v>
          </cell>
        </row>
        <row r="1397">
          <cell r="A1397">
            <v>0</v>
          </cell>
          <cell r="B1397" t="str">
            <v>Q85</v>
          </cell>
          <cell r="C1397" t="str">
            <v>Phakomatoses, not elsewhere classified</v>
          </cell>
          <cell r="D1397" t="str">
            <v>M</v>
          </cell>
          <cell r="E1397">
            <v>3</v>
          </cell>
          <cell r="F1397">
            <v>3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  <cell r="L1397">
            <v>0</v>
          </cell>
          <cell r="M1397">
            <v>1</v>
          </cell>
          <cell r="N1397">
            <v>1</v>
          </cell>
          <cell r="O1397">
            <v>0</v>
          </cell>
          <cell r="P1397">
            <v>0</v>
          </cell>
          <cell r="Q1397">
            <v>0</v>
          </cell>
          <cell r="R1397">
            <v>0</v>
          </cell>
          <cell r="S1397">
            <v>1</v>
          </cell>
          <cell r="T1397">
            <v>0</v>
          </cell>
          <cell r="U1397">
            <v>0</v>
          </cell>
          <cell r="V1397">
            <v>0</v>
          </cell>
          <cell r="W1397">
            <v>0</v>
          </cell>
          <cell r="X1397">
            <v>0</v>
          </cell>
          <cell r="Y1397">
            <v>0</v>
          </cell>
          <cell r="Z1397">
            <v>0</v>
          </cell>
          <cell r="AA1397">
            <v>0</v>
          </cell>
          <cell r="AD1397">
            <v>0</v>
          </cell>
          <cell r="AE1397">
            <v>0</v>
          </cell>
          <cell r="AF1397">
            <v>0</v>
          </cell>
        </row>
        <row r="1398">
          <cell r="A1398">
            <v>0</v>
          </cell>
          <cell r="B1398">
            <v>0</v>
          </cell>
          <cell r="C1398">
            <v>0</v>
          </cell>
          <cell r="D1398" t="str">
            <v>F</v>
          </cell>
          <cell r="E1398">
            <v>2</v>
          </cell>
          <cell r="F1398">
            <v>2</v>
          </cell>
          <cell r="G1398">
            <v>0</v>
          </cell>
          <cell r="H1398">
            <v>1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1</v>
          </cell>
          <cell r="T1398">
            <v>0</v>
          </cell>
          <cell r="U1398">
            <v>0</v>
          </cell>
          <cell r="V1398">
            <v>0</v>
          </cell>
          <cell r="W1398">
            <v>0</v>
          </cell>
          <cell r="X1398">
            <v>0</v>
          </cell>
          <cell r="Y1398">
            <v>0</v>
          </cell>
          <cell r="Z1398">
            <v>0</v>
          </cell>
          <cell r="AA1398">
            <v>0</v>
          </cell>
          <cell r="AB1398">
            <v>0</v>
          </cell>
          <cell r="AC1398">
            <v>0</v>
          </cell>
          <cell r="AD1398">
            <v>0</v>
          </cell>
          <cell r="AF1398">
            <v>0</v>
          </cell>
        </row>
        <row r="1399">
          <cell r="A1399">
            <v>0</v>
          </cell>
          <cell r="B1399" t="str">
            <v>Q87</v>
          </cell>
          <cell r="C1399" t="str">
            <v>Other specified congenital malformation syndromes affecting multiple systems</v>
          </cell>
          <cell r="D1399" t="str">
            <v>M</v>
          </cell>
          <cell r="E1399">
            <v>3</v>
          </cell>
          <cell r="F1399">
            <v>3</v>
          </cell>
          <cell r="G1399">
            <v>1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  <cell r="L1399">
            <v>0</v>
          </cell>
          <cell r="M1399">
            <v>0</v>
          </cell>
          <cell r="N1399">
            <v>0</v>
          </cell>
          <cell r="O1399">
            <v>0</v>
          </cell>
          <cell r="P1399">
            <v>1</v>
          </cell>
          <cell r="Q1399">
            <v>1</v>
          </cell>
          <cell r="R1399">
            <v>0</v>
          </cell>
          <cell r="S1399">
            <v>0</v>
          </cell>
          <cell r="T1399">
            <v>0</v>
          </cell>
          <cell r="U1399">
            <v>0</v>
          </cell>
          <cell r="V1399">
            <v>0</v>
          </cell>
          <cell r="W1399">
            <v>0</v>
          </cell>
          <cell r="X1399">
            <v>0</v>
          </cell>
          <cell r="Y1399">
            <v>0</v>
          </cell>
          <cell r="Z1399">
            <v>0</v>
          </cell>
          <cell r="AA1399">
            <v>0</v>
          </cell>
          <cell r="AB1399">
            <v>0</v>
          </cell>
          <cell r="AC1399">
            <v>0</v>
          </cell>
          <cell r="AD1399">
            <v>0</v>
          </cell>
          <cell r="AF1399">
            <v>0</v>
          </cell>
        </row>
        <row r="1400">
          <cell r="A1400">
            <v>0</v>
          </cell>
          <cell r="B1400">
            <v>0</v>
          </cell>
          <cell r="C1400">
            <v>0</v>
          </cell>
          <cell r="D1400" t="str">
            <v>F</v>
          </cell>
          <cell r="E1400">
            <v>1</v>
          </cell>
          <cell r="F1400">
            <v>1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  <cell r="L1400">
            <v>0</v>
          </cell>
          <cell r="M1400">
            <v>0</v>
          </cell>
          <cell r="N1400">
            <v>0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1</v>
          </cell>
          <cell r="V1400">
            <v>0</v>
          </cell>
          <cell r="W1400">
            <v>0</v>
          </cell>
          <cell r="X1400">
            <v>0</v>
          </cell>
          <cell r="Y1400">
            <v>0</v>
          </cell>
          <cell r="Z1400">
            <v>0</v>
          </cell>
          <cell r="AA1400">
            <v>0</v>
          </cell>
          <cell r="AD1400">
            <v>0</v>
          </cell>
          <cell r="AE1400">
            <v>0</v>
          </cell>
          <cell r="AF1400">
            <v>0</v>
          </cell>
        </row>
        <row r="1401">
          <cell r="A1401">
            <v>0</v>
          </cell>
          <cell r="B1401" t="str">
            <v>Q89</v>
          </cell>
          <cell r="C1401" t="str">
            <v>Other congenital malformations, not elsewhere classified</v>
          </cell>
          <cell r="D1401" t="str">
            <v>M</v>
          </cell>
          <cell r="E1401">
            <v>6</v>
          </cell>
          <cell r="F1401">
            <v>6</v>
          </cell>
          <cell r="G1401">
            <v>4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  <cell r="L1401">
            <v>0</v>
          </cell>
          <cell r="M1401">
            <v>0</v>
          </cell>
          <cell r="N1401">
            <v>1</v>
          </cell>
          <cell r="O1401">
            <v>0</v>
          </cell>
          <cell r="P1401">
            <v>0</v>
          </cell>
          <cell r="Q1401">
            <v>0</v>
          </cell>
          <cell r="R1401">
            <v>0</v>
          </cell>
          <cell r="S1401">
            <v>0</v>
          </cell>
          <cell r="T1401">
            <v>0</v>
          </cell>
          <cell r="U1401">
            <v>1</v>
          </cell>
          <cell r="V1401">
            <v>0</v>
          </cell>
          <cell r="W1401">
            <v>0</v>
          </cell>
          <cell r="X1401">
            <v>0</v>
          </cell>
          <cell r="Y1401">
            <v>0</v>
          </cell>
          <cell r="Z1401">
            <v>0</v>
          </cell>
          <cell r="AA1401">
            <v>0</v>
          </cell>
          <cell r="AD1401">
            <v>0</v>
          </cell>
          <cell r="AE1401">
            <v>0</v>
          </cell>
          <cell r="AF1401">
            <v>0</v>
          </cell>
        </row>
        <row r="1402">
          <cell r="A1402">
            <v>0</v>
          </cell>
          <cell r="B1402">
            <v>0</v>
          </cell>
          <cell r="C1402">
            <v>0</v>
          </cell>
          <cell r="D1402" t="str">
            <v>F</v>
          </cell>
          <cell r="E1402" t="str">
            <v>-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  <cell r="M1402">
            <v>0</v>
          </cell>
          <cell r="N1402">
            <v>0</v>
          </cell>
          <cell r="O1402">
            <v>0</v>
          </cell>
          <cell r="P1402">
            <v>0</v>
          </cell>
          <cell r="Q1402">
            <v>0</v>
          </cell>
          <cell r="R1402">
            <v>0</v>
          </cell>
          <cell r="S1402">
            <v>0</v>
          </cell>
          <cell r="T1402">
            <v>0</v>
          </cell>
          <cell r="U1402">
            <v>0</v>
          </cell>
          <cell r="V1402">
            <v>0</v>
          </cell>
          <cell r="W1402">
            <v>0</v>
          </cell>
          <cell r="X1402">
            <v>0</v>
          </cell>
          <cell r="Y1402">
            <v>0</v>
          </cell>
          <cell r="Z1402">
            <v>0</v>
          </cell>
          <cell r="AA1402">
            <v>0</v>
          </cell>
          <cell r="AD1402">
            <v>0</v>
          </cell>
          <cell r="AE1402">
            <v>0</v>
          </cell>
          <cell r="AF1402">
            <v>0</v>
          </cell>
        </row>
        <row r="1403">
          <cell r="A1403">
            <v>0</v>
          </cell>
          <cell r="B1403" t="str">
            <v>Q90-99</v>
          </cell>
          <cell r="C1403" t="str">
            <v>Chromosomal abnormalities, not elsewhere classified</v>
          </cell>
          <cell r="D1403" t="str">
            <v>M</v>
          </cell>
          <cell r="E1403">
            <v>31</v>
          </cell>
          <cell r="F1403">
            <v>30</v>
          </cell>
          <cell r="G1403">
            <v>3</v>
          </cell>
          <cell r="H1403">
            <v>0</v>
          </cell>
          <cell r="I1403">
            <v>1</v>
          </cell>
          <cell r="J1403">
            <v>1</v>
          </cell>
          <cell r="K1403">
            <v>1</v>
          </cell>
          <cell r="L1403">
            <v>0</v>
          </cell>
          <cell r="M1403">
            <v>2</v>
          </cell>
          <cell r="N1403">
            <v>0</v>
          </cell>
          <cell r="O1403">
            <v>1</v>
          </cell>
          <cell r="P1403">
            <v>2</v>
          </cell>
          <cell r="Q1403">
            <v>0</v>
          </cell>
          <cell r="R1403">
            <v>3</v>
          </cell>
          <cell r="S1403">
            <v>5</v>
          </cell>
          <cell r="T1403">
            <v>2</v>
          </cell>
          <cell r="U1403">
            <v>9</v>
          </cell>
          <cell r="V1403">
            <v>0</v>
          </cell>
          <cell r="W1403">
            <v>1</v>
          </cell>
          <cell r="X1403">
            <v>0</v>
          </cell>
          <cell r="Y1403">
            <v>1</v>
          </cell>
          <cell r="Z1403">
            <v>0</v>
          </cell>
          <cell r="AA1403">
            <v>0</v>
          </cell>
          <cell r="AD1403">
            <v>0</v>
          </cell>
          <cell r="AF1403">
            <v>0</v>
          </cell>
        </row>
        <row r="1404">
          <cell r="A1404">
            <v>0</v>
          </cell>
          <cell r="B1404">
            <v>0</v>
          </cell>
          <cell r="C1404">
            <v>0</v>
          </cell>
          <cell r="D1404" t="str">
            <v>F</v>
          </cell>
          <cell r="E1404">
            <v>29</v>
          </cell>
          <cell r="F1404">
            <v>28</v>
          </cell>
          <cell r="G1404">
            <v>7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  <cell r="L1404">
            <v>0</v>
          </cell>
          <cell r="M1404">
            <v>0</v>
          </cell>
          <cell r="N1404">
            <v>0</v>
          </cell>
          <cell r="O1404">
            <v>0</v>
          </cell>
          <cell r="P1404">
            <v>1</v>
          </cell>
          <cell r="Q1404">
            <v>0</v>
          </cell>
          <cell r="R1404">
            <v>6</v>
          </cell>
          <cell r="S1404">
            <v>8</v>
          </cell>
          <cell r="T1404">
            <v>3</v>
          </cell>
          <cell r="U1404">
            <v>1</v>
          </cell>
          <cell r="V1404">
            <v>2</v>
          </cell>
          <cell r="W1404">
            <v>1</v>
          </cell>
          <cell r="X1404">
            <v>0</v>
          </cell>
          <cell r="Y1404">
            <v>0</v>
          </cell>
          <cell r="Z1404">
            <v>0</v>
          </cell>
          <cell r="AA1404">
            <v>0</v>
          </cell>
          <cell r="AD1404">
            <v>0</v>
          </cell>
          <cell r="AF1404">
            <v>0</v>
          </cell>
        </row>
        <row r="1405">
          <cell r="A1405">
            <v>0</v>
          </cell>
          <cell r="B1405" t="str">
            <v>Q90</v>
          </cell>
          <cell r="C1405" t="str">
            <v>Down's syndrome</v>
          </cell>
          <cell r="D1405" t="str">
            <v>M</v>
          </cell>
          <cell r="E1405">
            <v>27</v>
          </cell>
          <cell r="F1405">
            <v>27</v>
          </cell>
          <cell r="G1405">
            <v>2</v>
          </cell>
          <cell r="H1405">
            <v>0</v>
          </cell>
          <cell r="I1405">
            <v>1</v>
          </cell>
          <cell r="J1405">
            <v>1</v>
          </cell>
          <cell r="K1405">
            <v>1</v>
          </cell>
          <cell r="L1405">
            <v>0</v>
          </cell>
          <cell r="M1405">
            <v>0</v>
          </cell>
          <cell r="N1405">
            <v>0</v>
          </cell>
          <cell r="O1405">
            <v>1</v>
          </cell>
          <cell r="P1405">
            <v>2</v>
          </cell>
          <cell r="Q1405">
            <v>0</v>
          </cell>
          <cell r="R1405">
            <v>3</v>
          </cell>
          <cell r="S1405">
            <v>5</v>
          </cell>
          <cell r="T1405">
            <v>2</v>
          </cell>
          <cell r="U1405">
            <v>9</v>
          </cell>
          <cell r="V1405">
            <v>0</v>
          </cell>
          <cell r="W1405">
            <v>0</v>
          </cell>
          <cell r="X1405">
            <v>0</v>
          </cell>
          <cell r="Y1405">
            <v>1</v>
          </cell>
          <cell r="Z1405">
            <v>0</v>
          </cell>
          <cell r="AA1405">
            <v>0</v>
          </cell>
          <cell r="AD1405">
            <v>0</v>
          </cell>
          <cell r="AF1405">
            <v>0</v>
          </cell>
        </row>
        <row r="1406">
          <cell r="A1406">
            <v>0</v>
          </cell>
          <cell r="B1406">
            <v>0</v>
          </cell>
          <cell r="C1406">
            <v>0</v>
          </cell>
          <cell r="D1406" t="str">
            <v>F</v>
          </cell>
          <cell r="E1406">
            <v>22</v>
          </cell>
          <cell r="F1406">
            <v>21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  <cell r="L1406">
            <v>0</v>
          </cell>
          <cell r="M1406">
            <v>0</v>
          </cell>
          <cell r="N1406">
            <v>0</v>
          </cell>
          <cell r="O1406">
            <v>0</v>
          </cell>
          <cell r="P1406">
            <v>1</v>
          </cell>
          <cell r="Q1406">
            <v>0</v>
          </cell>
          <cell r="R1406">
            <v>6</v>
          </cell>
          <cell r="S1406">
            <v>8</v>
          </cell>
          <cell r="T1406">
            <v>3</v>
          </cell>
          <cell r="U1406">
            <v>1</v>
          </cell>
          <cell r="V1406">
            <v>2</v>
          </cell>
          <cell r="W1406">
            <v>1</v>
          </cell>
          <cell r="X1406">
            <v>0</v>
          </cell>
          <cell r="Y1406">
            <v>0</v>
          </cell>
          <cell r="Z1406">
            <v>0</v>
          </cell>
          <cell r="AA1406">
            <v>0</v>
          </cell>
          <cell r="AB1406">
            <v>0</v>
          </cell>
          <cell r="AC1406">
            <v>0</v>
          </cell>
          <cell r="AD1406">
            <v>0</v>
          </cell>
          <cell r="AF1406">
            <v>0</v>
          </cell>
        </row>
        <row r="1407">
          <cell r="A1407">
            <v>0</v>
          </cell>
          <cell r="B1407" t="str">
            <v>Q91</v>
          </cell>
          <cell r="C1407" t="str">
            <v>Edwards' syndrome and Patau syndrome</v>
          </cell>
          <cell r="D1407" t="str">
            <v>M</v>
          </cell>
          <cell r="E1407">
            <v>1</v>
          </cell>
          <cell r="F1407">
            <v>1</v>
          </cell>
          <cell r="G1407">
            <v>1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  <cell r="L1407">
            <v>0</v>
          </cell>
          <cell r="M1407">
            <v>0</v>
          </cell>
          <cell r="N1407">
            <v>0</v>
          </cell>
          <cell r="O1407">
            <v>0</v>
          </cell>
          <cell r="P1407">
            <v>0</v>
          </cell>
          <cell r="Q1407">
            <v>0</v>
          </cell>
          <cell r="R1407">
            <v>0</v>
          </cell>
          <cell r="S1407">
            <v>0</v>
          </cell>
          <cell r="T1407">
            <v>0</v>
          </cell>
          <cell r="U1407">
            <v>0</v>
          </cell>
          <cell r="V1407">
            <v>0</v>
          </cell>
          <cell r="W1407">
            <v>0</v>
          </cell>
          <cell r="X1407">
            <v>0</v>
          </cell>
          <cell r="Y1407">
            <v>0</v>
          </cell>
          <cell r="Z1407">
            <v>0</v>
          </cell>
          <cell r="AA1407">
            <v>0</v>
          </cell>
          <cell r="AB1407">
            <v>0</v>
          </cell>
          <cell r="AC1407">
            <v>0</v>
          </cell>
          <cell r="AD1407">
            <v>0</v>
          </cell>
          <cell r="AF1407">
            <v>0</v>
          </cell>
        </row>
        <row r="1408">
          <cell r="A1408">
            <v>0</v>
          </cell>
          <cell r="B1408">
            <v>0</v>
          </cell>
          <cell r="C1408">
            <v>0</v>
          </cell>
          <cell r="D1408" t="str">
            <v>F</v>
          </cell>
          <cell r="E1408">
            <v>6</v>
          </cell>
          <cell r="F1408">
            <v>6</v>
          </cell>
          <cell r="G1408">
            <v>6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  <cell r="L1408">
            <v>0</v>
          </cell>
          <cell r="M1408">
            <v>0</v>
          </cell>
          <cell r="N1408">
            <v>0</v>
          </cell>
          <cell r="O1408">
            <v>0</v>
          </cell>
          <cell r="P1408">
            <v>0</v>
          </cell>
          <cell r="Q1408">
            <v>0</v>
          </cell>
          <cell r="R1408">
            <v>0</v>
          </cell>
          <cell r="S1408">
            <v>0</v>
          </cell>
          <cell r="T1408">
            <v>0</v>
          </cell>
          <cell r="U1408">
            <v>0</v>
          </cell>
          <cell r="V1408">
            <v>0</v>
          </cell>
          <cell r="W1408">
            <v>0</v>
          </cell>
          <cell r="X1408">
            <v>0</v>
          </cell>
          <cell r="Y1408">
            <v>0</v>
          </cell>
          <cell r="Z1408">
            <v>0</v>
          </cell>
          <cell r="AA1408">
            <v>0</v>
          </cell>
          <cell r="AB1408">
            <v>0</v>
          </cell>
          <cell r="AC1408">
            <v>0</v>
          </cell>
          <cell r="AD1408">
            <v>0</v>
          </cell>
          <cell r="AF1408">
            <v>0</v>
          </cell>
        </row>
        <row r="1409">
          <cell r="A1409">
            <v>0</v>
          </cell>
          <cell r="B1409" t="str">
            <v>Q93</v>
          </cell>
          <cell r="C1409" t="str">
            <v>Monosomies and deletions from the autosomes, not elsewhere classified</v>
          </cell>
          <cell r="D1409" t="str">
            <v>M</v>
          </cell>
          <cell r="E1409">
            <v>1</v>
          </cell>
          <cell r="F1409">
            <v>1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  <cell r="L1409">
            <v>0</v>
          </cell>
          <cell r="M1409">
            <v>1</v>
          </cell>
          <cell r="N1409">
            <v>0</v>
          </cell>
          <cell r="O1409">
            <v>0</v>
          </cell>
          <cell r="P1409">
            <v>0</v>
          </cell>
          <cell r="Q1409">
            <v>0</v>
          </cell>
          <cell r="R1409">
            <v>0</v>
          </cell>
          <cell r="S1409">
            <v>0</v>
          </cell>
          <cell r="T1409">
            <v>0</v>
          </cell>
          <cell r="U1409">
            <v>0</v>
          </cell>
          <cell r="V1409">
            <v>0</v>
          </cell>
          <cell r="W1409">
            <v>0</v>
          </cell>
          <cell r="X1409">
            <v>0</v>
          </cell>
          <cell r="Y1409">
            <v>0</v>
          </cell>
          <cell r="Z1409">
            <v>0</v>
          </cell>
          <cell r="AA1409">
            <v>0</v>
          </cell>
          <cell r="AB1409">
            <v>0</v>
          </cell>
          <cell r="AC1409">
            <v>0</v>
          </cell>
          <cell r="AD1409">
            <v>0</v>
          </cell>
          <cell r="AF1409">
            <v>0</v>
          </cell>
        </row>
        <row r="1410">
          <cell r="A1410">
            <v>0</v>
          </cell>
          <cell r="B1410">
            <v>0</v>
          </cell>
          <cell r="C1410">
            <v>0</v>
          </cell>
          <cell r="D1410" t="str">
            <v>F</v>
          </cell>
          <cell r="E1410">
            <v>1</v>
          </cell>
          <cell r="F1410">
            <v>1</v>
          </cell>
          <cell r="G1410">
            <v>1</v>
          </cell>
          <cell r="H1410">
            <v>0</v>
          </cell>
          <cell r="I1410">
            <v>0</v>
          </cell>
          <cell r="J1410">
            <v>0</v>
          </cell>
          <cell r="K1410">
            <v>0</v>
          </cell>
          <cell r="L1410">
            <v>0</v>
          </cell>
          <cell r="M1410">
            <v>0</v>
          </cell>
          <cell r="N1410">
            <v>0</v>
          </cell>
          <cell r="O1410">
            <v>0</v>
          </cell>
          <cell r="P1410">
            <v>0</v>
          </cell>
          <cell r="Q1410">
            <v>0</v>
          </cell>
          <cell r="R1410">
            <v>0</v>
          </cell>
          <cell r="S1410">
            <v>0</v>
          </cell>
          <cell r="T1410">
            <v>0</v>
          </cell>
          <cell r="U1410">
            <v>0</v>
          </cell>
          <cell r="V1410">
            <v>0</v>
          </cell>
          <cell r="W1410">
            <v>0</v>
          </cell>
          <cell r="X1410">
            <v>0</v>
          </cell>
          <cell r="Y1410">
            <v>0</v>
          </cell>
          <cell r="Z1410">
            <v>0</v>
          </cell>
          <cell r="AA1410">
            <v>0</v>
          </cell>
          <cell r="AD1410">
            <v>0</v>
          </cell>
          <cell r="AF1410">
            <v>0</v>
          </cell>
        </row>
        <row r="1411">
          <cell r="A1411">
            <v>0</v>
          </cell>
          <cell r="B1411" t="str">
            <v>Q99</v>
          </cell>
          <cell r="C1411" t="str">
            <v>Other chromosome abnormalities, not elsewhere classified</v>
          </cell>
          <cell r="D1411" t="str">
            <v>M</v>
          </cell>
          <cell r="E1411">
            <v>2</v>
          </cell>
          <cell r="F1411">
            <v>1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  <cell r="L1411">
            <v>0</v>
          </cell>
          <cell r="M1411">
            <v>1</v>
          </cell>
          <cell r="N1411">
            <v>0</v>
          </cell>
          <cell r="O1411">
            <v>0</v>
          </cell>
          <cell r="P1411">
            <v>0</v>
          </cell>
          <cell r="Q1411">
            <v>0</v>
          </cell>
          <cell r="R1411">
            <v>0</v>
          </cell>
          <cell r="S1411">
            <v>0</v>
          </cell>
          <cell r="T1411">
            <v>0</v>
          </cell>
          <cell r="U1411">
            <v>0</v>
          </cell>
          <cell r="V1411">
            <v>0</v>
          </cell>
          <cell r="W1411">
            <v>1</v>
          </cell>
          <cell r="X1411">
            <v>0</v>
          </cell>
          <cell r="Y1411">
            <v>0</v>
          </cell>
          <cell r="Z1411">
            <v>0</v>
          </cell>
          <cell r="AA1411">
            <v>0</v>
          </cell>
          <cell r="AD1411">
            <v>0</v>
          </cell>
          <cell r="AF1411">
            <v>0</v>
          </cell>
        </row>
        <row r="1412">
          <cell r="A1412">
            <v>0</v>
          </cell>
          <cell r="B1412">
            <v>0</v>
          </cell>
          <cell r="C1412">
            <v>0</v>
          </cell>
          <cell r="D1412" t="str">
            <v>F</v>
          </cell>
          <cell r="E1412" t="str">
            <v>-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  <cell r="M1412">
            <v>0</v>
          </cell>
          <cell r="N1412">
            <v>0</v>
          </cell>
          <cell r="O1412">
            <v>0</v>
          </cell>
          <cell r="P1412">
            <v>0</v>
          </cell>
          <cell r="Q1412">
            <v>0</v>
          </cell>
          <cell r="R1412">
            <v>0</v>
          </cell>
          <cell r="S1412">
            <v>0</v>
          </cell>
          <cell r="T1412">
            <v>0</v>
          </cell>
          <cell r="U1412">
            <v>0</v>
          </cell>
          <cell r="V1412">
            <v>0</v>
          </cell>
          <cell r="W1412">
            <v>0</v>
          </cell>
          <cell r="X1412">
            <v>0</v>
          </cell>
          <cell r="Y1412">
            <v>0</v>
          </cell>
          <cell r="Z1412">
            <v>0</v>
          </cell>
          <cell r="AA1412">
            <v>0</v>
          </cell>
          <cell r="AD1412">
            <v>0</v>
          </cell>
          <cell r="AE1412">
            <v>0</v>
          </cell>
          <cell r="AF1412">
            <v>0</v>
          </cell>
        </row>
        <row r="1413">
          <cell r="A1413">
            <v>0</v>
          </cell>
          <cell r="B1413" t="str">
            <v>R00-R99</v>
          </cell>
          <cell r="C1413" t="str">
            <v>XVIII. SYMPTOMS, SIGNS AND ABNORMAL CLINICAL AND LABORATORY FINDINGS, NOT ELSEWHERE CLASSIFIED</v>
          </cell>
          <cell r="D1413" t="str">
            <v>M</v>
          </cell>
          <cell r="E1413">
            <v>197</v>
          </cell>
          <cell r="F1413">
            <v>129</v>
          </cell>
          <cell r="G1413">
            <v>11</v>
          </cell>
          <cell r="H1413">
            <v>4</v>
          </cell>
          <cell r="I1413">
            <v>0</v>
          </cell>
          <cell r="J1413">
            <v>0</v>
          </cell>
          <cell r="K1413">
            <v>3</v>
          </cell>
          <cell r="L1413">
            <v>4</v>
          </cell>
          <cell r="M1413">
            <v>4</v>
          </cell>
          <cell r="N1413">
            <v>2</v>
          </cell>
          <cell r="O1413">
            <v>11</v>
          </cell>
          <cell r="P1413">
            <v>14</v>
          </cell>
          <cell r="Q1413">
            <v>9</v>
          </cell>
          <cell r="R1413">
            <v>14</v>
          </cell>
          <cell r="S1413">
            <v>11</v>
          </cell>
          <cell r="T1413">
            <v>22</v>
          </cell>
          <cell r="U1413">
            <v>14</v>
          </cell>
          <cell r="V1413">
            <v>6</v>
          </cell>
          <cell r="W1413">
            <v>8</v>
          </cell>
          <cell r="X1413">
            <v>6</v>
          </cell>
          <cell r="Y1413">
            <v>11</v>
          </cell>
          <cell r="Z1413">
            <v>14</v>
          </cell>
          <cell r="AA1413">
            <v>40</v>
          </cell>
          <cell r="AD1413">
            <v>0</v>
          </cell>
          <cell r="AF1413">
            <v>0</v>
          </cell>
        </row>
        <row r="1414">
          <cell r="A1414">
            <v>0</v>
          </cell>
          <cell r="B1414">
            <v>0</v>
          </cell>
          <cell r="C1414">
            <v>0</v>
          </cell>
          <cell r="D1414" t="str">
            <v>F</v>
          </cell>
          <cell r="E1414">
            <v>288</v>
          </cell>
          <cell r="F1414">
            <v>54</v>
          </cell>
          <cell r="G1414">
            <v>7</v>
          </cell>
          <cell r="H1414">
            <v>1</v>
          </cell>
          <cell r="I1414">
            <v>1</v>
          </cell>
          <cell r="J1414">
            <v>1</v>
          </cell>
          <cell r="K1414">
            <v>0</v>
          </cell>
          <cell r="L1414">
            <v>1</v>
          </cell>
          <cell r="M1414">
            <v>1</v>
          </cell>
          <cell r="N1414">
            <v>2</v>
          </cell>
          <cell r="O1414">
            <v>3</v>
          </cell>
          <cell r="P1414">
            <v>1</v>
          </cell>
          <cell r="Q1414">
            <v>4</v>
          </cell>
          <cell r="R1414">
            <v>7</v>
          </cell>
          <cell r="S1414">
            <v>5</v>
          </cell>
          <cell r="T1414">
            <v>7</v>
          </cell>
          <cell r="U1414">
            <v>7</v>
          </cell>
          <cell r="V1414">
            <v>6</v>
          </cell>
          <cell r="W1414">
            <v>4</v>
          </cell>
          <cell r="X1414">
            <v>20</v>
          </cell>
          <cell r="Y1414">
            <v>3</v>
          </cell>
          <cell r="Z1414">
            <v>33</v>
          </cell>
          <cell r="AA1414">
            <v>177</v>
          </cell>
          <cell r="AD1414">
            <v>0</v>
          </cell>
          <cell r="AF1414">
            <v>0</v>
          </cell>
        </row>
        <row r="1415">
          <cell r="A1415">
            <v>0</v>
          </cell>
          <cell r="B1415" t="str">
            <v>R00-09</v>
          </cell>
          <cell r="C1415" t="str">
            <v>Symptoms and signs involving the circulatory and respiratory systems</v>
          </cell>
          <cell r="D1415" t="str">
            <v>M</v>
          </cell>
          <cell r="E1415">
            <v>1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  <cell r="M1415">
            <v>0</v>
          </cell>
          <cell r="N1415">
            <v>0</v>
          </cell>
          <cell r="O1415">
            <v>0</v>
          </cell>
          <cell r="P1415">
            <v>0</v>
          </cell>
          <cell r="Q1415">
            <v>0</v>
          </cell>
          <cell r="R1415">
            <v>0</v>
          </cell>
          <cell r="S1415">
            <v>0</v>
          </cell>
          <cell r="T1415">
            <v>0</v>
          </cell>
          <cell r="U1415">
            <v>0</v>
          </cell>
          <cell r="V1415">
            <v>0</v>
          </cell>
          <cell r="W1415">
            <v>1</v>
          </cell>
          <cell r="X1415">
            <v>0</v>
          </cell>
          <cell r="Y1415">
            <v>0</v>
          </cell>
          <cell r="Z1415">
            <v>0</v>
          </cell>
          <cell r="AA1415">
            <v>0</v>
          </cell>
          <cell r="AD1415">
            <v>0</v>
          </cell>
          <cell r="AF1415">
            <v>0</v>
          </cell>
        </row>
        <row r="1416">
          <cell r="A1416">
            <v>0</v>
          </cell>
          <cell r="B1416">
            <v>0</v>
          </cell>
          <cell r="C1416">
            <v>0</v>
          </cell>
          <cell r="D1416" t="str">
            <v>F</v>
          </cell>
          <cell r="E1416">
            <v>1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0</v>
          </cell>
          <cell r="N1416">
            <v>0</v>
          </cell>
          <cell r="O1416">
            <v>0</v>
          </cell>
          <cell r="P1416">
            <v>0</v>
          </cell>
          <cell r="Q1416">
            <v>0</v>
          </cell>
          <cell r="R1416">
            <v>0</v>
          </cell>
          <cell r="S1416">
            <v>0</v>
          </cell>
          <cell r="T1416">
            <v>0</v>
          </cell>
          <cell r="U1416">
            <v>0</v>
          </cell>
          <cell r="V1416">
            <v>0</v>
          </cell>
          <cell r="W1416">
            <v>0</v>
          </cell>
          <cell r="X1416">
            <v>0</v>
          </cell>
          <cell r="Y1416">
            <v>0</v>
          </cell>
          <cell r="Z1416">
            <v>0</v>
          </cell>
          <cell r="AA1416">
            <v>1</v>
          </cell>
          <cell r="AD1416">
            <v>0</v>
          </cell>
          <cell r="AF1416">
            <v>0</v>
          </cell>
        </row>
        <row r="1417">
          <cell r="A1417">
            <v>0</v>
          </cell>
          <cell r="B1417" t="str">
            <v>R02</v>
          </cell>
          <cell r="C1417" t="str">
            <v>Gangrene, not elsewhere classified</v>
          </cell>
          <cell r="D1417" t="str">
            <v>M</v>
          </cell>
          <cell r="E1417" t="str">
            <v>-</v>
          </cell>
          <cell r="F1417">
            <v>0</v>
          </cell>
          <cell r="G1417">
            <v>0</v>
          </cell>
          <cell r="H1417">
            <v>0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  <cell r="M1417">
            <v>0</v>
          </cell>
          <cell r="N1417">
            <v>0</v>
          </cell>
          <cell r="O1417">
            <v>0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0</v>
          </cell>
          <cell r="V1417">
            <v>0</v>
          </cell>
          <cell r="W1417">
            <v>0</v>
          </cell>
          <cell r="X1417">
            <v>0</v>
          </cell>
          <cell r="Y1417">
            <v>0</v>
          </cell>
          <cell r="Z1417">
            <v>0</v>
          </cell>
          <cell r="AA1417">
            <v>0</v>
          </cell>
          <cell r="AD1417">
            <v>0</v>
          </cell>
          <cell r="AF1417">
            <v>0</v>
          </cell>
        </row>
        <row r="1418">
          <cell r="A1418">
            <v>0</v>
          </cell>
          <cell r="B1418">
            <v>0</v>
          </cell>
          <cell r="C1418">
            <v>0</v>
          </cell>
          <cell r="D1418" t="str">
            <v>F</v>
          </cell>
          <cell r="E1418">
            <v>1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  <cell r="L1418">
            <v>0</v>
          </cell>
          <cell r="M1418">
            <v>0</v>
          </cell>
          <cell r="N1418">
            <v>0</v>
          </cell>
          <cell r="O1418">
            <v>0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>
            <v>0</v>
          </cell>
          <cell r="U1418">
            <v>0</v>
          </cell>
          <cell r="V1418">
            <v>0</v>
          </cell>
          <cell r="W1418">
            <v>0</v>
          </cell>
          <cell r="X1418">
            <v>0</v>
          </cell>
          <cell r="Y1418">
            <v>0</v>
          </cell>
          <cell r="Z1418">
            <v>0</v>
          </cell>
          <cell r="AA1418">
            <v>1</v>
          </cell>
          <cell r="AD1418">
            <v>0</v>
          </cell>
          <cell r="AE1418">
            <v>0</v>
          </cell>
          <cell r="AF1418">
            <v>0</v>
          </cell>
        </row>
        <row r="1419">
          <cell r="A1419">
            <v>0</v>
          </cell>
          <cell r="B1419" t="str">
            <v>R04</v>
          </cell>
          <cell r="C1419" t="str">
            <v>Haemorrhage from respiratory passages</v>
          </cell>
          <cell r="D1419" t="str">
            <v>M</v>
          </cell>
          <cell r="E1419">
            <v>1</v>
          </cell>
          <cell r="F1419">
            <v>0</v>
          </cell>
          <cell r="G1419">
            <v>0</v>
          </cell>
          <cell r="H1419">
            <v>0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  <cell r="M1419">
            <v>0</v>
          </cell>
          <cell r="N1419">
            <v>0</v>
          </cell>
          <cell r="O1419">
            <v>0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0</v>
          </cell>
          <cell r="V1419">
            <v>0</v>
          </cell>
          <cell r="W1419">
            <v>1</v>
          </cell>
          <cell r="X1419">
            <v>0</v>
          </cell>
          <cell r="Y1419">
            <v>0</v>
          </cell>
          <cell r="Z1419">
            <v>0</v>
          </cell>
          <cell r="AA1419">
            <v>0</v>
          </cell>
          <cell r="AB1419">
            <v>0</v>
          </cell>
          <cell r="AC1419">
            <v>0</v>
          </cell>
          <cell r="AD1419">
            <v>0</v>
          </cell>
          <cell r="AF1419">
            <v>0</v>
          </cell>
        </row>
        <row r="1420">
          <cell r="A1420">
            <v>0</v>
          </cell>
          <cell r="B1420">
            <v>0</v>
          </cell>
          <cell r="C1420">
            <v>0</v>
          </cell>
          <cell r="D1420" t="str">
            <v>F</v>
          </cell>
          <cell r="E1420" t="str">
            <v>-</v>
          </cell>
          <cell r="F1420">
            <v>0</v>
          </cell>
          <cell r="G1420">
            <v>0</v>
          </cell>
          <cell r="H1420">
            <v>0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  <cell r="Q1420">
            <v>0</v>
          </cell>
          <cell r="R1420">
            <v>0</v>
          </cell>
          <cell r="S1420">
            <v>0</v>
          </cell>
          <cell r="T1420">
            <v>0</v>
          </cell>
          <cell r="U1420">
            <v>0</v>
          </cell>
          <cell r="V1420">
            <v>0</v>
          </cell>
          <cell r="W1420">
            <v>0</v>
          </cell>
          <cell r="X1420">
            <v>0</v>
          </cell>
          <cell r="Y1420">
            <v>0</v>
          </cell>
          <cell r="Z1420">
            <v>0</v>
          </cell>
          <cell r="AA1420">
            <v>0</v>
          </cell>
          <cell r="AD1420">
            <v>0</v>
          </cell>
          <cell r="AF1420">
            <v>0</v>
          </cell>
        </row>
        <row r="1421">
          <cell r="A1421">
            <v>0</v>
          </cell>
          <cell r="B1421" t="str">
            <v>R10-19</v>
          </cell>
          <cell r="C1421" t="str">
            <v>Symptoms and signs involving the digestive system and abdomen</v>
          </cell>
          <cell r="D1421" t="str">
            <v>M</v>
          </cell>
          <cell r="E1421" t="str">
            <v>-</v>
          </cell>
          <cell r="F1421">
            <v>0</v>
          </cell>
          <cell r="G1421">
            <v>0</v>
          </cell>
          <cell r="H1421">
            <v>0</v>
          </cell>
          <cell r="I1421">
            <v>0</v>
          </cell>
          <cell r="J1421">
            <v>0</v>
          </cell>
          <cell r="K1421">
            <v>0</v>
          </cell>
          <cell r="L1421">
            <v>0</v>
          </cell>
          <cell r="M1421">
            <v>0</v>
          </cell>
          <cell r="N1421">
            <v>0</v>
          </cell>
          <cell r="O1421">
            <v>0</v>
          </cell>
          <cell r="P1421">
            <v>0</v>
          </cell>
          <cell r="Q1421">
            <v>0</v>
          </cell>
          <cell r="R1421">
            <v>0</v>
          </cell>
          <cell r="S1421">
            <v>0</v>
          </cell>
          <cell r="T1421">
            <v>0</v>
          </cell>
          <cell r="U1421">
            <v>0</v>
          </cell>
          <cell r="V1421">
            <v>0</v>
          </cell>
          <cell r="W1421">
            <v>0</v>
          </cell>
          <cell r="X1421">
            <v>0</v>
          </cell>
          <cell r="Y1421">
            <v>0</v>
          </cell>
          <cell r="Z1421">
            <v>0</v>
          </cell>
          <cell r="AA1421">
            <v>0</v>
          </cell>
          <cell r="AD1421">
            <v>0</v>
          </cell>
          <cell r="AF1421">
            <v>0</v>
          </cell>
        </row>
        <row r="1422">
          <cell r="A1422">
            <v>0</v>
          </cell>
          <cell r="B1422">
            <v>0</v>
          </cell>
          <cell r="C1422">
            <v>0</v>
          </cell>
          <cell r="D1422" t="str">
            <v>F</v>
          </cell>
          <cell r="E1422">
            <v>1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  <cell r="L1422">
            <v>0</v>
          </cell>
          <cell r="M1422">
            <v>0</v>
          </cell>
          <cell r="N1422">
            <v>0</v>
          </cell>
          <cell r="O1422">
            <v>0</v>
          </cell>
          <cell r="P1422">
            <v>0</v>
          </cell>
          <cell r="Q1422">
            <v>0</v>
          </cell>
          <cell r="R1422">
            <v>0</v>
          </cell>
          <cell r="S1422">
            <v>0</v>
          </cell>
          <cell r="T1422">
            <v>0</v>
          </cell>
          <cell r="U1422">
            <v>0</v>
          </cell>
          <cell r="V1422">
            <v>0</v>
          </cell>
          <cell r="W1422">
            <v>0</v>
          </cell>
          <cell r="X1422">
            <v>0</v>
          </cell>
          <cell r="Y1422">
            <v>0</v>
          </cell>
          <cell r="Z1422">
            <v>0</v>
          </cell>
          <cell r="AA1422">
            <v>1</v>
          </cell>
          <cell r="AD1422">
            <v>0</v>
          </cell>
          <cell r="AF1422">
            <v>0</v>
          </cell>
        </row>
        <row r="1423">
          <cell r="A1423">
            <v>0</v>
          </cell>
          <cell r="B1423" t="str">
            <v>R13</v>
          </cell>
          <cell r="C1423" t="str">
            <v>Dysphagia</v>
          </cell>
          <cell r="D1423" t="str">
            <v>M</v>
          </cell>
          <cell r="E1423" t="str">
            <v>-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  <cell r="L1423">
            <v>0</v>
          </cell>
          <cell r="M1423">
            <v>0</v>
          </cell>
          <cell r="N1423">
            <v>0</v>
          </cell>
          <cell r="O1423">
            <v>0</v>
          </cell>
          <cell r="P1423">
            <v>0</v>
          </cell>
          <cell r="Q1423">
            <v>0</v>
          </cell>
          <cell r="R1423">
            <v>0</v>
          </cell>
          <cell r="S1423">
            <v>0</v>
          </cell>
          <cell r="T1423">
            <v>0</v>
          </cell>
          <cell r="U1423">
            <v>0</v>
          </cell>
          <cell r="V1423">
            <v>0</v>
          </cell>
          <cell r="W1423">
            <v>0</v>
          </cell>
          <cell r="X1423">
            <v>0</v>
          </cell>
          <cell r="Y1423">
            <v>0</v>
          </cell>
          <cell r="Z1423">
            <v>0</v>
          </cell>
          <cell r="AA1423">
            <v>0</v>
          </cell>
          <cell r="AD1423">
            <v>0</v>
          </cell>
          <cell r="AE1423">
            <v>0</v>
          </cell>
          <cell r="AF1423">
            <v>0</v>
          </cell>
        </row>
        <row r="1424">
          <cell r="A1424">
            <v>0</v>
          </cell>
          <cell r="B1424">
            <v>0</v>
          </cell>
          <cell r="C1424">
            <v>0</v>
          </cell>
          <cell r="D1424" t="str">
            <v>F</v>
          </cell>
          <cell r="E1424">
            <v>1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  <cell r="L1424">
            <v>0</v>
          </cell>
          <cell r="M1424">
            <v>0</v>
          </cell>
          <cell r="N1424">
            <v>0</v>
          </cell>
          <cell r="O1424">
            <v>0</v>
          </cell>
          <cell r="P1424">
            <v>0</v>
          </cell>
          <cell r="Q1424">
            <v>0</v>
          </cell>
          <cell r="R1424">
            <v>0</v>
          </cell>
          <cell r="S1424">
            <v>0</v>
          </cell>
          <cell r="T1424">
            <v>0</v>
          </cell>
          <cell r="U1424">
            <v>0</v>
          </cell>
          <cell r="V1424">
            <v>0</v>
          </cell>
          <cell r="W1424">
            <v>0</v>
          </cell>
          <cell r="X1424">
            <v>0</v>
          </cell>
          <cell r="Y1424">
            <v>0</v>
          </cell>
          <cell r="Z1424">
            <v>0</v>
          </cell>
          <cell r="AA1424">
            <v>1</v>
          </cell>
          <cell r="AD1424">
            <v>0</v>
          </cell>
          <cell r="AE1424">
            <v>0</v>
          </cell>
          <cell r="AF1424">
            <v>0</v>
          </cell>
        </row>
        <row r="1425">
          <cell r="A1425">
            <v>0</v>
          </cell>
          <cell r="B1425" t="str">
            <v>R25-29</v>
          </cell>
          <cell r="C1425" t="str">
            <v>Symptoms and signs involving the nervous and musculoskeletal systems</v>
          </cell>
          <cell r="D1425" t="str">
            <v>M</v>
          </cell>
          <cell r="E1425" t="str">
            <v>-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  <cell r="L1425">
            <v>0</v>
          </cell>
          <cell r="M1425">
            <v>0</v>
          </cell>
          <cell r="N1425">
            <v>0</v>
          </cell>
          <cell r="O1425">
            <v>0</v>
          </cell>
          <cell r="P1425">
            <v>0</v>
          </cell>
          <cell r="Q1425">
            <v>0</v>
          </cell>
          <cell r="R1425">
            <v>0</v>
          </cell>
          <cell r="S1425">
            <v>0</v>
          </cell>
          <cell r="T1425">
            <v>0</v>
          </cell>
          <cell r="U1425">
            <v>0</v>
          </cell>
          <cell r="V1425">
            <v>0</v>
          </cell>
          <cell r="W1425">
            <v>0</v>
          </cell>
          <cell r="X1425">
            <v>0</v>
          </cell>
          <cell r="Y1425">
            <v>0</v>
          </cell>
          <cell r="Z1425">
            <v>0</v>
          </cell>
          <cell r="AA1425">
            <v>0</v>
          </cell>
          <cell r="AD1425">
            <v>0</v>
          </cell>
          <cell r="AF1425">
            <v>0</v>
          </cell>
        </row>
        <row r="1426">
          <cell r="A1426">
            <v>0</v>
          </cell>
          <cell r="B1426">
            <v>0</v>
          </cell>
          <cell r="C1426">
            <v>0</v>
          </cell>
          <cell r="D1426" t="str">
            <v>F</v>
          </cell>
          <cell r="E1426">
            <v>1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  <cell r="O1426">
            <v>0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0</v>
          </cell>
          <cell r="V1426">
            <v>0</v>
          </cell>
          <cell r="W1426">
            <v>0</v>
          </cell>
          <cell r="X1426">
            <v>1</v>
          </cell>
          <cell r="Y1426">
            <v>0</v>
          </cell>
          <cell r="Z1426">
            <v>0</v>
          </cell>
          <cell r="AA1426">
            <v>0</v>
          </cell>
          <cell r="AD1426">
            <v>0</v>
          </cell>
          <cell r="AF1426">
            <v>0</v>
          </cell>
        </row>
        <row r="1427">
          <cell r="A1427">
            <v>0</v>
          </cell>
          <cell r="B1427" t="str">
            <v>R26</v>
          </cell>
          <cell r="C1427" t="str">
            <v>Abnormalities of gait and mobility</v>
          </cell>
          <cell r="D1427" t="str">
            <v>M</v>
          </cell>
          <cell r="E1427" t="str">
            <v>-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  <cell r="T1427">
            <v>0</v>
          </cell>
          <cell r="U1427">
            <v>0</v>
          </cell>
          <cell r="V1427">
            <v>0</v>
          </cell>
          <cell r="W1427">
            <v>0</v>
          </cell>
          <cell r="X1427">
            <v>0</v>
          </cell>
          <cell r="Y1427">
            <v>0</v>
          </cell>
          <cell r="Z1427">
            <v>0</v>
          </cell>
          <cell r="AA1427">
            <v>0</v>
          </cell>
          <cell r="AD1427">
            <v>0</v>
          </cell>
          <cell r="AE1427">
            <v>0</v>
          </cell>
          <cell r="AF1427">
            <v>0</v>
          </cell>
        </row>
        <row r="1428">
          <cell r="A1428">
            <v>0</v>
          </cell>
          <cell r="B1428">
            <v>0</v>
          </cell>
          <cell r="C1428">
            <v>0</v>
          </cell>
          <cell r="D1428" t="str">
            <v>F</v>
          </cell>
          <cell r="E1428">
            <v>1</v>
          </cell>
          <cell r="F1428">
            <v>0</v>
          </cell>
          <cell r="G1428">
            <v>0</v>
          </cell>
          <cell r="H1428">
            <v>0</v>
          </cell>
          <cell r="I1428">
            <v>0</v>
          </cell>
          <cell r="J1428">
            <v>0</v>
          </cell>
          <cell r="K1428">
            <v>0</v>
          </cell>
          <cell r="L1428">
            <v>0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  <cell r="Q1428">
            <v>0</v>
          </cell>
          <cell r="R1428">
            <v>0</v>
          </cell>
          <cell r="S1428">
            <v>0</v>
          </cell>
          <cell r="T1428">
            <v>0</v>
          </cell>
          <cell r="U1428">
            <v>0</v>
          </cell>
          <cell r="V1428">
            <v>0</v>
          </cell>
          <cell r="W1428">
            <v>0</v>
          </cell>
          <cell r="X1428">
            <v>1</v>
          </cell>
          <cell r="Y1428">
            <v>0</v>
          </cell>
          <cell r="Z1428">
            <v>0</v>
          </cell>
          <cell r="AA1428">
            <v>0</v>
          </cell>
          <cell r="AD1428">
            <v>0</v>
          </cell>
          <cell r="AE1428">
            <v>0</v>
          </cell>
          <cell r="AF1428">
            <v>0</v>
          </cell>
        </row>
        <row r="1429">
          <cell r="A1429">
            <v>0</v>
          </cell>
          <cell r="B1429" t="str">
            <v>R30-39</v>
          </cell>
          <cell r="C1429" t="str">
            <v>Symptoms and signs involving the urinary system</v>
          </cell>
          <cell r="D1429" t="str">
            <v>M</v>
          </cell>
          <cell r="E1429">
            <v>1</v>
          </cell>
          <cell r="F1429">
            <v>1</v>
          </cell>
          <cell r="G1429">
            <v>0</v>
          </cell>
          <cell r="H1429">
            <v>0</v>
          </cell>
          <cell r="I1429">
            <v>0</v>
          </cell>
          <cell r="J1429">
            <v>0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1</v>
          </cell>
          <cell r="V1429">
            <v>0</v>
          </cell>
          <cell r="W1429">
            <v>0</v>
          </cell>
          <cell r="X1429">
            <v>0</v>
          </cell>
          <cell r="Y1429">
            <v>0</v>
          </cell>
          <cell r="Z1429">
            <v>0</v>
          </cell>
          <cell r="AA1429">
            <v>0</v>
          </cell>
          <cell r="AD1429">
            <v>0</v>
          </cell>
          <cell r="AF1429">
            <v>0</v>
          </cell>
        </row>
        <row r="1430">
          <cell r="A1430">
            <v>0</v>
          </cell>
          <cell r="B1430">
            <v>0</v>
          </cell>
          <cell r="C1430">
            <v>0</v>
          </cell>
          <cell r="D1430" t="str">
            <v>F</v>
          </cell>
          <cell r="E1430" t="str">
            <v>-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>
            <v>0</v>
          </cell>
          <cell r="W1430">
            <v>0</v>
          </cell>
          <cell r="X1430">
            <v>0</v>
          </cell>
          <cell r="Y1430">
            <v>0</v>
          </cell>
          <cell r="Z1430">
            <v>0</v>
          </cell>
          <cell r="AA1430">
            <v>0</v>
          </cell>
          <cell r="AD1430">
            <v>0</v>
          </cell>
          <cell r="AF1430">
            <v>0</v>
          </cell>
        </row>
        <row r="1431">
          <cell r="A1431">
            <v>0</v>
          </cell>
          <cell r="B1431" t="str">
            <v>R33</v>
          </cell>
          <cell r="C1431" t="str">
            <v>Retention of urine</v>
          </cell>
          <cell r="D1431" t="str">
            <v>M</v>
          </cell>
          <cell r="E1431">
            <v>1</v>
          </cell>
          <cell r="F1431">
            <v>1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  <cell r="L1431">
            <v>0</v>
          </cell>
          <cell r="M1431">
            <v>0</v>
          </cell>
          <cell r="N1431">
            <v>0</v>
          </cell>
          <cell r="O1431">
            <v>0</v>
          </cell>
          <cell r="P1431">
            <v>0</v>
          </cell>
          <cell r="Q1431">
            <v>0</v>
          </cell>
          <cell r="R1431">
            <v>0</v>
          </cell>
          <cell r="S1431">
            <v>0</v>
          </cell>
          <cell r="T1431">
            <v>0</v>
          </cell>
          <cell r="U1431">
            <v>1</v>
          </cell>
          <cell r="V1431">
            <v>0</v>
          </cell>
          <cell r="W1431">
            <v>0</v>
          </cell>
          <cell r="X1431">
            <v>0</v>
          </cell>
          <cell r="Y1431">
            <v>0</v>
          </cell>
          <cell r="Z1431">
            <v>0</v>
          </cell>
          <cell r="AA1431">
            <v>0</v>
          </cell>
          <cell r="AD1431">
            <v>0</v>
          </cell>
          <cell r="AE1431">
            <v>0</v>
          </cell>
          <cell r="AF1431">
            <v>0</v>
          </cell>
        </row>
        <row r="1432">
          <cell r="A1432">
            <v>0</v>
          </cell>
          <cell r="B1432">
            <v>0</v>
          </cell>
          <cell r="C1432">
            <v>0</v>
          </cell>
          <cell r="D1432" t="str">
            <v>F</v>
          </cell>
          <cell r="E1432" t="str">
            <v>-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  <cell r="O1432">
            <v>0</v>
          </cell>
          <cell r="P1432">
            <v>0</v>
          </cell>
          <cell r="Q1432">
            <v>0</v>
          </cell>
          <cell r="R1432">
            <v>0</v>
          </cell>
          <cell r="S1432">
            <v>0</v>
          </cell>
          <cell r="T1432">
            <v>0</v>
          </cell>
          <cell r="U1432">
            <v>0</v>
          </cell>
          <cell r="V1432">
            <v>0</v>
          </cell>
          <cell r="W1432">
            <v>0</v>
          </cell>
          <cell r="X1432">
            <v>0</v>
          </cell>
          <cell r="Y1432">
            <v>0</v>
          </cell>
          <cell r="Z1432">
            <v>0</v>
          </cell>
          <cell r="AA1432">
            <v>0</v>
          </cell>
          <cell r="AD1432">
            <v>0</v>
          </cell>
          <cell r="AE1432">
            <v>0</v>
          </cell>
          <cell r="AF1432">
            <v>0</v>
          </cell>
        </row>
        <row r="1433">
          <cell r="A1433">
            <v>0</v>
          </cell>
          <cell r="B1433" t="str">
            <v>R40-46</v>
          </cell>
          <cell r="C1433" t="str">
            <v>Symptoms and signs involving cognition, perception, emotional state and behaviour</v>
          </cell>
          <cell r="D1433" t="str">
            <v>M</v>
          </cell>
          <cell r="E1433" t="str">
            <v>-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  <cell r="L1433">
            <v>0</v>
          </cell>
          <cell r="M1433">
            <v>0</v>
          </cell>
          <cell r="N1433">
            <v>0</v>
          </cell>
          <cell r="O1433">
            <v>0</v>
          </cell>
          <cell r="P1433">
            <v>0</v>
          </cell>
          <cell r="Q1433">
            <v>0</v>
          </cell>
          <cell r="R1433">
            <v>0</v>
          </cell>
          <cell r="S1433">
            <v>0</v>
          </cell>
          <cell r="T1433">
            <v>0</v>
          </cell>
          <cell r="U1433">
            <v>0</v>
          </cell>
          <cell r="V1433">
            <v>0</v>
          </cell>
          <cell r="W1433">
            <v>0</v>
          </cell>
          <cell r="X1433">
            <v>0</v>
          </cell>
          <cell r="Y1433">
            <v>0</v>
          </cell>
          <cell r="Z1433">
            <v>0</v>
          </cell>
          <cell r="AA1433">
            <v>0</v>
          </cell>
          <cell r="AD1433">
            <v>0</v>
          </cell>
          <cell r="AF1433">
            <v>0</v>
          </cell>
        </row>
        <row r="1434">
          <cell r="A1434">
            <v>0</v>
          </cell>
          <cell r="B1434">
            <v>0</v>
          </cell>
          <cell r="C1434">
            <v>0</v>
          </cell>
          <cell r="D1434" t="str">
            <v>F</v>
          </cell>
          <cell r="E1434">
            <v>4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  <cell r="L1434">
            <v>0</v>
          </cell>
          <cell r="M1434">
            <v>0</v>
          </cell>
          <cell r="N1434">
            <v>0</v>
          </cell>
          <cell r="O1434">
            <v>0</v>
          </cell>
          <cell r="P1434">
            <v>0</v>
          </cell>
          <cell r="Q1434">
            <v>0</v>
          </cell>
          <cell r="R1434">
            <v>0</v>
          </cell>
          <cell r="S1434">
            <v>0</v>
          </cell>
          <cell r="T1434">
            <v>0</v>
          </cell>
          <cell r="U1434">
            <v>0</v>
          </cell>
          <cell r="V1434">
            <v>0</v>
          </cell>
          <cell r="W1434">
            <v>0</v>
          </cell>
          <cell r="X1434">
            <v>2</v>
          </cell>
          <cell r="Y1434">
            <v>0</v>
          </cell>
          <cell r="Z1434">
            <v>1</v>
          </cell>
          <cell r="AA1434">
            <v>1</v>
          </cell>
          <cell r="AD1434">
            <v>0</v>
          </cell>
          <cell r="AF1434">
            <v>0</v>
          </cell>
        </row>
        <row r="1435">
          <cell r="A1435">
            <v>0</v>
          </cell>
          <cell r="B1435" t="str">
            <v>R41</v>
          </cell>
          <cell r="C1435" t="str">
            <v>Other symptoms and signs involving cognitive functions and awareness</v>
          </cell>
          <cell r="D1435" t="str">
            <v>M</v>
          </cell>
          <cell r="E1435" t="str">
            <v>-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  <cell r="M1435">
            <v>0</v>
          </cell>
          <cell r="N1435">
            <v>0</v>
          </cell>
          <cell r="O1435">
            <v>0</v>
          </cell>
          <cell r="P1435">
            <v>0</v>
          </cell>
          <cell r="Q1435">
            <v>0</v>
          </cell>
          <cell r="R1435">
            <v>0</v>
          </cell>
          <cell r="S1435">
            <v>0</v>
          </cell>
          <cell r="T1435">
            <v>0</v>
          </cell>
          <cell r="U1435">
            <v>0</v>
          </cell>
          <cell r="V1435">
            <v>0</v>
          </cell>
          <cell r="W1435">
            <v>0</v>
          </cell>
          <cell r="X1435">
            <v>0</v>
          </cell>
          <cell r="Y1435">
            <v>0</v>
          </cell>
          <cell r="Z1435">
            <v>0</v>
          </cell>
          <cell r="AA1435">
            <v>0</v>
          </cell>
          <cell r="AD1435">
            <v>0</v>
          </cell>
          <cell r="AF1435">
            <v>0</v>
          </cell>
        </row>
        <row r="1436">
          <cell r="A1436">
            <v>0</v>
          </cell>
          <cell r="B1436">
            <v>0</v>
          </cell>
          <cell r="C1436">
            <v>0</v>
          </cell>
          <cell r="D1436" t="str">
            <v>F</v>
          </cell>
          <cell r="E1436">
            <v>4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>
            <v>0</v>
          </cell>
          <cell r="O1436">
            <v>0</v>
          </cell>
          <cell r="P1436">
            <v>0</v>
          </cell>
          <cell r="Q1436">
            <v>0</v>
          </cell>
          <cell r="R1436">
            <v>0</v>
          </cell>
          <cell r="S1436">
            <v>0</v>
          </cell>
          <cell r="T1436">
            <v>0</v>
          </cell>
          <cell r="U1436">
            <v>0</v>
          </cell>
          <cell r="V1436">
            <v>0</v>
          </cell>
          <cell r="W1436">
            <v>0</v>
          </cell>
          <cell r="X1436">
            <v>2</v>
          </cell>
          <cell r="Y1436">
            <v>0</v>
          </cell>
          <cell r="Z1436">
            <v>1</v>
          </cell>
          <cell r="AA1436">
            <v>1</v>
          </cell>
          <cell r="AB1436">
            <v>0</v>
          </cell>
          <cell r="AC1436">
            <v>0</v>
          </cell>
          <cell r="AD1436">
            <v>0</v>
          </cell>
          <cell r="AF1436">
            <v>0</v>
          </cell>
        </row>
        <row r="1437">
          <cell r="A1437">
            <v>0</v>
          </cell>
          <cell r="B1437" t="str">
            <v>R50-69</v>
          </cell>
          <cell r="C1437" t="str">
            <v>General symptoms and signs</v>
          </cell>
          <cell r="D1437" t="str">
            <v>M</v>
          </cell>
          <cell r="E1437">
            <v>55</v>
          </cell>
          <cell r="F1437">
            <v>1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1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  <cell r="W1437">
            <v>1</v>
          </cell>
          <cell r="X1437">
            <v>3</v>
          </cell>
          <cell r="Y1437">
            <v>0</v>
          </cell>
          <cell r="Z1437">
            <v>10</v>
          </cell>
          <cell r="AA1437">
            <v>40</v>
          </cell>
          <cell r="AD1437">
            <v>0</v>
          </cell>
          <cell r="AF1437">
            <v>0</v>
          </cell>
        </row>
        <row r="1438">
          <cell r="A1438">
            <v>0</v>
          </cell>
          <cell r="B1438">
            <v>0</v>
          </cell>
          <cell r="C1438">
            <v>0</v>
          </cell>
          <cell r="D1438" t="str">
            <v>F</v>
          </cell>
          <cell r="E1438">
            <v>220</v>
          </cell>
          <cell r="F1438">
            <v>3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0</v>
          </cell>
          <cell r="R1438">
            <v>1</v>
          </cell>
          <cell r="S1438">
            <v>1</v>
          </cell>
          <cell r="T1438">
            <v>0</v>
          </cell>
          <cell r="U1438">
            <v>1</v>
          </cell>
          <cell r="V1438">
            <v>0</v>
          </cell>
          <cell r="W1438">
            <v>2</v>
          </cell>
          <cell r="X1438">
            <v>11</v>
          </cell>
          <cell r="Y1438">
            <v>0</v>
          </cell>
          <cell r="Z1438">
            <v>32</v>
          </cell>
          <cell r="AA1438">
            <v>172</v>
          </cell>
          <cell r="AD1438">
            <v>0</v>
          </cell>
          <cell r="AF1438">
            <v>0</v>
          </cell>
        </row>
        <row r="1439">
          <cell r="A1439">
            <v>0</v>
          </cell>
          <cell r="B1439" t="str">
            <v>R53</v>
          </cell>
          <cell r="C1439" t="str">
            <v>Malaise and fatigue</v>
          </cell>
          <cell r="D1439" t="str">
            <v>M</v>
          </cell>
          <cell r="E1439">
            <v>1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>
            <v>0</v>
          </cell>
          <cell r="W1439">
            <v>0</v>
          </cell>
          <cell r="X1439">
            <v>0</v>
          </cell>
          <cell r="Y1439">
            <v>0</v>
          </cell>
          <cell r="Z1439">
            <v>0</v>
          </cell>
          <cell r="AA1439">
            <v>1</v>
          </cell>
          <cell r="AB1439">
            <v>0</v>
          </cell>
          <cell r="AC1439">
            <v>0</v>
          </cell>
          <cell r="AD1439">
            <v>0</v>
          </cell>
          <cell r="AF1439">
            <v>0</v>
          </cell>
        </row>
        <row r="1440">
          <cell r="A1440">
            <v>0</v>
          </cell>
          <cell r="B1440">
            <v>0</v>
          </cell>
          <cell r="C1440">
            <v>0</v>
          </cell>
          <cell r="D1440" t="str">
            <v>F</v>
          </cell>
          <cell r="E1440">
            <v>2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>
            <v>0</v>
          </cell>
          <cell r="M1440">
            <v>0</v>
          </cell>
          <cell r="N1440">
            <v>0</v>
          </cell>
          <cell r="O1440">
            <v>0</v>
          </cell>
          <cell r="P1440">
            <v>0</v>
          </cell>
          <cell r="Q1440">
            <v>0</v>
          </cell>
          <cell r="R1440">
            <v>0</v>
          </cell>
          <cell r="S1440">
            <v>0</v>
          </cell>
          <cell r="T1440">
            <v>0</v>
          </cell>
          <cell r="U1440">
            <v>0</v>
          </cell>
          <cell r="V1440">
            <v>0</v>
          </cell>
          <cell r="W1440">
            <v>0</v>
          </cell>
          <cell r="X1440">
            <v>0</v>
          </cell>
          <cell r="Y1440">
            <v>0</v>
          </cell>
          <cell r="Z1440">
            <v>1</v>
          </cell>
          <cell r="AA1440">
            <v>1</v>
          </cell>
          <cell r="AB1440">
            <v>0</v>
          </cell>
          <cell r="AC1440">
            <v>0</v>
          </cell>
          <cell r="AD1440">
            <v>0</v>
          </cell>
          <cell r="AF1440">
            <v>0</v>
          </cell>
        </row>
        <row r="1441">
          <cell r="A1441">
            <v>0</v>
          </cell>
          <cell r="B1441" t="str">
            <v>R54</v>
          </cell>
          <cell r="C1441" t="str">
            <v>Senility</v>
          </cell>
          <cell r="D1441" t="str">
            <v>M</v>
          </cell>
          <cell r="E1441">
            <v>46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  <cell r="L1441">
            <v>0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  <cell r="Q1441">
            <v>0</v>
          </cell>
          <cell r="R1441">
            <v>0</v>
          </cell>
          <cell r="S1441">
            <v>0</v>
          </cell>
          <cell r="T1441">
            <v>0</v>
          </cell>
          <cell r="U1441">
            <v>0</v>
          </cell>
          <cell r="V1441">
            <v>0</v>
          </cell>
          <cell r="W1441">
            <v>1</v>
          </cell>
          <cell r="X1441">
            <v>3</v>
          </cell>
          <cell r="Y1441">
            <v>0</v>
          </cell>
          <cell r="Z1441">
            <v>9</v>
          </cell>
          <cell r="AA1441">
            <v>33</v>
          </cell>
          <cell r="AB1441">
            <v>0</v>
          </cell>
          <cell r="AC1441">
            <v>0</v>
          </cell>
          <cell r="AD1441">
            <v>0</v>
          </cell>
          <cell r="AF1441">
            <v>0</v>
          </cell>
        </row>
        <row r="1442">
          <cell r="A1442">
            <v>0</v>
          </cell>
          <cell r="B1442">
            <v>0</v>
          </cell>
          <cell r="C1442">
            <v>0</v>
          </cell>
          <cell r="D1442" t="str">
            <v>F</v>
          </cell>
          <cell r="E1442">
            <v>161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  <cell r="L1442">
            <v>0</v>
          </cell>
          <cell r="M1442">
            <v>0</v>
          </cell>
          <cell r="N1442">
            <v>0</v>
          </cell>
          <cell r="O1442">
            <v>0</v>
          </cell>
          <cell r="P1442">
            <v>0</v>
          </cell>
          <cell r="Q1442">
            <v>0</v>
          </cell>
          <cell r="R1442">
            <v>0</v>
          </cell>
          <cell r="S1442">
            <v>0</v>
          </cell>
          <cell r="T1442">
            <v>0</v>
          </cell>
          <cell r="U1442">
            <v>0</v>
          </cell>
          <cell r="V1442">
            <v>0</v>
          </cell>
          <cell r="W1442">
            <v>1</v>
          </cell>
          <cell r="X1442">
            <v>6</v>
          </cell>
          <cell r="Y1442">
            <v>0</v>
          </cell>
          <cell r="Z1442">
            <v>19</v>
          </cell>
          <cell r="AA1442">
            <v>135</v>
          </cell>
          <cell r="AD1442">
            <v>0</v>
          </cell>
          <cell r="AE1442">
            <v>0</v>
          </cell>
          <cell r="AF1442">
            <v>0</v>
          </cell>
        </row>
        <row r="1443">
          <cell r="A1443">
            <v>0</v>
          </cell>
          <cell r="B1443" t="str">
            <v>R56</v>
          </cell>
          <cell r="C1443" t="str">
            <v>Convulsions, not elsewhere classified</v>
          </cell>
          <cell r="D1443" t="str">
            <v>M</v>
          </cell>
          <cell r="E1443" t="str">
            <v>-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0</v>
          </cell>
          <cell r="N1443">
            <v>0</v>
          </cell>
          <cell r="O1443">
            <v>0</v>
          </cell>
          <cell r="P1443">
            <v>0</v>
          </cell>
          <cell r="Q1443">
            <v>0</v>
          </cell>
          <cell r="R1443">
            <v>0</v>
          </cell>
          <cell r="S1443">
            <v>0</v>
          </cell>
          <cell r="T1443">
            <v>0</v>
          </cell>
          <cell r="U1443">
            <v>0</v>
          </cell>
          <cell r="V1443">
            <v>0</v>
          </cell>
          <cell r="W1443">
            <v>0</v>
          </cell>
          <cell r="X1443">
            <v>0</v>
          </cell>
          <cell r="Y1443">
            <v>0</v>
          </cell>
          <cell r="Z1443">
            <v>0</v>
          </cell>
          <cell r="AA1443">
            <v>0</v>
          </cell>
          <cell r="AD1443">
            <v>0</v>
          </cell>
          <cell r="AE1443">
            <v>0</v>
          </cell>
          <cell r="AF1443">
            <v>0</v>
          </cell>
        </row>
        <row r="1444">
          <cell r="A1444">
            <v>0</v>
          </cell>
          <cell r="B1444">
            <v>0</v>
          </cell>
          <cell r="C1444">
            <v>0</v>
          </cell>
          <cell r="D1444" t="str">
            <v>F</v>
          </cell>
          <cell r="E1444">
            <v>1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  <cell r="Q1444">
            <v>0</v>
          </cell>
          <cell r="R1444">
            <v>0</v>
          </cell>
          <cell r="S1444">
            <v>0</v>
          </cell>
          <cell r="T1444">
            <v>0</v>
          </cell>
          <cell r="U1444">
            <v>0</v>
          </cell>
          <cell r="V1444">
            <v>0</v>
          </cell>
          <cell r="W1444">
            <v>0</v>
          </cell>
          <cell r="X1444">
            <v>0</v>
          </cell>
          <cell r="Y1444">
            <v>0</v>
          </cell>
          <cell r="Z1444">
            <v>1</v>
          </cell>
          <cell r="AA1444">
            <v>0</v>
          </cell>
          <cell r="AD1444">
            <v>0</v>
          </cell>
          <cell r="AF1444">
            <v>0</v>
          </cell>
        </row>
        <row r="1445">
          <cell r="A1445">
            <v>0</v>
          </cell>
          <cell r="B1445" t="str">
            <v>R57</v>
          </cell>
          <cell r="C1445" t="str">
            <v>Shock, not elsewhere classified</v>
          </cell>
          <cell r="D1445" t="str">
            <v>M</v>
          </cell>
          <cell r="E1445" t="str">
            <v>-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  <cell r="Q1445">
            <v>0</v>
          </cell>
          <cell r="R1445">
            <v>0</v>
          </cell>
          <cell r="S1445">
            <v>0</v>
          </cell>
          <cell r="T1445">
            <v>0</v>
          </cell>
          <cell r="U1445">
            <v>0</v>
          </cell>
          <cell r="V1445">
            <v>0</v>
          </cell>
          <cell r="W1445">
            <v>0</v>
          </cell>
          <cell r="X1445">
            <v>0</v>
          </cell>
          <cell r="Y1445">
            <v>0</v>
          </cell>
          <cell r="Z1445">
            <v>0</v>
          </cell>
          <cell r="AA1445">
            <v>0</v>
          </cell>
          <cell r="AD1445">
            <v>0</v>
          </cell>
          <cell r="AF1445">
            <v>0</v>
          </cell>
        </row>
        <row r="1446">
          <cell r="A1446">
            <v>0</v>
          </cell>
          <cell r="B1446">
            <v>0</v>
          </cell>
          <cell r="C1446">
            <v>0</v>
          </cell>
          <cell r="D1446" t="str">
            <v>F</v>
          </cell>
          <cell r="E1446">
            <v>1</v>
          </cell>
          <cell r="F1446">
            <v>1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  <cell r="N1446">
            <v>0</v>
          </cell>
          <cell r="O1446">
            <v>0</v>
          </cell>
          <cell r="P1446">
            <v>0</v>
          </cell>
          <cell r="Q1446">
            <v>0</v>
          </cell>
          <cell r="R1446">
            <v>1</v>
          </cell>
          <cell r="S1446">
            <v>0</v>
          </cell>
          <cell r="T1446">
            <v>0</v>
          </cell>
          <cell r="U1446">
            <v>0</v>
          </cell>
          <cell r="V1446">
            <v>0</v>
          </cell>
          <cell r="W1446">
            <v>0</v>
          </cell>
          <cell r="X1446">
            <v>0</v>
          </cell>
          <cell r="Y1446">
            <v>0</v>
          </cell>
          <cell r="Z1446">
            <v>0</v>
          </cell>
          <cell r="AA1446">
            <v>0</v>
          </cell>
          <cell r="AD1446">
            <v>0</v>
          </cell>
          <cell r="AF1446">
            <v>0</v>
          </cell>
        </row>
        <row r="1447">
          <cell r="A1447">
            <v>0</v>
          </cell>
          <cell r="B1447" t="str">
            <v>R58</v>
          </cell>
          <cell r="C1447" t="str">
            <v>Haemorrhage, not elsewhere classified</v>
          </cell>
          <cell r="D1447" t="str">
            <v>M</v>
          </cell>
          <cell r="E1447" t="str">
            <v>-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  <cell r="M1447">
            <v>0</v>
          </cell>
          <cell r="N1447">
            <v>0</v>
          </cell>
          <cell r="O1447">
            <v>0</v>
          </cell>
          <cell r="P1447">
            <v>0</v>
          </cell>
          <cell r="Q1447">
            <v>0</v>
          </cell>
          <cell r="R1447">
            <v>0</v>
          </cell>
          <cell r="S1447">
            <v>0</v>
          </cell>
          <cell r="T1447">
            <v>0</v>
          </cell>
          <cell r="U1447">
            <v>0</v>
          </cell>
          <cell r="V1447">
            <v>0</v>
          </cell>
          <cell r="W1447">
            <v>0</v>
          </cell>
          <cell r="X1447">
            <v>0</v>
          </cell>
          <cell r="Y1447">
            <v>0</v>
          </cell>
          <cell r="Z1447">
            <v>0</v>
          </cell>
          <cell r="AA1447">
            <v>0</v>
          </cell>
          <cell r="AD1447">
            <v>0</v>
          </cell>
          <cell r="AF1447">
            <v>0</v>
          </cell>
        </row>
        <row r="1448">
          <cell r="A1448">
            <v>0</v>
          </cell>
          <cell r="B1448">
            <v>0</v>
          </cell>
          <cell r="C1448">
            <v>0</v>
          </cell>
          <cell r="D1448" t="str">
            <v>F</v>
          </cell>
          <cell r="E1448">
            <v>3</v>
          </cell>
          <cell r="F1448">
            <v>2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  <cell r="L1448">
            <v>0</v>
          </cell>
          <cell r="M1448">
            <v>0</v>
          </cell>
          <cell r="N1448">
            <v>0</v>
          </cell>
          <cell r="O1448">
            <v>0</v>
          </cell>
          <cell r="P1448">
            <v>0</v>
          </cell>
          <cell r="Q1448">
            <v>0</v>
          </cell>
          <cell r="R1448">
            <v>0</v>
          </cell>
          <cell r="S1448">
            <v>1</v>
          </cell>
          <cell r="T1448">
            <v>0</v>
          </cell>
          <cell r="U1448">
            <v>1</v>
          </cell>
          <cell r="V1448">
            <v>0</v>
          </cell>
          <cell r="W1448">
            <v>1</v>
          </cell>
          <cell r="X1448">
            <v>0</v>
          </cell>
          <cell r="Y1448">
            <v>0</v>
          </cell>
          <cell r="Z1448">
            <v>0</v>
          </cell>
          <cell r="AA1448">
            <v>0</v>
          </cell>
          <cell r="AB1448">
            <v>0</v>
          </cell>
          <cell r="AC1448">
            <v>0</v>
          </cell>
          <cell r="AD1448">
            <v>0</v>
          </cell>
          <cell r="AF1448">
            <v>0</v>
          </cell>
        </row>
        <row r="1449">
          <cell r="A1449">
            <v>0</v>
          </cell>
          <cell r="B1449" t="str">
            <v>R63</v>
          </cell>
          <cell r="C1449" t="str">
            <v>Symptoms and signs concerning food and fluid intake</v>
          </cell>
          <cell r="D1449" t="str">
            <v>M</v>
          </cell>
          <cell r="E1449" t="str">
            <v>-</v>
          </cell>
          <cell r="F1449">
            <v>0</v>
          </cell>
          <cell r="G1449">
            <v>0</v>
          </cell>
          <cell r="H1449">
            <v>0</v>
          </cell>
          <cell r="I1449">
            <v>0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N1449">
            <v>0</v>
          </cell>
          <cell r="O1449">
            <v>0</v>
          </cell>
          <cell r="P1449">
            <v>0</v>
          </cell>
          <cell r="Q1449">
            <v>0</v>
          </cell>
          <cell r="R1449">
            <v>0</v>
          </cell>
          <cell r="S1449">
            <v>0</v>
          </cell>
          <cell r="T1449">
            <v>0</v>
          </cell>
          <cell r="U1449">
            <v>0</v>
          </cell>
          <cell r="V1449">
            <v>0</v>
          </cell>
          <cell r="W1449">
            <v>0</v>
          </cell>
          <cell r="X1449">
            <v>0</v>
          </cell>
          <cell r="Y1449">
            <v>0</v>
          </cell>
          <cell r="Z1449">
            <v>0</v>
          </cell>
          <cell r="AA1449">
            <v>0</v>
          </cell>
          <cell r="AB1449">
            <v>0</v>
          </cell>
          <cell r="AC1449">
            <v>0</v>
          </cell>
          <cell r="AD1449">
            <v>0</v>
          </cell>
          <cell r="AF1449">
            <v>0</v>
          </cell>
        </row>
        <row r="1450">
          <cell r="A1450">
            <v>0</v>
          </cell>
          <cell r="B1450">
            <v>0</v>
          </cell>
          <cell r="C1450">
            <v>0</v>
          </cell>
          <cell r="D1450" t="str">
            <v>F</v>
          </cell>
          <cell r="E1450">
            <v>2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  <cell r="L1450">
            <v>0</v>
          </cell>
          <cell r="M1450">
            <v>0</v>
          </cell>
          <cell r="N1450">
            <v>0</v>
          </cell>
          <cell r="O1450">
            <v>0</v>
          </cell>
          <cell r="P1450">
            <v>0</v>
          </cell>
          <cell r="Q1450">
            <v>0</v>
          </cell>
          <cell r="R1450">
            <v>0</v>
          </cell>
          <cell r="S1450">
            <v>0</v>
          </cell>
          <cell r="T1450">
            <v>0</v>
          </cell>
          <cell r="U1450">
            <v>0</v>
          </cell>
          <cell r="V1450">
            <v>0</v>
          </cell>
          <cell r="W1450">
            <v>0</v>
          </cell>
          <cell r="X1450">
            <v>0</v>
          </cell>
          <cell r="Y1450">
            <v>0</v>
          </cell>
          <cell r="Z1450">
            <v>0</v>
          </cell>
          <cell r="AA1450">
            <v>2</v>
          </cell>
          <cell r="AB1450">
            <v>0</v>
          </cell>
          <cell r="AC1450">
            <v>0</v>
          </cell>
          <cell r="AD1450">
            <v>0</v>
          </cell>
          <cell r="AF1450">
            <v>0</v>
          </cell>
        </row>
        <row r="1451">
          <cell r="A1451">
            <v>0</v>
          </cell>
          <cell r="B1451" t="str">
            <v>R64</v>
          </cell>
          <cell r="C1451" t="str">
            <v>Cachexia</v>
          </cell>
          <cell r="D1451" t="str">
            <v>M</v>
          </cell>
          <cell r="E1451" t="str">
            <v>-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  <cell r="L1451">
            <v>0</v>
          </cell>
          <cell r="M1451">
            <v>0</v>
          </cell>
          <cell r="N1451">
            <v>0</v>
          </cell>
          <cell r="O1451">
            <v>0</v>
          </cell>
          <cell r="P1451">
            <v>0</v>
          </cell>
          <cell r="Q1451">
            <v>0</v>
          </cell>
          <cell r="R1451">
            <v>0</v>
          </cell>
          <cell r="S1451">
            <v>0</v>
          </cell>
          <cell r="T1451">
            <v>0</v>
          </cell>
          <cell r="U1451">
            <v>0</v>
          </cell>
          <cell r="V1451">
            <v>0</v>
          </cell>
          <cell r="W1451">
            <v>0</v>
          </cell>
          <cell r="X1451">
            <v>0</v>
          </cell>
          <cell r="Y1451">
            <v>0</v>
          </cell>
          <cell r="Z1451">
            <v>0</v>
          </cell>
          <cell r="AA1451">
            <v>0</v>
          </cell>
          <cell r="AB1451">
            <v>0</v>
          </cell>
          <cell r="AC1451">
            <v>0</v>
          </cell>
          <cell r="AD1451">
            <v>0</v>
          </cell>
          <cell r="AF1451">
            <v>0</v>
          </cell>
        </row>
        <row r="1452">
          <cell r="A1452">
            <v>0</v>
          </cell>
          <cell r="B1452">
            <v>0</v>
          </cell>
          <cell r="C1452">
            <v>0</v>
          </cell>
          <cell r="D1452" t="str">
            <v>F</v>
          </cell>
          <cell r="E1452">
            <v>6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  <cell r="L1452">
            <v>0</v>
          </cell>
          <cell r="M1452">
            <v>0</v>
          </cell>
          <cell r="N1452">
            <v>0</v>
          </cell>
          <cell r="O1452">
            <v>0</v>
          </cell>
          <cell r="P1452">
            <v>0</v>
          </cell>
          <cell r="Q1452">
            <v>0</v>
          </cell>
          <cell r="R1452">
            <v>0</v>
          </cell>
          <cell r="S1452">
            <v>0</v>
          </cell>
          <cell r="T1452">
            <v>0</v>
          </cell>
          <cell r="U1452">
            <v>0</v>
          </cell>
          <cell r="V1452">
            <v>0</v>
          </cell>
          <cell r="W1452">
            <v>0</v>
          </cell>
          <cell r="X1452">
            <v>1</v>
          </cell>
          <cell r="Y1452">
            <v>0</v>
          </cell>
          <cell r="Z1452">
            <v>2</v>
          </cell>
          <cell r="AA1452">
            <v>3</v>
          </cell>
          <cell r="AD1452">
            <v>0</v>
          </cell>
          <cell r="AE1452">
            <v>0</v>
          </cell>
          <cell r="AF1452">
            <v>0</v>
          </cell>
        </row>
        <row r="1453">
          <cell r="A1453">
            <v>0</v>
          </cell>
          <cell r="B1453" t="str">
            <v>R68</v>
          </cell>
          <cell r="C1453" t="str">
            <v>Other general symptoms and signs</v>
          </cell>
          <cell r="D1453" t="str">
            <v>M</v>
          </cell>
          <cell r="E1453">
            <v>8</v>
          </cell>
          <cell r="F1453">
            <v>1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  <cell r="L1453">
            <v>0</v>
          </cell>
          <cell r="M1453">
            <v>1</v>
          </cell>
          <cell r="N1453">
            <v>0</v>
          </cell>
          <cell r="O1453">
            <v>0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0</v>
          </cell>
          <cell r="V1453">
            <v>0</v>
          </cell>
          <cell r="W1453">
            <v>0</v>
          </cell>
          <cell r="X1453">
            <v>0</v>
          </cell>
          <cell r="Y1453">
            <v>0</v>
          </cell>
          <cell r="Z1453">
            <v>1</v>
          </cell>
          <cell r="AA1453">
            <v>6</v>
          </cell>
          <cell r="AB1453">
            <v>0</v>
          </cell>
          <cell r="AC1453">
            <v>0</v>
          </cell>
          <cell r="AD1453">
            <v>0</v>
          </cell>
          <cell r="AF1453">
            <v>0</v>
          </cell>
        </row>
        <row r="1454">
          <cell r="A1454">
            <v>0</v>
          </cell>
          <cell r="B1454">
            <v>0</v>
          </cell>
          <cell r="C1454">
            <v>0</v>
          </cell>
          <cell r="D1454" t="str">
            <v>F</v>
          </cell>
          <cell r="E1454">
            <v>44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  <cell r="L1454">
            <v>0</v>
          </cell>
          <cell r="M1454">
            <v>0</v>
          </cell>
          <cell r="N1454">
            <v>0</v>
          </cell>
          <cell r="O1454">
            <v>0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  <cell r="T1454">
            <v>0</v>
          </cell>
          <cell r="U1454">
            <v>0</v>
          </cell>
          <cell r="V1454">
            <v>0</v>
          </cell>
          <cell r="W1454">
            <v>0</v>
          </cell>
          <cell r="X1454">
            <v>4</v>
          </cell>
          <cell r="Y1454">
            <v>0</v>
          </cell>
          <cell r="Z1454">
            <v>9</v>
          </cell>
          <cell r="AA1454">
            <v>31</v>
          </cell>
          <cell r="AD1454">
            <v>0</v>
          </cell>
          <cell r="AF1454">
            <v>0</v>
          </cell>
        </row>
        <row r="1455">
          <cell r="A1455">
            <v>0</v>
          </cell>
          <cell r="B1455" t="str">
            <v>R90-94</v>
          </cell>
          <cell r="C1455" t="str">
            <v>Abnormal findings on diagnostic imaging and in function studies, without diagnosis</v>
          </cell>
          <cell r="D1455" t="str">
            <v>M</v>
          </cell>
          <cell r="E1455" t="str">
            <v>-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  <cell r="L1455">
            <v>0</v>
          </cell>
          <cell r="M1455">
            <v>0</v>
          </cell>
          <cell r="N1455">
            <v>0</v>
          </cell>
          <cell r="O1455">
            <v>0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0</v>
          </cell>
          <cell r="V1455">
            <v>0</v>
          </cell>
          <cell r="W1455">
            <v>0</v>
          </cell>
          <cell r="X1455">
            <v>0</v>
          </cell>
          <cell r="Y1455">
            <v>0</v>
          </cell>
          <cell r="Z1455">
            <v>0</v>
          </cell>
          <cell r="AA1455">
            <v>0</v>
          </cell>
          <cell r="AD1455">
            <v>0</v>
          </cell>
          <cell r="AF1455">
            <v>0</v>
          </cell>
        </row>
        <row r="1456">
          <cell r="A1456">
            <v>0</v>
          </cell>
          <cell r="B1456">
            <v>0</v>
          </cell>
          <cell r="C1456">
            <v>0</v>
          </cell>
          <cell r="D1456" t="str">
            <v>F</v>
          </cell>
          <cell r="E1456">
            <v>1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  <cell r="N1456">
            <v>0</v>
          </cell>
          <cell r="O1456">
            <v>0</v>
          </cell>
          <cell r="P1456">
            <v>0</v>
          </cell>
          <cell r="Q1456">
            <v>0</v>
          </cell>
          <cell r="R1456">
            <v>0</v>
          </cell>
          <cell r="S1456">
            <v>0</v>
          </cell>
          <cell r="T1456">
            <v>0</v>
          </cell>
          <cell r="U1456">
            <v>0</v>
          </cell>
          <cell r="V1456">
            <v>0</v>
          </cell>
          <cell r="W1456">
            <v>0</v>
          </cell>
          <cell r="X1456">
            <v>0</v>
          </cell>
          <cell r="Y1456">
            <v>0</v>
          </cell>
          <cell r="Z1456">
            <v>0</v>
          </cell>
          <cell r="AA1456">
            <v>1</v>
          </cell>
          <cell r="AD1456">
            <v>0</v>
          </cell>
          <cell r="AF1456">
            <v>0</v>
          </cell>
        </row>
        <row r="1457">
          <cell r="A1457">
            <v>0</v>
          </cell>
          <cell r="B1457" t="str">
            <v>R91</v>
          </cell>
          <cell r="C1457" t="str">
            <v>Abnormal findings on diagnostic imaging of lung</v>
          </cell>
          <cell r="D1457" t="str">
            <v>M</v>
          </cell>
          <cell r="E1457" t="str">
            <v>-</v>
          </cell>
          <cell r="F1457">
            <v>0</v>
          </cell>
          <cell r="G1457">
            <v>0</v>
          </cell>
          <cell r="H1457">
            <v>0</v>
          </cell>
          <cell r="I1457">
            <v>0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>
            <v>0</v>
          </cell>
          <cell r="O1457">
            <v>0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  <cell r="T1457">
            <v>0</v>
          </cell>
          <cell r="U1457">
            <v>0</v>
          </cell>
          <cell r="V1457">
            <v>0</v>
          </cell>
          <cell r="W1457">
            <v>0</v>
          </cell>
          <cell r="X1457">
            <v>0</v>
          </cell>
          <cell r="Y1457">
            <v>0</v>
          </cell>
          <cell r="Z1457">
            <v>0</v>
          </cell>
          <cell r="AA1457">
            <v>0</v>
          </cell>
          <cell r="AB1457">
            <v>0</v>
          </cell>
          <cell r="AC1457">
            <v>0</v>
          </cell>
          <cell r="AD1457">
            <v>0</v>
          </cell>
          <cell r="AF1457">
            <v>0</v>
          </cell>
        </row>
        <row r="1458">
          <cell r="A1458">
            <v>0</v>
          </cell>
          <cell r="B1458">
            <v>0</v>
          </cell>
          <cell r="C1458">
            <v>0</v>
          </cell>
          <cell r="D1458" t="str">
            <v>F</v>
          </cell>
          <cell r="E1458">
            <v>1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  <cell r="K1458">
            <v>0</v>
          </cell>
          <cell r="L1458">
            <v>0</v>
          </cell>
          <cell r="M1458">
            <v>0</v>
          </cell>
          <cell r="N1458">
            <v>0</v>
          </cell>
          <cell r="O1458">
            <v>0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  <cell r="T1458">
            <v>0</v>
          </cell>
          <cell r="U1458">
            <v>0</v>
          </cell>
          <cell r="V1458">
            <v>0</v>
          </cell>
          <cell r="W1458">
            <v>0</v>
          </cell>
          <cell r="X1458">
            <v>0</v>
          </cell>
          <cell r="Y1458">
            <v>0</v>
          </cell>
          <cell r="Z1458">
            <v>0</v>
          </cell>
          <cell r="AA1458">
            <v>1</v>
          </cell>
          <cell r="AB1458">
            <v>0</v>
          </cell>
          <cell r="AC1458">
            <v>0</v>
          </cell>
          <cell r="AD1458">
            <v>0</v>
          </cell>
          <cell r="AF1458">
            <v>0</v>
          </cell>
        </row>
        <row r="1459">
          <cell r="A1459">
            <v>0</v>
          </cell>
          <cell r="B1459" t="str">
            <v>R95-99</v>
          </cell>
          <cell r="C1459" t="str">
            <v>Ill-defined and unknown causes of mortality</v>
          </cell>
          <cell r="D1459" t="str">
            <v>M</v>
          </cell>
          <cell r="E1459">
            <v>140</v>
          </cell>
          <cell r="F1459">
            <v>127</v>
          </cell>
          <cell r="G1459">
            <v>11</v>
          </cell>
          <cell r="H1459">
            <v>4</v>
          </cell>
          <cell r="I1459">
            <v>0</v>
          </cell>
          <cell r="J1459">
            <v>0</v>
          </cell>
          <cell r="K1459">
            <v>3</v>
          </cell>
          <cell r="L1459">
            <v>4</v>
          </cell>
          <cell r="M1459">
            <v>3</v>
          </cell>
          <cell r="N1459">
            <v>2</v>
          </cell>
          <cell r="O1459">
            <v>11</v>
          </cell>
          <cell r="P1459">
            <v>14</v>
          </cell>
          <cell r="Q1459">
            <v>9</v>
          </cell>
          <cell r="R1459">
            <v>14</v>
          </cell>
          <cell r="S1459">
            <v>11</v>
          </cell>
          <cell r="T1459">
            <v>22</v>
          </cell>
          <cell r="U1459">
            <v>13</v>
          </cell>
          <cell r="V1459">
            <v>6</v>
          </cell>
          <cell r="W1459">
            <v>6</v>
          </cell>
          <cell r="X1459">
            <v>3</v>
          </cell>
          <cell r="Y1459">
            <v>11</v>
          </cell>
          <cell r="Z1459">
            <v>4</v>
          </cell>
          <cell r="AA1459">
            <v>0</v>
          </cell>
          <cell r="AD1459">
            <v>0</v>
          </cell>
          <cell r="AF1459">
            <v>0</v>
          </cell>
        </row>
        <row r="1460">
          <cell r="A1460">
            <v>0</v>
          </cell>
          <cell r="B1460">
            <v>0</v>
          </cell>
          <cell r="C1460">
            <v>0</v>
          </cell>
          <cell r="D1460" t="str">
            <v>F</v>
          </cell>
          <cell r="E1460">
            <v>60</v>
          </cell>
          <cell r="F1460">
            <v>51</v>
          </cell>
          <cell r="G1460">
            <v>7</v>
          </cell>
          <cell r="H1460">
            <v>1</v>
          </cell>
          <cell r="I1460">
            <v>1</v>
          </cell>
          <cell r="J1460">
            <v>1</v>
          </cell>
          <cell r="K1460">
            <v>0</v>
          </cell>
          <cell r="L1460">
            <v>1</v>
          </cell>
          <cell r="M1460">
            <v>1</v>
          </cell>
          <cell r="N1460">
            <v>2</v>
          </cell>
          <cell r="O1460">
            <v>3</v>
          </cell>
          <cell r="P1460">
            <v>1</v>
          </cell>
          <cell r="Q1460">
            <v>4</v>
          </cell>
          <cell r="R1460">
            <v>6</v>
          </cell>
          <cell r="S1460">
            <v>4</v>
          </cell>
          <cell r="T1460">
            <v>7</v>
          </cell>
          <cell r="U1460">
            <v>6</v>
          </cell>
          <cell r="V1460">
            <v>6</v>
          </cell>
          <cell r="W1460">
            <v>2</v>
          </cell>
          <cell r="X1460">
            <v>6</v>
          </cell>
          <cell r="Y1460">
            <v>3</v>
          </cell>
          <cell r="Z1460">
            <v>0</v>
          </cell>
          <cell r="AA1460">
            <v>1</v>
          </cell>
          <cell r="AD1460">
            <v>0</v>
          </cell>
          <cell r="AF1460">
            <v>0</v>
          </cell>
        </row>
        <row r="1461">
          <cell r="A1461">
            <v>0</v>
          </cell>
          <cell r="B1461" t="str">
            <v>R95</v>
          </cell>
          <cell r="C1461" t="str">
            <v>Sudden infant death syndrome</v>
          </cell>
          <cell r="D1461" t="str">
            <v>M</v>
          </cell>
          <cell r="E1461">
            <v>11</v>
          </cell>
          <cell r="F1461">
            <v>11</v>
          </cell>
          <cell r="G1461">
            <v>11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0</v>
          </cell>
          <cell r="N1461">
            <v>0</v>
          </cell>
          <cell r="O1461">
            <v>0</v>
          </cell>
          <cell r="P1461">
            <v>0</v>
          </cell>
          <cell r="Q1461">
            <v>0</v>
          </cell>
          <cell r="R1461">
            <v>0</v>
          </cell>
          <cell r="S1461">
            <v>0</v>
          </cell>
          <cell r="T1461">
            <v>0</v>
          </cell>
          <cell r="U1461">
            <v>0</v>
          </cell>
          <cell r="V1461">
            <v>0</v>
          </cell>
          <cell r="W1461">
            <v>0</v>
          </cell>
          <cell r="X1461">
            <v>0</v>
          </cell>
          <cell r="Y1461">
            <v>0</v>
          </cell>
          <cell r="Z1461">
            <v>0</v>
          </cell>
          <cell r="AA1461">
            <v>0</v>
          </cell>
          <cell r="AD1461">
            <v>0</v>
          </cell>
          <cell r="AE1461">
            <v>0</v>
          </cell>
          <cell r="AF1461">
            <v>0</v>
          </cell>
        </row>
        <row r="1462">
          <cell r="A1462">
            <v>0</v>
          </cell>
          <cell r="B1462">
            <v>0</v>
          </cell>
          <cell r="C1462">
            <v>0</v>
          </cell>
          <cell r="D1462" t="str">
            <v>F</v>
          </cell>
          <cell r="E1462">
            <v>7</v>
          </cell>
          <cell r="F1462">
            <v>7</v>
          </cell>
          <cell r="G1462">
            <v>7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  <cell r="L1462">
            <v>0</v>
          </cell>
          <cell r="M1462">
            <v>0</v>
          </cell>
          <cell r="N1462">
            <v>0</v>
          </cell>
          <cell r="O1462">
            <v>0</v>
          </cell>
          <cell r="P1462">
            <v>0</v>
          </cell>
          <cell r="Q1462">
            <v>0</v>
          </cell>
          <cell r="R1462">
            <v>0</v>
          </cell>
          <cell r="S1462">
            <v>0</v>
          </cell>
          <cell r="T1462">
            <v>0</v>
          </cell>
          <cell r="U1462">
            <v>0</v>
          </cell>
          <cell r="V1462">
            <v>0</v>
          </cell>
          <cell r="W1462">
            <v>0</v>
          </cell>
          <cell r="X1462">
            <v>0</v>
          </cell>
          <cell r="Y1462">
            <v>0</v>
          </cell>
          <cell r="Z1462">
            <v>0</v>
          </cell>
          <cell r="AA1462">
            <v>0</v>
          </cell>
          <cell r="AD1462">
            <v>0</v>
          </cell>
          <cell r="AE1462">
            <v>0</v>
          </cell>
          <cell r="AF1462">
            <v>0</v>
          </cell>
        </row>
        <row r="1463">
          <cell r="A1463">
            <v>0</v>
          </cell>
          <cell r="B1463" t="str">
            <v>R96</v>
          </cell>
          <cell r="C1463" t="str">
            <v>Other sudden death, cause unknown</v>
          </cell>
          <cell r="D1463" t="str">
            <v>M</v>
          </cell>
          <cell r="E1463">
            <v>2</v>
          </cell>
          <cell r="F1463">
            <v>2</v>
          </cell>
          <cell r="G1463">
            <v>0</v>
          </cell>
          <cell r="H1463">
            <v>1</v>
          </cell>
          <cell r="I1463">
            <v>0</v>
          </cell>
          <cell r="J1463">
            <v>0</v>
          </cell>
          <cell r="K1463">
            <v>1</v>
          </cell>
          <cell r="L1463">
            <v>0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  <cell r="Q1463">
            <v>0</v>
          </cell>
          <cell r="R1463">
            <v>0</v>
          </cell>
          <cell r="S1463">
            <v>0</v>
          </cell>
          <cell r="T1463">
            <v>0</v>
          </cell>
          <cell r="U1463">
            <v>0</v>
          </cell>
          <cell r="V1463">
            <v>0</v>
          </cell>
          <cell r="W1463">
            <v>0</v>
          </cell>
          <cell r="X1463">
            <v>0</v>
          </cell>
          <cell r="Y1463">
            <v>0</v>
          </cell>
          <cell r="Z1463">
            <v>0</v>
          </cell>
          <cell r="AA1463">
            <v>0</v>
          </cell>
          <cell r="AB1463">
            <v>0</v>
          </cell>
          <cell r="AC1463">
            <v>0</v>
          </cell>
          <cell r="AD1463">
            <v>0</v>
          </cell>
          <cell r="AF1463">
            <v>0</v>
          </cell>
        </row>
        <row r="1464">
          <cell r="A1464">
            <v>0</v>
          </cell>
          <cell r="B1464">
            <v>0</v>
          </cell>
          <cell r="C1464">
            <v>0</v>
          </cell>
          <cell r="D1464" t="str">
            <v>F</v>
          </cell>
          <cell r="E1464">
            <v>1</v>
          </cell>
          <cell r="F1464">
            <v>1</v>
          </cell>
          <cell r="G1464">
            <v>0</v>
          </cell>
          <cell r="H1464">
            <v>0</v>
          </cell>
          <cell r="I1464">
            <v>0</v>
          </cell>
          <cell r="J1464">
            <v>1</v>
          </cell>
          <cell r="K1464">
            <v>0</v>
          </cell>
          <cell r="L1464">
            <v>0</v>
          </cell>
          <cell r="M1464">
            <v>0</v>
          </cell>
          <cell r="N1464">
            <v>0</v>
          </cell>
          <cell r="O1464">
            <v>0</v>
          </cell>
          <cell r="P1464">
            <v>0</v>
          </cell>
          <cell r="Q1464">
            <v>0</v>
          </cell>
          <cell r="R1464">
            <v>0</v>
          </cell>
          <cell r="S1464">
            <v>0</v>
          </cell>
          <cell r="T1464">
            <v>0</v>
          </cell>
          <cell r="U1464">
            <v>0</v>
          </cell>
          <cell r="V1464">
            <v>0</v>
          </cell>
          <cell r="W1464">
            <v>0</v>
          </cell>
          <cell r="X1464">
            <v>0</v>
          </cell>
          <cell r="Y1464">
            <v>0</v>
          </cell>
          <cell r="Z1464">
            <v>0</v>
          </cell>
          <cell r="AA1464">
            <v>0</v>
          </cell>
          <cell r="AD1464">
            <v>0</v>
          </cell>
          <cell r="AF1464">
            <v>0</v>
          </cell>
        </row>
        <row r="1465">
          <cell r="A1465">
            <v>0</v>
          </cell>
          <cell r="B1465" t="str">
            <v>R98</v>
          </cell>
          <cell r="C1465" t="str">
            <v>Unattended death</v>
          </cell>
          <cell r="D1465" t="str">
            <v>M</v>
          </cell>
          <cell r="E1465">
            <v>12</v>
          </cell>
          <cell r="F1465">
            <v>12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1</v>
          </cell>
          <cell r="L1465">
            <v>1</v>
          </cell>
          <cell r="M1465">
            <v>0</v>
          </cell>
          <cell r="N1465">
            <v>0</v>
          </cell>
          <cell r="O1465">
            <v>0</v>
          </cell>
          <cell r="P1465">
            <v>0</v>
          </cell>
          <cell r="Q1465">
            <v>0</v>
          </cell>
          <cell r="R1465">
            <v>2</v>
          </cell>
          <cell r="S1465">
            <v>2</v>
          </cell>
          <cell r="T1465">
            <v>4</v>
          </cell>
          <cell r="U1465">
            <v>2</v>
          </cell>
          <cell r="V1465">
            <v>0</v>
          </cell>
          <cell r="W1465">
            <v>0</v>
          </cell>
          <cell r="X1465">
            <v>0</v>
          </cell>
          <cell r="Y1465">
            <v>0</v>
          </cell>
          <cell r="Z1465">
            <v>0</v>
          </cell>
          <cell r="AA1465">
            <v>0</v>
          </cell>
          <cell r="AD1465">
            <v>0</v>
          </cell>
          <cell r="AF1465">
            <v>0</v>
          </cell>
        </row>
        <row r="1466">
          <cell r="A1466">
            <v>0</v>
          </cell>
          <cell r="B1466">
            <v>0</v>
          </cell>
          <cell r="C1466">
            <v>0</v>
          </cell>
          <cell r="D1466" t="str">
            <v>F</v>
          </cell>
          <cell r="E1466">
            <v>2</v>
          </cell>
          <cell r="F1466">
            <v>2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  <cell r="L1466">
            <v>0</v>
          </cell>
          <cell r="M1466">
            <v>0</v>
          </cell>
          <cell r="N1466">
            <v>0</v>
          </cell>
          <cell r="O1466">
            <v>0</v>
          </cell>
          <cell r="P1466">
            <v>0</v>
          </cell>
          <cell r="Q1466">
            <v>1</v>
          </cell>
          <cell r="R1466">
            <v>0</v>
          </cell>
          <cell r="S1466">
            <v>0</v>
          </cell>
          <cell r="T1466">
            <v>0</v>
          </cell>
          <cell r="U1466">
            <v>0</v>
          </cell>
          <cell r="V1466">
            <v>1</v>
          </cell>
          <cell r="W1466">
            <v>0</v>
          </cell>
          <cell r="X1466">
            <v>0</v>
          </cell>
          <cell r="Y1466">
            <v>0</v>
          </cell>
          <cell r="Z1466">
            <v>0</v>
          </cell>
          <cell r="AA1466">
            <v>0</v>
          </cell>
          <cell r="AD1466">
            <v>0</v>
          </cell>
          <cell r="AF1466">
            <v>0</v>
          </cell>
        </row>
        <row r="1467">
          <cell r="A1467">
            <v>0</v>
          </cell>
          <cell r="B1467" t="str">
            <v>R99</v>
          </cell>
          <cell r="C1467" t="str">
            <v>Other ill-defined and unspecified causes of mortality</v>
          </cell>
          <cell r="D1467" t="str">
            <v>M</v>
          </cell>
          <cell r="E1467">
            <v>115</v>
          </cell>
          <cell r="F1467">
            <v>102</v>
          </cell>
          <cell r="G1467">
            <v>0</v>
          </cell>
          <cell r="H1467">
            <v>3</v>
          </cell>
          <cell r="I1467">
            <v>0</v>
          </cell>
          <cell r="J1467">
            <v>0</v>
          </cell>
          <cell r="K1467">
            <v>1</v>
          </cell>
          <cell r="L1467">
            <v>3</v>
          </cell>
          <cell r="M1467">
            <v>3</v>
          </cell>
          <cell r="N1467">
            <v>2</v>
          </cell>
          <cell r="O1467">
            <v>11</v>
          </cell>
          <cell r="P1467">
            <v>14</v>
          </cell>
          <cell r="Q1467">
            <v>9</v>
          </cell>
          <cell r="R1467">
            <v>12</v>
          </cell>
          <cell r="S1467">
            <v>9</v>
          </cell>
          <cell r="T1467">
            <v>18</v>
          </cell>
          <cell r="U1467">
            <v>11</v>
          </cell>
          <cell r="V1467">
            <v>6</v>
          </cell>
          <cell r="W1467">
            <v>6</v>
          </cell>
          <cell r="X1467">
            <v>3</v>
          </cell>
          <cell r="Y1467">
            <v>11</v>
          </cell>
          <cell r="Z1467">
            <v>4</v>
          </cell>
          <cell r="AA1467">
            <v>0</v>
          </cell>
          <cell r="AD1467">
            <v>0</v>
          </cell>
          <cell r="AF1467">
            <v>0</v>
          </cell>
        </row>
        <row r="1468">
          <cell r="A1468">
            <v>0</v>
          </cell>
          <cell r="B1468">
            <v>0</v>
          </cell>
          <cell r="C1468">
            <v>0</v>
          </cell>
          <cell r="D1468" t="str">
            <v>F</v>
          </cell>
          <cell r="E1468">
            <v>50</v>
          </cell>
          <cell r="F1468">
            <v>41</v>
          </cell>
          <cell r="G1468">
            <v>0</v>
          </cell>
          <cell r="H1468">
            <v>1</v>
          </cell>
          <cell r="I1468">
            <v>1</v>
          </cell>
          <cell r="J1468">
            <v>0</v>
          </cell>
          <cell r="K1468">
            <v>0</v>
          </cell>
          <cell r="L1468">
            <v>1</v>
          </cell>
          <cell r="M1468">
            <v>1</v>
          </cell>
          <cell r="N1468">
            <v>2</v>
          </cell>
          <cell r="O1468">
            <v>3</v>
          </cell>
          <cell r="P1468">
            <v>1</v>
          </cell>
          <cell r="Q1468">
            <v>3</v>
          </cell>
          <cell r="R1468">
            <v>6</v>
          </cell>
          <cell r="S1468">
            <v>4</v>
          </cell>
          <cell r="T1468">
            <v>7</v>
          </cell>
          <cell r="U1468">
            <v>6</v>
          </cell>
          <cell r="V1468">
            <v>5</v>
          </cell>
          <cell r="W1468">
            <v>2</v>
          </cell>
          <cell r="X1468">
            <v>6</v>
          </cell>
          <cell r="Y1468">
            <v>3</v>
          </cell>
          <cell r="Z1468">
            <v>0</v>
          </cell>
          <cell r="AA1468">
            <v>1</v>
          </cell>
          <cell r="AD1468">
            <v>0</v>
          </cell>
          <cell r="AF1468">
            <v>0</v>
          </cell>
        </row>
        <row r="1469">
          <cell r="A1469">
            <v>0</v>
          </cell>
          <cell r="B1469" t="str">
            <v>V01-Y98</v>
          </cell>
          <cell r="C1469" t="str">
            <v>XX. EXTERNAL CAUSES OF MORBIDITY AND MORTALITY</v>
          </cell>
          <cell r="D1469" t="str">
            <v>M</v>
          </cell>
          <cell r="E1469">
            <v>1915</v>
          </cell>
          <cell r="F1469">
            <v>1495</v>
          </cell>
          <cell r="G1469">
            <v>1</v>
          </cell>
          <cell r="H1469">
            <v>1</v>
          </cell>
          <cell r="I1469">
            <v>4</v>
          </cell>
          <cell r="J1469">
            <v>4</v>
          </cell>
          <cell r="K1469">
            <v>36</v>
          </cell>
          <cell r="L1469">
            <v>74</v>
          </cell>
          <cell r="M1469">
            <v>139</v>
          </cell>
          <cell r="N1469">
            <v>162</v>
          </cell>
          <cell r="O1469">
            <v>164</v>
          </cell>
          <cell r="P1469">
            <v>223</v>
          </cell>
          <cell r="Q1469">
            <v>181</v>
          </cell>
          <cell r="R1469">
            <v>147</v>
          </cell>
          <cell r="S1469">
            <v>104</v>
          </cell>
          <cell r="T1469">
            <v>89</v>
          </cell>
          <cell r="U1469">
            <v>85</v>
          </cell>
          <cell r="V1469">
            <v>81</v>
          </cell>
          <cell r="W1469">
            <v>93</v>
          </cell>
          <cell r="X1469">
            <v>120</v>
          </cell>
          <cell r="Y1469">
            <v>164</v>
          </cell>
          <cell r="Z1469">
            <v>107</v>
          </cell>
          <cell r="AA1469">
            <v>100</v>
          </cell>
          <cell r="AD1469">
            <v>0</v>
          </cell>
          <cell r="AF1469">
            <v>0</v>
          </cell>
        </row>
        <row r="1470">
          <cell r="A1470">
            <v>0</v>
          </cell>
          <cell r="B1470">
            <v>0</v>
          </cell>
          <cell r="C1470">
            <v>0</v>
          </cell>
          <cell r="D1470" t="str">
            <v>F</v>
          </cell>
          <cell r="E1470">
            <v>1156</v>
          </cell>
          <cell r="F1470">
            <v>617</v>
          </cell>
          <cell r="G1470">
            <v>5</v>
          </cell>
          <cell r="H1470">
            <v>3</v>
          </cell>
          <cell r="I1470">
            <v>2</v>
          </cell>
          <cell r="J1470">
            <v>3</v>
          </cell>
          <cell r="K1470">
            <v>20</v>
          </cell>
          <cell r="L1470">
            <v>36</v>
          </cell>
          <cell r="M1470">
            <v>36</v>
          </cell>
          <cell r="N1470">
            <v>54</v>
          </cell>
          <cell r="O1470">
            <v>59</v>
          </cell>
          <cell r="P1470">
            <v>79</v>
          </cell>
          <cell r="Q1470">
            <v>88</v>
          </cell>
          <cell r="R1470">
            <v>58</v>
          </cell>
          <cell r="S1470">
            <v>48</v>
          </cell>
          <cell r="T1470">
            <v>38</v>
          </cell>
          <cell r="U1470">
            <v>42</v>
          </cell>
          <cell r="V1470">
            <v>46</v>
          </cell>
          <cell r="W1470">
            <v>73</v>
          </cell>
          <cell r="X1470">
            <v>104</v>
          </cell>
          <cell r="Y1470">
            <v>59</v>
          </cell>
          <cell r="Z1470">
            <v>157</v>
          </cell>
          <cell r="AA1470">
            <v>205</v>
          </cell>
          <cell r="AD1470">
            <v>0</v>
          </cell>
          <cell r="AF1470">
            <v>0</v>
          </cell>
        </row>
        <row r="1471">
          <cell r="A1471">
            <v>0</v>
          </cell>
          <cell r="B1471" t="str">
            <v>V01-99</v>
          </cell>
          <cell r="C1471" t="str">
            <v>Transport accidents</v>
          </cell>
          <cell r="D1471" t="str">
            <v>M</v>
          </cell>
          <cell r="E1471">
            <v>147</v>
          </cell>
          <cell r="F1471">
            <v>130</v>
          </cell>
          <cell r="G1471">
            <v>0</v>
          </cell>
          <cell r="H1471">
            <v>1</v>
          </cell>
          <cell r="I1471">
            <v>3</v>
          </cell>
          <cell r="J1471">
            <v>2</v>
          </cell>
          <cell r="K1471">
            <v>8</v>
          </cell>
          <cell r="L1471">
            <v>20</v>
          </cell>
          <cell r="M1471">
            <v>15</v>
          </cell>
          <cell r="N1471">
            <v>19</v>
          </cell>
          <cell r="O1471">
            <v>6</v>
          </cell>
          <cell r="P1471">
            <v>8</v>
          </cell>
          <cell r="Q1471">
            <v>10</v>
          </cell>
          <cell r="R1471">
            <v>7</v>
          </cell>
          <cell r="S1471">
            <v>15</v>
          </cell>
          <cell r="T1471">
            <v>6</v>
          </cell>
          <cell r="U1471">
            <v>3</v>
          </cell>
          <cell r="V1471">
            <v>7</v>
          </cell>
          <cell r="W1471">
            <v>5</v>
          </cell>
          <cell r="X1471">
            <v>8</v>
          </cell>
          <cell r="Y1471">
            <v>6</v>
          </cell>
          <cell r="Z1471">
            <v>2</v>
          </cell>
          <cell r="AA1471">
            <v>2</v>
          </cell>
          <cell r="AD1471">
            <v>0</v>
          </cell>
          <cell r="AF1471">
            <v>0</v>
          </cell>
        </row>
        <row r="1472">
          <cell r="A1472">
            <v>0</v>
          </cell>
          <cell r="B1472">
            <v>0</v>
          </cell>
          <cell r="C1472">
            <v>0</v>
          </cell>
          <cell r="D1472" t="str">
            <v>F</v>
          </cell>
          <cell r="E1472">
            <v>59</v>
          </cell>
          <cell r="F1472">
            <v>47</v>
          </cell>
          <cell r="G1472">
            <v>0</v>
          </cell>
          <cell r="H1472">
            <v>2</v>
          </cell>
          <cell r="I1472">
            <v>2</v>
          </cell>
          <cell r="J1472">
            <v>2</v>
          </cell>
          <cell r="K1472">
            <v>4</v>
          </cell>
          <cell r="L1472">
            <v>7</v>
          </cell>
          <cell r="M1472">
            <v>4</v>
          </cell>
          <cell r="N1472">
            <v>4</v>
          </cell>
          <cell r="O1472">
            <v>3</v>
          </cell>
          <cell r="P1472">
            <v>1</v>
          </cell>
          <cell r="Q1472">
            <v>8</v>
          </cell>
          <cell r="R1472">
            <v>2</v>
          </cell>
          <cell r="S1472">
            <v>3</v>
          </cell>
          <cell r="T1472">
            <v>2</v>
          </cell>
          <cell r="U1472">
            <v>2</v>
          </cell>
          <cell r="V1472">
            <v>1</v>
          </cell>
          <cell r="W1472">
            <v>3</v>
          </cell>
          <cell r="X1472">
            <v>3</v>
          </cell>
          <cell r="Y1472">
            <v>3</v>
          </cell>
          <cell r="Z1472">
            <v>3</v>
          </cell>
          <cell r="AA1472">
            <v>3</v>
          </cell>
          <cell r="AD1472">
            <v>0</v>
          </cell>
          <cell r="AF1472">
            <v>0</v>
          </cell>
        </row>
        <row r="1473">
          <cell r="A1473">
            <v>0</v>
          </cell>
          <cell r="B1473" t="str">
            <v>V01-09</v>
          </cell>
          <cell r="C1473" t="str">
            <v>Pedestrian injured in transport accident</v>
          </cell>
          <cell r="D1473" t="str">
            <v>M</v>
          </cell>
          <cell r="E1473">
            <v>27</v>
          </cell>
          <cell r="F1473">
            <v>23</v>
          </cell>
          <cell r="G1473">
            <v>0</v>
          </cell>
          <cell r="H1473">
            <v>0</v>
          </cell>
          <cell r="I1473">
            <v>1</v>
          </cell>
          <cell r="J1473">
            <v>1</v>
          </cell>
          <cell r="K1473">
            <v>1</v>
          </cell>
          <cell r="L1473">
            <v>1</v>
          </cell>
          <cell r="M1473">
            <v>0</v>
          </cell>
          <cell r="N1473">
            <v>3</v>
          </cell>
          <cell r="O1473">
            <v>0</v>
          </cell>
          <cell r="P1473">
            <v>2</v>
          </cell>
          <cell r="Q1473">
            <v>0</v>
          </cell>
          <cell r="R1473">
            <v>2</v>
          </cell>
          <cell r="S1473">
            <v>8</v>
          </cell>
          <cell r="T1473">
            <v>2</v>
          </cell>
          <cell r="U1473">
            <v>0</v>
          </cell>
          <cell r="V1473">
            <v>2</v>
          </cell>
          <cell r="W1473">
            <v>1</v>
          </cell>
          <cell r="X1473">
            <v>3</v>
          </cell>
          <cell r="Y1473">
            <v>0</v>
          </cell>
          <cell r="Z1473">
            <v>0</v>
          </cell>
          <cell r="AA1473">
            <v>0</v>
          </cell>
          <cell r="AD1473">
            <v>0</v>
          </cell>
          <cell r="AF1473">
            <v>0</v>
          </cell>
        </row>
        <row r="1474">
          <cell r="A1474">
            <v>0</v>
          </cell>
          <cell r="B1474">
            <v>0</v>
          </cell>
          <cell r="C1474">
            <v>0</v>
          </cell>
          <cell r="D1474" t="str">
            <v>F</v>
          </cell>
          <cell r="E1474">
            <v>13</v>
          </cell>
          <cell r="F1474">
            <v>8</v>
          </cell>
          <cell r="G1474">
            <v>0</v>
          </cell>
          <cell r="H1474">
            <v>1</v>
          </cell>
          <cell r="I1474">
            <v>0</v>
          </cell>
          <cell r="J1474">
            <v>0</v>
          </cell>
          <cell r="K1474">
            <v>0</v>
          </cell>
          <cell r="L1474">
            <v>1</v>
          </cell>
          <cell r="M1474">
            <v>0</v>
          </cell>
          <cell r="N1474">
            <v>1</v>
          </cell>
          <cell r="O1474">
            <v>0</v>
          </cell>
          <cell r="P1474">
            <v>0</v>
          </cell>
          <cell r="Q1474">
            <v>3</v>
          </cell>
          <cell r="R1474">
            <v>0</v>
          </cell>
          <cell r="S1474">
            <v>0</v>
          </cell>
          <cell r="T1474">
            <v>1</v>
          </cell>
          <cell r="U1474">
            <v>1</v>
          </cell>
          <cell r="V1474">
            <v>0</v>
          </cell>
          <cell r="W1474">
            <v>1</v>
          </cell>
          <cell r="X1474">
            <v>1</v>
          </cell>
          <cell r="Y1474">
            <v>0</v>
          </cell>
          <cell r="Z1474">
            <v>2</v>
          </cell>
          <cell r="AA1474">
            <v>1</v>
          </cell>
          <cell r="AD1474">
            <v>0</v>
          </cell>
          <cell r="AF1474">
            <v>0</v>
          </cell>
        </row>
        <row r="1475">
          <cell r="A1475">
            <v>0</v>
          </cell>
          <cell r="B1475" t="str">
            <v>V03</v>
          </cell>
          <cell r="C1475" t="str">
            <v>Pedestrian injured in collision with car, pick-up truck or van</v>
          </cell>
          <cell r="D1475" t="str">
            <v>M</v>
          </cell>
          <cell r="E1475">
            <v>12</v>
          </cell>
          <cell r="F1475">
            <v>10</v>
          </cell>
          <cell r="G1475">
            <v>0</v>
          </cell>
          <cell r="H1475">
            <v>0</v>
          </cell>
          <cell r="I1475">
            <v>1</v>
          </cell>
          <cell r="J1475">
            <v>0</v>
          </cell>
          <cell r="K1475">
            <v>1</v>
          </cell>
          <cell r="L1475">
            <v>0</v>
          </cell>
          <cell r="M1475">
            <v>0</v>
          </cell>
          <cell r="N1475">
            <v>2</v>
          </cell>
          <cell r="O1475">
            <v>0</v>
          </cell>
          <cell r="P1475">
            <v>2</v>
          </cell>
          <cell r="Q1475">
            <v>0</v>
          </cell>
          <cell r="R1475">
            <v>0</v>
          </cell>
          <cell r="S1475">
            <v>2</v>
          </cell>
          <cell r="T1475">
            <v>1</v>
          </cell>
          <cell r="U1475">
            <v>0</v>
          </cell>
          <cell r="V1475">
            <v>1</v>
          </cell>
          <cell r="W1475">
            <v>0</v>
          </cell>
          <cell r="X1475">
            <v>2</v>
          </cell>
          <cell r="Y1475">
            <v>0</v>
          </cell>
          <cell r="Z1475">
            <v>0</v>
          </cell>
          <cell r="AA1475">
            <v>0</v>
          </cell>
          <cell r="AD1475">
            <v>0</v>
          </cell>
          <cell r="AE1475">
            <v>0</v>
          </cell>
          <cell r="AF1475">
            <v>0</v>
          </cell>
        </row>
        <row r="1476">
          <cell r="A1476">
            <v>0</v>
          </cell>
          <cell r="B1476">
            <v>0</v>
          </cell>
          <cell r="C1476">
            <v>0</v>
          </cell>
          <cell r="D1476" t="str">
            <v>F</v>
          </cell>
          <cell r="E1476">
            <v>11</v>
          </cell>
          <cell r="F1476">
            <v>7</v>
          </cell>
          <cell r="G1476">
            <v>0</v>
          </cell>
          <cell r="H1476">
            <v>1</v>
          </cell>
          <cell r="I1476">
            <v>0</v>
          </cell>
          <cell r="J1476">
            <v>0</v>
          </cell>
          <cell r="K1476">
            <v>0</v>
          </cell>
          <cell r="L1476">
            <v>1</v>
          </cell>
          <cell r="M1476">
            <v>0</v>
          </cell>
          <cell r="N1476">
            <v>1</v>
          </cell>
          <cell r="O1476">
            <v>0</v>
          </cell>
          <cell r="P1476">
            <v>0</v>
          </cell>
          <cell r="Q1476">
            <v>2</v>
          </cell>
          <cell r="R1476">
            <v>0</v>
          </cell>
          <cell r="S1476">
            <v>0</v>
          </cell>
          <cell r="T1476">
            <v>1</v>
          </cell>
          <cell r="U1476">
            <v>1</v>
          </cell>
          <cell r="V1476">
            <v>0</v>
          </cell>
          <cell r="W1476">
            <v>1</v>
          </cell>
          <cell r="X1476">
            <v>1</v>
          </cell>
          <cell r="Y1476">
            <v>0</v>
          </cell>
          <cell r="Z1476">
            <v>1</v>
          </cell>
          <cell r="AA1476">
            <v>1</v>
          </cell>
          <cell r="AB1476">
            <v>0</v>
          </cell>
          <cell r="AC1476">
            <v>0</v>
          </cell>
          <cell r="AD1476">
            <v>0</v>
          </cell>
          <cell r="AF1476">
            <v>0</v>
          </cell>
        </row>
        <row r="1477">
          <cell r="A1477">
            <v>0</v>
          </cell>
          <cell r="B1477" t="str">
            <v>V04</v>
          </cell>
          <cell r="C1477" t="str">
            <v>Pedestrian injured in collision with heavy transport vehicle or bus</v>
          </cell>
          <cell r="D1477" t="str">
            <v>M</v>
          </cell>
          <cell r="E1477">
            <v>7</v>
          </cell>
          <cell r="F1477">
            <v>5</v>
          </cell>
          <cell r="G1477">
            <v>0</v>
          </cell>
          <cell r="H1477">
            <v>0</v>
          </cell>
          <cell r="I1477">
            <v>0</v>
          </cell>
          <cell r="J1477">
            <v>1</v>
          </cell>
          <cell r="K1477">
            <v>0</v>
          </cell>
          <cell r="L1477">
            <v>1</v>
          </cell>
          <cell r="M1477">
            <v>0</v>
          </cell>
          <cell r="N1477">
            <v>0</v>
          </cell>
          <cell r="O1477">
            <v>0</v>
          </cell>
          <cell r="P1477">
            <v>0</v>
          </cell>
          <cell r="Q1477">
            <v>0</v>
          </cell>
          <cell r="R1477">
            <v>0</v>
          </cell>
          <cell r="S1477">
            <v>3</v>
          </cell>
          <cell r="T1477">
            <v>0</v>
          </cell>
          <cell r="U1477">
            <v>0</v>
          </cell>
          <cell r="V1477">
            <v>0</v>
          </cell>
          <cell r="W1477">
            <v>1</v>
          </cell>
          <cell r="X1477">
            <v>1</v>
          </cell>
          <cell r="Y1477">
            <v>0</v>
          </cell>
          <cell r="Z1477">
            <v>0</v>
          </cell>
          <cell r="AA1477">
            <v>0</v>
          </cell>
          <cell r="AD1477">
            <v>0</v>
          </cell>
          <cell r="AF1477">
            <v>0</v>
          </cell>
        </row>
        <row r="1478">
          <cell r="A1478">
            <v>0</v>
          </cell>
          <cell r="B1478">
            <v>0</v>
          </cell>
          <cell r="C1478">
            <v>0</v>
          </cell>
          <cell r="D1478" t="str">
            <v>F</v>
          </cell>
          <cell r="E1478">
            <v>2</v>
          </cell>
          <cell r="F1478">
            <v>1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  <cell r="L1478">
            <v>0</v>
          </cell>
          <cell r="M1478">
            <v>0</v>
          </cell>
          <cell r="N1478">
            <v>0</v>
          </cell>
          <cell r="O1478">
            <v>0</v>
          </cell>
          <cell r="P1478">
            <v>0</v>
          </cell>
          <cell r="Q1478">
            <v>1</v>
          </cell>
          <cell r="R1478">
            <v>0</v>
          </cell>
          <cell r="S1478">
            <v>0</v>
          </cell>
          <cell r="T1478">
            <v>0</v>
          </cell>
          <cell r="U1478">
            <v>0</v>
          </cell>
          <cell r="V1478">
            <v>0</v>
          </cell>
          <cell r="W1478">
            <v>0</v>
          </cell>
          <cell r="X1478">
            <v>0</v>
          </cell>
          <cell r="Y1478">
            <v>0</v>
          </cell>
          <cell r="Z1478">
            <v>1</v>
          </cell>
          <cell r="AA1478">
            <v>0</v>
          </cell>
          <cell r="AD1478">
            <v>0</v>
          </cell>
          <cell r="AF1478">
            <v>0</v>
          </cell>
        </row>
        <row r="1479">
          <cell r="A1479">
            <v>0</v>
          </cell>
          <cell r="B1479" t="str">
            <v>V09</v>
          </cell>
          <cell r="C1479" t="str">
            <v>Pedestrian injured in other and unspecified transport accidents</v>
          </cell>
          <cell r="D1479" t="str">
            <v>M</v>
          </cell>
          <cell r="E1479">
            <v>8</v>
          </cell>
          <cell r="F1479">
            <v>8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  <cell r="L1479">
            <v>0</v>
          </cell>
          <cell r="M1479">
            <v>0</v>
          </cell>
          <cell r="N1479">
            <v>1</v>
          </cell>
          <cell r="O1479">
            <v>0</v>
          </cell>
          <cell r="P1479">
            <v>0</v>
          </cell>
          <cell r="Q1479">
            <v>0</v>
          </cell>
          <cell r="R1479">
            <v>2</v>
          </cell>
          <cell r="S1479">
            <v>3</v>
          </cell>
          <cell r="T1479">
            <v>1</v>
          </cell>
          <cell r="U1479">
            <v>0</v>
          </cell>
          <cell r="V1479">
            <v>1</v>
          </cell>
          <cell r="W1479">
            <v>0</v>
          </cell>
          <cell r="X1479">
            <v>0</v>
          </cell>
          <cell r="Y1479">
            <v>0</v>
          </cell>
          <cell r="Z1479">
            <v>0</v>
          </cell>
          <cell r="AA1479">
            <v>0</v>
          </cell>
          <cell r="AB1479">
            <v>0</v>
          </cell>
          <cell r="AC1479">
            <v>0</v>
          </cell>
          <cell r="AD1479">
            <v>0</v>
          </cell>
          <cell r="AF1479">
            <v>0</v>
          </cell>
        </row>
        <row r="1480">
          <cell r="A1480">
            <v>0</v>
          </cell>
          <cell r="B1480">
            <v>0</v>
          </cell>
          <cell r="C1480">
            <v>0</v>
          </cell>
          <cell r="D1480" t="str">
            <v>F</v>
          </cell>
          <cell r="E1480" t="str">
            <v>-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  <cell r="L1480">
            <v>0</v>
          </cell>
          <cell r="M1480">
            <v>0</v>
          </cell>
          <cell r="N1480">
            <v>0</v>
          </cell>
          <cell r="O1480">
            <v>0</v>
          </cell>
          <cell r="P1480">
            <v>0</v>
          </cell>
          <cell r="Q1480">
            <v>0</v>
          </cell>
          <cell r="R1480">
            <v>0</v>
          </cell>
          <cell r="S1480">
            <v>0</v>
          </cell>
          <cell r="T1480">
            <v>0</v>
          </cell>
          <cell r="U1480">
            <v>0</v>
          </cell>
          <cell r="V1480">
            <v>0</v>
          </cell>
          <cell r="W1480">
            <v>0</v>
          </cell>
          <cell r="X1480">
            <v>0</v>
          </cell>
          <cell r="Y1480">
            <v>0</v>
          </cell>
          <cell r="Z1480">
            <v>0</v>
          </cell>
          <cell r="AA1480">
            <v>0</v>
          </cell>
          <cell r="AB1480">
            <v>0</v>
          </cell>
          <cell r="AC1480">
            <v>0</v>
          </cell>
          <cell r="AD1480">
            <v>0</v>
          </cell>
          <cell r="AF1480">
            <v>0</v>
          </cell>
        </row>
        <row r="1481">
          <cell r="A1481">
            <v>0</v>
          </cell>
          <cell r="B1481" t="str">
            <v>V10-19</v>
          </cell>
          <cell r="C1481" t="str">
            <v>Pedal cyclist injured in transport accident</v>
          </cell>
          <cell r="D1481" t="str">
            <v>M</v>
          </cell>
          <cell r="E1481">
            <v>8</v>
          </cell>
          <cell r="F1481">
            <v>8</v>
          </cell>
          <cell r="G1481">
            <v>0</v>
          </cell>
          <cell r="H1481">
            <v>0</v>
          </cell>
          <cell r="I1481">
            <v>1</v>
          </cell>
          <cell r="J1481">
            <v>0</v>
          </cell>
          <cell r="K1481">
            <v>1</v>
          </cell>
          <cell r="L1481">
            <v>1</v>
          </cell>
          <cell r="M1481">
            <v>0</v>
          </cell>
          <cell r="N1481">
            <v>0</v>
          </cell>
          <cell r="O1481">
            <v>1</v>
          </cell>
          <cell r="P1481">
            <v>0</v>
          </cell>
          <cell r="Q1481">
            <v>1</v>
          </cell>
          <cell r="R1481">
            <v>0</v>
          </cell>
          <cell r="S1481">
            <v>2</v>
          </cell>
          <cell r="T1481">
            <v>0</v>
          </cell>
          <cell r="U1481">
            <v>0</v>
          </cell>
          <cell r="V1481">
            <v>1</v>
          </cell>
          <cell r="W1481">
            <v>0</v>
          </cell>
          <cell r="X1481">
            <v>0</v>
          </cell>
          <cell r="Y1481">
            <v>1</v>
          </cell>
          <cell r="Z1481">
            <v>0</v>
          </cell>
          <cell r="AA1481">
            <v>0</v>
          </cell>
          <cell r="AD1481">
            <v>0</v>
          </cell>
          <cell r="AF1481">
            <v>0</v>
          </cell>
        </row>
        <row r="1482">
          <cell r="A1482">
            <v>0</v>
          </cell>
          <cell r="B1482">
            <v>0</v>
          </cell>
          <cell r="C1482">
            <v>0</v>
          </cell>
          <cell r="D1482" t="str">
            <v>F</v>
          </cell>
          <cell r="E1482" t="str">
            <v>-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  <cell r="L1482">
            <v>0</v>
          </cell>
          <cell r="M1482">
            <v>0</v>
          </cell>
          <cell r="N1482">
            <v>0</v>
          </cell>
          <cell r="O1482">
            <v>0</v>
          </cell>
          <cell r="P1482">
            <v>0</v>
          </cell>
          <cell r="Q1482">
            <v>0</v>
          </cell>
          <cell r="R1482">
            <v>0</v>
          </cell>
          <cell r="S1482">
            <v>0</v>
          </cell>
          <cell r="T1482">
            <v>0</v>
          </cell>
          <cell r="U1482">
            <v>0</v>
          </cell>
          <cell r="V1482">
            <v>0</v>
          </cell>
          <cell r="W1482">
            <v>0</v>
          </cell>
          <cell r="X1482">
            <v>0</v>
          </cell>
          <cell r="Y1482">
            <v>0</v>
          </cell>
          <cell r="Z1482">
            <v>0</v>
          </cell>
          <cell r="AA1482">
            <v>0</v>
          </cell>
          <cell r="AD1482">
            <v>0</v>
          </cell>
          <cell r="AF1482">
            <v>0</v>
          </cell>
        </row>
        <row r="1483">
          <cell r="A1483">
            <v>0</v>
          </cell>
          <cell r="B1483" t="str">
            <v>V13</v>
          </cell>
          <cell r="C1483" t="str">
            <v>Pedal cyclist injured in collision with car, pick-up truck or van</v>
          </cell>
          <cell r="D1483" t="str">
            <v>M</v>
          </cell>
          <cell r="E1483">
            <v>4</v>
          </cell>
          <cell r="F1483">
            <v>4</v>
          </cell>
          <cell r="G1483">
            <v>0</v>
          </cell>
          <cell r="H1483">
            <v>0</v>
          </cell>
          <cell r="I1483">
            <v>1</v>
          </cell>
          <cell r="J1483">
            <v>0</v>
          </cell>
          <cell r="K1483">
            <v>1</v>
          </cell>
          <cell r="L1483">
            <v>0</v>
          </cell>
          <cell r="M1483">
            <v>0</v>
          </cell>
          <cell r="N1483">
            <v>0</v>
          </cell>
          <cell r="O1483">
            <v>1</v>
          </cell>
          <cell r="P1483">
            <v>0</v>
          </cell>
          <cell r="Q1483">
            <v>0</v>
          </cell>
          <cell r="R1483">
            <v>0</v>
          </cell>
          <cell r="S1483">
            <v>1</v>
          </cell>
          <cell r="T1483">
            <v>0</v>
          </cell>
          <cell r="U1483">
            <v>0</v>
          </cell>
          <cell r="V1483">
            <v>0</v>
          </cell>
          <cell r="W1483">
            <v>0</v>
          </cell>
          <cell r="X1483">
            <v>0</v>
          </cell>
          <cell r="Y1483">
            <v>1</v>
          </cell>
          <cell r="Z1483">
            <v>0</v>
          </cell>
          <cell r="AA1483">
            <v>0</v>
          </cell>
          <cell r="AD1483">
            <v>0</v>
          </cell>
          <cell r="AF1483">
            <v>0</v>
          </cell>
        </row>
        <row r="1484">
          <cell r="A1484">
            <v>0</v>
          </cell>
          <cell r="B1484">
            <v>0</v>
          </cell>
          <cell r="C1484">
            <v>0</v>
          </cell>
          <cell r="D1484" t="str">
            <v>F</v>
          </cell>
          <cell r="E1484" t="str">
            <v>-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  <cell r="L1484">
            <v>0</v>
          </cell>
          <cell r="M1484">
            <v>0</v>
          </cell>
          <cell r="N1484">
            <v>0</v>
          </cell>
          <cell r="O1484">
            <v>0</v>
          </cell>
          <cell r="P1484">
            <v>0</v>
          </cell>
          <cell r="Q1484">
            <v>0</v>
          </cell>
          <cell r="R1484">
            <v>0</v>
          </cell>
          <cell r="S1484">
            <v>0</v>
          </cell>
          <cell r="T1484">
            <v>0</v>
          </cell>
          <cell r="U1484">
            <v>0</v>
          </cell>
          <cell r="V1484">
            <v>0</v>
          </cell>
          <cell r="W1484">
            <v>0</v>
          </cell>
          <cell r="X1484">
            <v>0</v>
          </cell>
          <cell r="Y1484">
            <v>0</v>
          </cell>
          <cell r="Z1484">
            <v>0</v>
          </cell>
          <cell r="AA1484">
            <v>0</v>
          </cell>
          <cell r="AD1484">
            <v>0</v>
          </cell>
          <cell r="AF1484">
            <v>0</v>
          </cell>
        </row>
        <row r="1485">
          <cell r="A1485">
            <v>0</v>
          </cell>
          <cell r="B1485" t="str">
            <v>V14</v>
          </cell>
          <cell r="C1485" t="str">
            <v>Pedal cyclist injured in collision with heavy transport vehicle or bus</v>
          </cell>
          <cell r="D1485" t="str">
            <v>M</v>
          </cell>
          <cell r="E1485">
            <v>2</v>
          </cell>
          <cell r="F1485">
            <v>2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  <cell r="L1485">
            <v>0</v>
          </cell>
          <cell r="M1485">
            <v>0</v>
          </cell>
          <cell r="N1485">
            <v>0</v>
          </cell>
          <cell r="O1485">
            <v>0</v>
          </cell>
          <cell r="P1485">
            <v>0</v>
          </cell>
          <cell r="Q1485">
            <v>1</v>
          </cell>
          <cell r="R1485">
            <v>0</v>
          </cell>
          <cell r="S1485">
            <v>1</v>
          </cell>
          <cell r="T1485">
            <v>0</v>
          </cell>
          <cell r="U1485">
            <v>0</v>
          </cell>
          <cell r="V1485">
            <v>0</v>
          </cell>
          <cell r="W1485">
            <v>0</v>
          </cell>
          <cell r="X1485">
            <v>0</v>
          </cell>
          <cell r="Y1485">
            <v>0</v>
          </cell>
          <cell r="Z1485">
            <v>0</v>
          </cell>
          <cell r="AA1485">
            <v>0</v>
          </cell>
          <cell r="AB1485">
            <v>0</v>
          </cell>
          <cell r="AC1485">
            <v>0</v>
          </cell>
          <cell r="AD1485">
            <v>0</v>
          </cell>
          <cell r="AF1485">
            <v>0</v>
          </cell>
        </row>
        <row r="1486">
          <cell r="A1486">
            <v>0</v>
          </cell>
          <cell r="B1486">
            <v>0</v>
          </cell>
          <cell r="C1486">
            <v>0</v>
          </cell>
          <cell r="D1486" t="str">
            <v>F</v>
          </cell>
          <cell r="E1486" t="str">
            <v>-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  <cell r="L1486">
            <v>0</v>
          </cell>
          <cell r="M1486">
            <v>0</v>
          </cell>
          <cell r="N1486">
            <v>0</v>
          </cell>
          <cell r="O1486">
            <v>0</v>
          </cell>
          <cell r="P1486">
            <v>0</v>
          </cell>
          <cell r="Q1486">
            <v>0</v>
          </cell>
          <cell r="R1486">
            <v>0</v>
          </cell>
          <cell r="S1486">
            <v>0</v>
          </cell>
          <cell r="T1486">
            <v>0</v>
          </cell>
          <cell r="U1486">
            <v>0</v>
          </cell>
          <cell r="V1486">
            <v>0</v>
          </cell>
          <cell r="W1486">
            <v>0</v>
          </cell>
          <cell r="X1486">
            <v>0</v>
          </cell>
          <cell r="Y1486">
            <v>0</v>
          </cell>
          <cell r="Z1486">
            <v>0</v>
          </cell>
          <cell r="AA1486">
            <v>0</v>
          </cell>
          <cell r="AB1486">
            <v>0</v>
          </cell>
          <cell r="AC1486">
            <v>0</v>
          </cell>
          <cell r="AD1486">
            <v>0</v>
          </cell>
          <cell r="AF1486">
            <v>0</v>
          </cell>
        </row>
        <row r="1487">
          <cell r="A1487">
            <v>0</v>
          </cell>
          <cell r="B1487" t="str">
            <v>V18</v>
          </cell>
          <cell r="C1487" t="str">
            <v>Pedal cyclist injured in noncollision transport accident</v>
          </cell>
          <cell r="D1487" t="str">
            <v>M</v>
          </cell>
          <cell r="E1487">
            <v>2</v>
          </cell>
          <cell r="F1487">
            <v>2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  <cell r="L1487">
            <v>1</v>
          </cell>
          <cell r="M1487">
            <v>0</v>
          </cell>
          <cell r="N1487">
            <v>0</v>
          </cell>
          <cell r="O1487">
            <v>0</v>
          </cell>
          <cell r="P1487">
            <v>0</v>
          </cell>
          <cell r="Q1487">
            <v>0</v>
          </cell>
          <cell r="R1487">
            <v>0</v>
          </cell>
          <cell r="S1487">
            <v>0</v>
          </cell>
          <cell r="T1487">
            <v>0</v>
          </cell>
          <cell r="U1487">
            <v>0</v>
          </cell>
          <cell r="V1487">
            <v>1</v>
          </cell>
          <cell r="W1487">
            <v>0</v>
          </cell>
          <cell r="X1487">
            <v>0</v>
          </cell>
          <cell r="Y1487">
            <v>0</v>
          </cell>
          <cell r="Z1487">
            <v>0</v>
          </cell>
          <cell r="AA1487">
            <v>0</v>
          </cell>
          <cell r="AB1487">
            <v>0</v>
          </cell>
          <cell r="AC1487">
            <v>0</v>
          </cell>
          <cell r="AD1487">
            <v>0</v>
          </cell>
          <cell r="AF1487">
            <v>0</v>
          </cell>
        </row>
        <row r="1488">
          <cell r="A1488">
            <v>0</v>
          </cell>
          <cell r="B1488">
            <v>0</v>
          </cell>
          <cell r="C1488">
            <v>0</v>
          </cell>
          <cell r="D1488" t="str">
            <v>F</v>
          </cell>
          <cell r="E1488" t="str">
            <v>-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  <cell r="L1488">
            <v>0</v>
          </cell>
          <cell r="M1488">
            <v>0</v>
          </cell>
          <cell r="N1488">
            <v>0</v>
          </cell>
          <cell r="O1488">
            <v>0</v>
          </cell>
          <cell r="P1488">
            <v>0</v>
          </cell>
          <cell r="Q1488">
            <v>0</v>
          </cell>
          <cell r="R1488">
            <v>0</v>
          </cell>
          <cell r="S1488">
            <v>0</v>
          </cell>
          <cell r="T1488">
            <v>0</v>
          </cell>
          <cell r="U1488">
            <v>0</v>
          </cell>
          <cell r="V1488">
            <v>0</v>
          </cell>
          <cell r="W1488">
            <v>0</v>
          </cell>
          <cell r="X1488">
            <v>0</v>
          </cell>
          <cell r="Y1488">
            <v>0</v>
          </cell>
          <cell r="Z1488">
            <v>0</v>
          </cell>
          <cell r="AA1488">
            <v>0</v>
          </cell>
          <cell r="AB1488">
            <v>0</v>
          </cell>
          <cell r="AC1488">
            <v>0</v>
          </cell>
          <cell r="AD1488">
            <v>0</v>
          </cell>
          <cell r="AF1488">
            <v>0</v>
          </cell>
        </row>
        <row r="1489">
          <cell r="A1489">
            <v>0</v>
          </cell>
          <cell r="B1489" t="str">
            <v>V20-29</v>
          </cell>
          <cell r="C1489" t="str">
            <v>Motorcycle rider injured in transport accident</v>
          </cell>
          <cell r="D1489" t="str">
            <v>M</v>
          </cell>
          <cell r="E1489">
            <v>28</v>
          </cell>
          <cell r="F1489">
            <v>28</v>
          </cell>
          <cell r="G1489">
            <v>0</v>
          </cell>
          <cell r="H1489">
            <v>0</v>
          </cell>
          <cell r="I1489">
            <v>0</v>
          </cell>
          <cell r="J1489">
            <v>1</v>
          </cell>
          <cell r="K1489">
            <v>0</v>
          </cell>
          <cell r="L1489">
            <v>5</v>
          </cell>
          <cell r="M1489">
            <v>4</v>
          </cell>
          <cell r="N1489">
            <v>7</v>
          </cell>
          <cell r="O1489">
            <v>0</v>
          </cell>
          <cell r="P1489">
            <v>1</v>
          </cell>
          <cell r="Q1489">
            <v>3</v>
          </cell>
          <cell r="R1489">
            <v>1</v>
          </cell>
          <cell r="S1489">
            <v>1</v>
          </cell>
          <cell r="T1489">
            <v>2</v>
          </cell>
          <cell r="U1489">
            <v>1</v>
          </cell>
          <cell r="V1489">
            <v>2</v>
          </cell>
          <cell r="W1489">
            <v>0</v>
          </cell>
          <cell r="X1489">
            <v>0</v>
          </cell>
          <cell r="Y1489">
            <v>0</v>
          </cell>
          <cell r="Z1489">
            <v>0</v>
          </cell>
          <cell r="AA1489">
            <v>0</v>
          </cell>
          <cell r="AD1489">
            <v>0</v>
          </cell>
          <cell r="AF1489">
            <v>0</v>
          </cell>
        </row>
        <row r="1490">
          <cell r="A1490">
            <v>0</v>
          </cell>
          <cell r="B1490">
            <v>0</v>
          </cell>
          <cell r="C1490">
            <v>0</v>
          </cell>
          <cell r="D1490" t="str">
            <v>F</v>
          </cell>
          <cell r="E1490">
            <v>2</v>
          </cell>
          <cell r="F1490">
            <v>2</v>
          </cell>
          <cell r="G1490">
            <v>0</v>
          </cell>
          <cell r="H1490">
            <v>0</v>
          </cell>
          <cell r="I1490">
            <v>0</v>
          </cell>
          <cell r="J1490">
            <v>0</v>
          </cell>
          <cell r="K1490">
            <v>0</v>
          </cell>
          <cell r="L1490">
            <v>1</v>
          </cell>
          <cell r="M1490">
            <v>0</v>
          </cell>
          <cell r="N1490">
            <v>0</v>
          </cell>
          <cell r="O1490">
            <v>0</v>
          </cell>
          <cell r="P1490">
            <v>0</v>
          </cell>
          <cell r="Q1490">
            <v>0</v>
          </cell>
          <cell r="R1490">
            <v>0</v>
          </cell>
          <cell r="S1490">
            <v>1</v>
          </cell>
          <cell r="T1490">
            <v>0</v>
          </cell>
          <cell r="U1490">
            <v>0</v>
          </cell>
          <cell r="V1490">
            <v>0</v>
          </cell>
          <cell r="W1490">
            <v>0</v>
          </cell>
          <cell r="X1490">
            <v>0</v>
          </cell>
          <cell r="Y1490">
            <v>0</v>
          </cell>
          <cell r="Z1490">
            <v>0</v>
          </cell>
          <cell r="AA1490">
            <v>0</v>
          </cell>
          <cell r="AD1490">
            <v>0</v>
          </cell>
          <cell r="AF1490">
            <v>0</v>
          </cell>
        </row>
        <row r="1491">
          <cell r="A1491">
            <v>0</v>
          </cell>
          <cell r="B1491" t="str">
            <v>V22</v>
          </cell>
          <cell r="C1491" t="str">
            <v>Motorcycle rider injured in collision with two- or three-wheeled motor vehicle</v>
          </cell>
          <cell r="D1491" t="str">
            <v>M</v>
          </cell>
          <cell r="E1491">
            <v>2</v>
          </cell>
          <cell r="F1491">
            <v>2</v>
          </cell>
          <cell r="G1491">
            <v>0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  <cell r="L1491">
            <v>0</v>
          </cell>
          <cell r="M1491">
            <v>0</v>
          </cell>
          <cell r="N1491">
            <v>0</v>
          </cell>
          <cell r="O1491">
            <v>0</v>
          </cell>
          <cell r="P1491">
            <v>0</v>
          </cell>
          <cell r="Q1491">
            <v>0</v>
          </cell>
          <cell r="R1491">
            <v>0</v>
          </cell>
          <cell r="S1491">
            <v>1</v>
          </cell>
          <cell r="T1491">
            <v>0</v>
          </cell>
          <cell r="U1491">
            <v>1</v>
          </cell>
          <cell r="V1491">
            <v>0</v>
          </cell>
          <cell r="W1491">
            <v>0</v>
          </cell>
          <cell r="X1491">
            <v>0</v>
          </cell>
          <cell r="Y1491">
            <v>0</v>
          </cell>
          <cell r="Z1491">
            <v>0</v>
          </cell>
          <cell r="AA1491">
            <v>0</v>
          </cell>
          <cell r="AD1491">
            <v>0</v>
          </cell>
          <cell r="AE1491">
            <v>0</v>
          </cell>
          <cell r="AF1491">
            <v>0</v>
          </cell>
        </row>
        <row r="1492">
          <cell r="A1492">
            <v>0</v>
          </cell>
          <cell r="B1492">
            <v>0</v>
          </cell>
          <cell r="C1492">
            <v>0</v>
          </cell>
          <cell r="D1492" t="str">
            <v>F</v>
          </cell>
          <cell r="E1492" t="str">
            <v>-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  <cell r="L1492">
            <v>0</v>
          </cell>
          <cell r="M1492">
            <v>0</v>
          </cell>
          <cell r="N1492">
            <v>0</v>
          </cell>
          <cell r="O1492">
            <v>0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  <cell r="T1492">
            <v>0</v>
          </cell>
          <cell r="U1492">
            <v>0</v>
          </cell>
          <cell r="V1492">
            <v>0</v>
          </cell>
          <cell r="W1492">
            <v>0</v>
          </cell>
          <cell r="X1492">
            <v>0</v>
          </cell>
          <cell r="Y1492">
            <v>0</v>
          </cell>
          <cell r="Z1492">
            <v>0</v>
          </cell>
          <cell r="AA1492">
            <v>0</v>
          </cell>
          <cell r="AD1492">
            <v>0</v>
          </cell>
          <cell r="AE1492">
            <v>0</v>
          </cell>
          <cell r="AF1492">
            <v>0</v>
          </cell>
        </row>
        <row r="1493">
          <cell r="A1493">
            <v>0</v>
          </cell>
          <cell r="B1493" t="str">
            <v>V23</v>
          </cell>
          <cell r="C1493" t="str">
            <v>Motorcycle rider injured in collision with car, pick-up truck or van</v>
          </cell>
          <cell r="D1493" t="str">
            <v>M</v>
          </cell>
          <cell r="E1493">
            <v>19</v>
          </cell>
          <cell r="F1493">
            <v>19</v>
          </cell>
          <cell r="G1493">
            <v>0</v>
          </cell>
          <cell r="H1493">
            <v>0</v>
          </cell>
          <cell r="I1493">
            <v>0</v>
          </cell>
          <cell r="J1493">
            <v>1</v>
          </cell>
          <cell r="K1493">
            <v>0</v>
          </cell>
          <cell r="L1493">
            <v>4</v>
          </cell>
          <cell r="M1493">
            <v>3</v>
          </cell>
          <cell r="N1493">
            <v>6</v>
          </cell>
          <cell r="O1493">
            <v>0</v>
          </cell>
          <cell r="P1493">
            <v>1</v>
          </cell>
          <cell r="Q1493">
            <v>1</v>
          </cell>
          <cell r="R1493">
            <v>0</v>
          </cell>
          <cell r="S1493">
            <v>0</v>
          </cell>
          <cell r="T1493">
            <v>2</v>
          </cell>
          <cell r="U1493">
            <v>0</v>
          </cell>
          <cell r="V1493">
            <v>1</v>
          </cell>
          <cell r="W1493">
            <v>0</v>
          </cell>
          <cell r="X1493">
            <v>0</v>
          </cell>
          <cell r="Y1493">
            <v>0</v>
          </cell>
          <cell r="Z1493">
            <v>0</v>
          </cell>
          <cell r="AA1493">
            <v>0</v>
          </cell>
          <cell r="AB1493">
            <v>0</v>
          </cell>
          <cell r="AC1493">
            <v>0</v>
          </cell>
          <cell r="AD1493">
            <v>0</v>
          </cell>
          <cell r="AF1493">
            <v>0</v>
          </cell>
        </row>
        <row r="1494">
          <cell r="A1494">
            <v>0</v>
          </cell>
          <cell r="B1494">
            <v>0</v>
          </cell>
          <cell r="C1494">
            <v>0</v>
          </cell>
          <cell r="D1494" t="str">
            <v>F</v>
          </cell>
          <cell r="E1494">
            <v>2</v>
          </cell>
          <cell r="F1494">
            <v>2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  <cell r="L1494">
            <v>1</v>
          </cell>
          <cell r="M1494">
            <v>0</v>
          </cell>
          <cell r="N1494">
            <v>0</v>
          </cell>
          <cell r="O1494">
            <v>0</v>
          </cell>
          <cell r="P1494">
            <v>0</v>
          </cell>
          <cell r="Q1494">
            <v>0</v>
          </cell>
          <cell r="R1494">
            <v>0</v>
          </cell>
          <cell r="S1494">
            <v>1</v>
          </cell>
          <cell r="T1494">
            <v>0</v>
          </cell>
          <cell r="U1494">
            <v>0</v>
          </cell>
          <cell r="V1494">
            <v>0</v>
          </cell>
          <cell r="W1494">
            <v>0</v>
          </cell>
          <cell r="X1494">
            <v>0</v>
          </cell>
          <cell r="Y1494">
            <v>0</v>
          </cell>
          <cell r="Z1494">
            <v>0</v>
          </cell>
          <cell r="AA1494">
            <v>0</v>
          </cell>
          <cell r="AB1494">
            <v>0</v>
          </cell>
          <cell r="AC1494">
            <v>0</v>
          </cell>
          <cell r="AD1494">
            <v>0</v>
          </cell>
          <cell r="AF1494">
            <v>0</v>
          </cell>
        </row>
        <row r="1495">
          <cell r="A1495">
            <v>0</v>
          </cell>
          <cell r="B1495" t="str">
            <v>V24</v>
          </cell>
          <cell r="C1495" t="str">
            <v>Motorcycle rider injured in collision with heavy transport vehicle or bus</v>
          </cell>
          <cell r="D1495" t="str">
            <v>M</v>
          </cell>
          <cell r="E1495">
            <v>1</v>
          </cell>
          <cell r="F1495">
            <v>1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  <cell r="L1495">
            <v>0</v>
          </cell>
          <cell r="M1495">
            <v>1</v>
          </cell>
          <cell r="N1495">
            <v>0</v>
          </cell>
          <cell r="O1495">
            <v>0</v>
          </cell>
          <cell r="P1495">
            <v>0</v>
          </cell>
          <cell r="Q1495">
            <v>0</v>
          </cell>
          <cell r="R1495">
            <v>0</v>
          </cell>
          <cell r="S1495">
            <v>0</v>
          </cell>
          <cell r="T1495">
            <v>0</v>
          </cell>
          <cell r="U1495">
            <v>0</v>
          </cell>
          <cell r="V1495">
            <v>0</v>
          </cell>
          <cell r="W1495">
            <v>0</v>
          </cell>
          <cell r="X1495">
            <v>0</v>
          </cell>
          <cell r="Y1495">
            <v>0</v>
          </cell>
          <cell r="Z1495">
            <v>0</v>
          </cell>
          <cell r="AA1495">
            <v>0</v>
          </cell>
          <cell r="AD1495">
            <v>0</v>
          </cell>
          <cell r="AE1495">
            <v>0</v>
          </cell>
          <cell r="AF1495">
            <v>0</v>
          </cell>
        </row>
        <row r="1496">
          <cell r="A1496">
            <v>0</v>
          </cell>
          <cell r="B1496">
            <v>0</v>
          </cell>
          <cell r="C1496">
            <v>0</v>
          </cell>
          <cell r="D1496" t="str">
            <v>F</v>
          </cell>
          <cell r="E1496" t="str">
            <v>-</v>
          </cell>
          <cell r="F1496">
            <v>0</v>
          </cell>
          <cell r="G1496">
            <v>0</v>
          </cell>
          <cell r="H1496">
            <v>0</v>
          </cell>
          <cell r="I1496">
            <v>0</v>
          </cell>
          <cell r="J1496">
            <v>0</v>
          </cell>
          <cell r="K1496">
            <v>0</v>
          </cell>
          <cell r="L1496">
            <v>0</v>
          </cell>
          <cell r="M1496">
            <v>0</v>
          </cell>
          <cell r="N1496">
            <v>0</v>
          </cell>
          <cell r="O1496">
            <v>0</v>
          </cell>
          <cell r="P1496">
            <v>0</v>
          </cell>
          <cell r="Q1496">
            <v>0</v>
          </cell>
          <cell r="R1496">
            <v>0</v>
          </cell>
          <cell r="S1496">
            <v>0</v>
          </cell>
          <cell r="T1496">
            <v>0</v>
          </cell>
          <cell r="U1496">
            <v>0</v>
          </cell>
          <cell r="V1496">
            <v>0</v>
          </cell>
          <cell r="W1496">
            <v>0</v>
          </cell>
          <cell r="X1496">
            <v>0</v>
          </cell>
          <cell r="Y1496">
            <v>0</v>
          </cell>
          <cell r="Z1496">
            <v>0</v>
          </cell>
          <cell r="AA1496">
            <v>0</v>
          </cell>
          <cell r="AB1496">
            <v>0</v>
          </cell>
          <cell r="AC1496">
            <v>0</v>
          </cell>
          <cell r="AD1496">
            <v>0</v>
          </cell>
          <cell r="AF1496">
            <v>0</v>
          </cell>
        </row>
        <row r="1497">
          <cell r="A1497">
            <v>0</v>
          </cell>
          <cell r="B1497" t="str">
            <v>V27</v>
          </cell>
          <cell r="C1497" t="str">
            <v>Motorcycle rider injured in collision with fixed or stationary object</v>
          </cell>
          <cell r="D1497" t="str">
            <v>M</v>
          </cell>
          <cell r="E1497">
            <v>2</v>
          </cell>
          <cell r="F1497">
            <v>2</v>
          </cell>
          <cell r="G1497">
            <v>0</v>
          </cell>
          <cell r="H1497">
            <v>0</v>
          </cell>
          <cell r="I1497">
            <v>0</v>
          </cell>
          <cell r="J1497">
            <v>0</v>
          </cell>
          <cell r="K1497">
            <v>0</v>
          </cell>
          <cell r="L1497">
            <v>1</v>
          </cell>
          <cell r="M1497">
            <v>0</v>
          </cell>
          <cell r="N1497">
            <v>1</v>
          </cell>
          <cell r="O1497">
            <v>0</v>
          </cell>
          <cell r="P1497">
            <v>0</v>
          </cell>
          <cell r="Q1497">
            <v>0</v>
          </cell>
          <cell r="R1497">
            <v>0</v>
          </cell>
          <cell r="S1497">
            <v>0</v>
          </cell>
          <cell r="T1497">
            <v>0</v>
          </cell>
          <cell r="U1497">
            <v>0</v>
          </cell>
          <cell r="V1497">
            <v>0</v>
          </cell>
          <cell r="W1497">
            <v>0</v>
          </cell>
          <cell r="X1497">
            <v>0</v>
          </cell>
          <cell r="Y1497">
            <v>0</v>
          </cell>
          <cell r="Z1497">
            <v>0</v>
          </cell>
          <cell r="AA1497">
            <v>0</v>
          </cell>
          <cell r="AD1497">
            <v>0</v>
          </cell>
          <cell r="AF1497">
            <v>0</v>
          </cell>
        </row>
        <row r="1498">
          <cell r="A1498">
            <v>0</v>
          </cell>
          <cell r="B1498">
            <v>0</v>
          </cell>
          <cell r="C1498">
            <v>0</v>
          </cell>
          <cell r="D1498" t="str">
            <v>F</v>
          </cell>
          <cell r="E1498" t="str">
            <v>-</v>
          </cell>
          <cell r="F1498">
            <v>0</v>
          </cell>
          <cell r="G1498">
            <v>0</v>
          </cell>
          <cell r="H1498">
            <v>0</v>
          </cell>
          <cell r="I1498">
            <v>0</v>
          </cell>
          <cell r="J1498">
            <v>0</v>
          </cell>
          <cell r="K1498">
            <v>0</v>
          </cell>
          <cell r="L1498">
            <v>0</v>
          </cell>
          <cell r="M1498">
            <v>0</v>
          </cell>
          <cell r="N1498">
            <v>0</v>
          </cell>
          <cell r="O1498">
            <v>0</v>
          </cell>
          <cell r="P1498">
            <v>0</v>
          </cell>
          <cell r="Q1498">
            <v>0</v>
          </cell>
          <cell r="R1498">
            <v>0</v>
          </cell>
          <cell r="S1498">
            <v>0</v>
          </cell>
          <cell r="T1498">
            <v>0</v>
          </cell>
          <cell r="U1498">
            <v>0</v>
          </cell>
          <cell r="V1498">
            <v>0</v>
          </cell>
          <cell r="W1498">
            <v>0</v>
          </cell>
          <cell r="X1498">
            <v>0</v>
          </cell>
          <cell r="Y1498">
            <v>0</v>
          </cell>
          <cell r="Z1498">
            <v>0</v>
          </cell>
          <cell r="AA1498">
            <v>0</v>
          </cell>
          <cell r="AD1498">
            <v>0</v>
          </cell>
          <cell r="AF1498">
            <v>0</v>
          </cell>
        </row>
        <row r="1499">
          <cell r="A1499">
            <v>0</v>
          </cell>
          <cell r="B1499" t="str">
            <v>V28</v>
          </cell>
          <cell r="C1499" t="str">
            <v>Motorcycle rider injured in noncollision transport accident</v>
          </cell>
          <cell r="D1499" t="str">
            <v>M</v>
          </cell>
          <cell r="E1499">
            <v>2</v>
          </cell>
          <cell r="F1499">
            <v>2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  <cell r="L1499">
            <v>0</v>
          </cell>
          <cell r="M1499">
            <v>0</v>
          </cell>
          <cell r="N1499">
            <v>0</v>
          </cell>
          <cell r="O1499">
            <v>0</v>
          </cell>
          <cell r="P1499">
            <v>0</v>
          </cell>
          <cell r="Q1499">
            <v>0</v>
          </cell>
          <cell r="R1499">
            <v>1</v>
          </cell>
          <cell r="S1499">
            <v>0</v>
          </cell>
          <cell r="T1499">
            <v>0</v>
          </cell>
          <cell r="U1499">
            <v>0</v>
          </cell>
          <cell r="V1499">
            <v>1</v>
          </cell>
          <cell r="W1499">
            <v>0</v>
          </cell>
          <cell r="X1499">
            <v>0</v>
          </cell>
          <cell r="Y1499">
            <v>0</v>
          </cell>
          <cell r="Z1499">
            <v>0</v>
          </cell>
          <cell r="AA1499">
            <v>0</v>
          </cell>
          <cell r="AB1499">
            <v>0</v>
          </cell>
          <cell r="AC1499">
            <v>0</v>
          </cell>
          <cell r="AD1499">
            <v>0</v>
          </cell>
          <cell r="AF1499">
            <v>0</v>
          </cell>
        </row>
        <row r="1500">
          <cell r="A1500">
            <v>0</v>
          </cell>
          <cell r="B1500">
            <v>0</v>
          </cell>
          <cell r="C1500">
            <v>0</v>
          </cell>
          <cell r="D1500" t="str">
            <v>F</v>
          </cell>
          <cell r="E1500" t="str">
            <v>-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  <cell r="L1500">
            <v>0</v>
          </cell>
          <cell r="M1500">
            <v>0</v>
          </cell>
          <cell r="N1500">
            <v>0</v>
          </cell>
          <cell r="O1500">
            <v>0</v>
          </cell>
          <cell r="P1500">
            <v>0</v>
          </cell>
          <cell r="Q1500">
            <v>0</v>
          </cell>
          <cell r="R1500">
            <v>0</v>
          </cell>
          <cell r="S1500">
            <v>0</v>
          </cell>
          <cell r="T1500">
            <v>0</v>
          </cell>
          <cell r="U1500">
            <v>0</v>
          </cell>
          <cell r="V1500">
            <v>0</v>
          </cell>
          <cell r="W1500">
            <v>0</v>
          </cell>
          <cell r="X1500">
            <v>0</v>
          </cell>
          <cell r="Y1500">
            <v>0</v>
          </cell>
          <cell r="Z1500">
            <v>0</v>
          </cell>
          <cell r="AA1500">
            <v>0</v>
          </cell>
          <cell r="AB1500">
            <v>0</v>
          </cell>
          <cell r="AC1500">
            <v>0</v>
          </cell>
          <cell r="AD1500">
            <v>0</v>
          </cell>
          <cell r="AF1500">
            <v>0</v>
          </cell>
        </row>
        <row r="1501">
          <cell r="A1501">
            <v>0</v>
          </cell>
          <cell r="B1501" t="str">
            <v>V29</v>
          </cell>
          <cell r="C1501" t="str">
            <v>Motorcycle rider injured in other and unspecified transport accidents</v>
          </cell>
          <cell r="D1501" t="str">
            <v>M</v>
          </cell>
          <cell r="E1501">
            <v>2</v>
          </cell>
          <cell r="F1501">
            <v>2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  <cell r="L1501">
            <v>0</v>
          </cell>
          <cell r="M1501">
            <v>0</v>
          </cell>
          <cell r="N1501">
            <v>0</v>
          </cell>
          <cell r="O1501">
            <v>0</v>
          </cell>
          <cell r="P1501">
            <v>0</v>
          </cell>
          <cell r="Q1501">
            <v>2</v>
          </cell>
          <cell r="R1501">
            <v>0</v>
          </cell>
          <cell r="S1501">
            <v>0</v>
          </cell>
          <cell r="T1501">
            <v>0</v>
          </cell>
          <cell r="U1501">
            <v>0</v>
          </cell>
          <cell r="V1501">
            <v>0</v>
          </cell>
          <cell r="W1501">
            <v>0</v>
          </cell>
          <cell r="X1501">
            <v>0</v>
          </cell>
          <cell r="Y1501">
            <v>0</v>
          </cell>
          <cell r="Z1501">
            <v>0</v>
          </cell>
          <cell r="AA1501">
            <v>0</v>
          </cell>
          <cell r="AD1501">
            <v>0</v>
          </cell>
          <cell r="AE1501">
            <v>0</v>
          </cell>
          <cell r="AF1501">
            <v>0</v>
          </cell>
        </row>
        <row r="1502">
          <cell r="A1502">
            <v>0</v>
          </cell>
          <cell r="B1502">
            <v>0</v>
          </cell>
          <cell r="C1502">
            <v>0</v>
          </cell>
          <cell r="D1502" t="str">
            <v>F</v>
          </cell>
          <cell r="E1502" t="str">
            <v>-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  <cell r="L1502">
            <v>0</v>
          </cell>
          <cell r="M1502">
            <v>0</v>
          </cell>
          <cell r="N1502">
            <v>0</v>
          </cell>
          <cell r="O1502">
            <v>0</v>
          </cell>
          <cell r="P1502">
            <v>0</v>
          </cell>
          <cell r="Q1502">
            <v>0</v>
          </cell>
          <cell r="R1502">
            <v>0</v>
          </cell>
          <cell r="S1502">
            <v>0</v>
          </cell>
          <cell r="T1502">
            <v>0</v>
          </cell>
          <cell r="U1502">
            <v>0</v>
          </cell>
          <cell r="V1502">
            <v>0</v>
          </cell>
          <cell r="W1502">
            <v>0</v>
          </cell>
          <cell r="X1502">
            <v>0</v>
          </cell>
          <cell r="Y1502">
            <v>0</v>
          </cell>
          <cell r="Z1502">
            <v>0</v>
          </cell>
          <cell r="AA1502">
            <v>0</v>
          </cell>
          <cell r="AB1502">
            <v>0</v>
          </cell>
          <cell r="AC1502">
            <v>0</v>
          </cell>
          <cell r="AD1502">
            <v>0</v>
          </cell>
          <cell r="AF1502">
            <v>0</v>
          </cell>
        </row>
        <row r="1503">
          <cell r="A1503">
            <v>0</v>
          </cell>
          <cell r="B1503" t="str">
            <v>V30-39</v>
          </cell>
          <cell r="C1503" t="str">
            <v>Occupant of three-wheeled motor vehicle injured in transport accident</v>
          </cell>
          <cell r="D1503" t="str">
            <v>M</v>
          </cell>
          <cell r="E1503">
            <v>1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  <cell r="L1503">
            <v>0</v>
          </cell>
          <cell r="M1503">
            <v>0</v>
          </cell>
          <cell r="N1503">
            <v>0</v>
          </cell>
          <cell r="O1503">
            <v>0</v>
          </cell>
          <cell r="P1503">
            <v>0</v>
          </cell>
          <cell r="Q1503">
            <v>0</v>
          </cell>
          <cell r="R1503">
            <v>0</v>
          </cell>
          <cell r="S1503">
            <v>0</v>
          </cell>
          <cell r="T1503">
            <v>0</v>
          </cell>
          <cell r="U1503">
            <v>0</v>
          </cell>
          <cell r="V1503">
            <v>0</v>
          </cell>
          <cell r="W1503">
            <v>0</v>
          </cell>
          <cell r="X1503">
            <v>1</v>
          </cell>
          <cell r="Y1503">
            <v>0</v>
          </cell>
          <cell r="Z1503">
            <v>0</v>
          </cell>
          <cell r="AA1503">
            <v>0</v>
          </cell>
          <cell r="AD1503">
            <v>0</v>
          </cell>
          <cell r="AF1503">
            <v>0</v>
          </cell>
        </row>
        <row r="1504">
          <cell r="A1504">
            <v>0</v>
          </cell>
          <cell r="B1504">
            <v>0</v>
          </cell>
          <cell r="C1504">
            <v>0</v>
          </cell>
          <cell r="D1504" t="str">
            <v>F</v>
          </cell>
          <cell r="E1504" t="str">
            <v>-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  <cell r="L1504">
            <v>0</v>
          </cell>
          <cell r="M1504">
            <v>0</v>
          </cell>
          <cell r="N1504">
            <v>0</v>
          </cell>
          <cell r="O1504">
            <v>0</v>
          </cell>
          <cell r="P1504">
            <v>0</v>
          </cell>
          <cell r="Q1504">
            <v>0</v>
          </cell>
          <cell r="R1504">
            <v>0</v>
          </cell>
          <cell r="S1504">
            <v>0</v>
          </cell>
          <cell r="T1504">
            <v>0</v>
          </cell>
          <cell r="U1504">
            <v>0</v>
          </cell>
          <cell r="V1504">
            <v>0</v>
          </cell>
          <cell r="W1504">
            <v>0</v>
          </cell>
          <cell r="X1504">
            <v>0</v>
          </cell>
          <cell r="Y1504">
            <v>0</v>
          </cell>
          <cell r="Z1504">
            <v>0</v>
          </cell>
          <cell r="AA1504">
            <v>0</v>
          </cell>
          <cell r="AD1504">
            <v>0</v>
          </cell>
          <cell r="AF1504">
            <v>0</v>
          </cell>
        </row>
        <row r="1505">
          <cell r="A1505">
            <v>0</v>
          </cell>
          <cell r="B1505" t="str">
            <v>V32</v>
          </cell>
          <cell r="C1505" t="str">
            <v>Occupant of three-wheeled motor vehicle injured in collision with two- or three-wheeled motor vehicle</v>
          </cell>
          <cell r="D1505" t="str">
            <v>M</v>
          </cell>
          <cell r="E1505">
            <v>1</v>
          </cell>
          <cell r="F1505">
            <v>0</v>
          </cell>
          <cell r="G1505">
            <v>0</v>
          </cell>
          <cell r="H1505">
            <v>0</v>
          </cell>
          <cell r="I1505">
            <v>0</v>
          </cell>
          <cell r="J1505">
            <v>0</v>
          </cell>
          <cell r="K1505">
            <v>0</v>
          </cell>
          <cell r="L1505">
            <v>0</v>
          </cell>
          <cell r="M1505">
            <v>0</v>
          </cell>
          <cell r="N1505">
            <v>0</v>
          </cell>
          <cell r="O1505">
            <v>0</v>
          </cell>
          <cell r="P1505">
            <v>0</v>
          </cell>
          <cell r="Q1505">
            <v>0</v>
          </cell>
          <cell r="R1505">
            <v>0</v>
          </cell>
          <cell r="S1505">
            <v>0</v>
          </cell>
          <cell r="T1505">
            <v>0</v>
          </cell>
          <cell r="U1505">
            <v>0</v>
          </cell>
          <cell r="V1505">
            <v>0</v>
          </cell>
          <cell r="W1505">
            <v>0</v>
          </cell>
          <cell r="X1505">
            <v>1</v>
          </cell>
          <cell r="Y1505">
            <v>0</v>
          </cell>
          <cell r="Z1505">
            <v>0</v>
          </cell>
          <cell r="AA1505">
            <v>0</v>
          </cell>
          <cell r="AB1505">
            <v>0</v>
          </cell>
          <cell r="AC1505">
            <v>0</v>
          </cell>
          <cell r="AD1505">
            <v>0</v>
          </cell>
          <cell r="AF1505">
            <v>0</v>
          </cell>
        </row>
        <row r="1506">
          <cell r="A1506">
            <v>0</v>
          </cell>
          <cell r="B1506">
            <v>0</v>
          </cell>
          <cell r="C1506">
            <v>0</v>
          </cell>
          <cell r="D1506" t="str">
            <v>F</v>
          </cell>
          <cell r="E1506" t="str">
            <v>-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  <cell r="L1506">
            <v>0</v>
          </cell>
          <cell r="M1506">
            <v>0</v>
          </cell>
          <cell r="N1506">
            <v>0</v>
          </cell>
          <cell r="O1506">
            <v>0</v>
          </cell>
          <cell r="P1506">
            <v>0</v>
          </cell>
          <cell r="Q1506">
            <v>0</v>
          </cell>
          <cell r="R1506">
            <v>0</v>
          </cell>
          <cell r="S1506">
            <v>0</v>
          </cell>
          <cell r="T1506">
            <v>0</v>
          </cell>
          <cell r="U1506">
            <v>0</v>
          </cell>
          <cell r="V1506">
            <v>0</v>
          </cell>
          <cell r="W1506">
            <v>0</v>
          </cell>
          <cell r="X1506">
            <v>0</v>
          </cell>
          <cell r="Y1506">
            <v>0</v>
          </cell>
          <cell r="Z1506">
            <v>0</v>
          </cell>
          <cell r="AA1506">
            <v>0</v>
          </cell>
          <cell r="AB1506">
            <v>0</v>
          </cell>
          <cell r="AC1506">
            <v>0</v>
          </cell>
          <cell r="AD1506">
            <v>0</v>
          </cell>
          <cell r="AF1506">
            <v>0</v>
          </cell>
        </row>
        <row r="1507">
          <cell r="A1507">
            <v>0</v>
          </cell>
          <cell r="B1507" t="str">
            <v>V40-49</v>
          </cell>
          <cell r="C1507" t="str">
            <v>Car occupant injured in transport accident</v>
          </cell>
          <cell r="D1507" t="str">
            <v>M</v>
          </cell>
          <cell r="E1507">
            <v>66</v>
          </cell>
          <cell r="F1507">
            <v>55</v>
          </cell>
          <cell r="G1507">
            <v>0</v>
          </cell>
          <cell r="H1507">
            <v>1</v>
          </cell>
          <cell r="I1507">
            <v>1</v>
          </cell>
          <cell r="J1507">
            <v>0</v>
          </cell>
          <cell r="K1507">
            <v>5</v>
          </cell>
          <cell r="L1507">
            <v>12</v>
          </cell>
          <cell r="M1507">
            <v>8</v>
          </cell>
          <cell r="N1507">
            <v>7</v>
          </cell>
          <cell r="O1507">
            <v>4</v>
          </cell>
          <cell r="P1507">
            <v>2</v>
          </cell>
          <cell r="Q1507">
            <v>4</v>
          </cell>
          <cell r="R1507">
            <v>2</v>
          </cell>
          <cell r="S1507">
            <v>4</v>
          </cell>
          <cell r="T1507">
            <v>1</v>
          </cell>
          <cell r="U1507">
            <v>2</v>
          </cell>
          <cell r="V1507">
            <v>2</v>
          </cell>
          <cell r="W1507">
            <v>4</v>
          </cell>
          <cell r="X1507">
            <v>3</v>
          </cell>
          <cell r="Y1507">
            <v>4</v>
          </cell>
          <cell r="Z1507">
            <v>2</v>
          </cell>
          <cell r="AA1507">
            <v>2</v>
          </cell>
          <cell r="AD1507">
            <v>0</v>
          </cell>
          <cell r="AF1507">
            <v>0</v>
          </cell>
        </row>
        <row r="1508">
          <cell r="A1508">
            <v>0</v>
          </cell>
          <cell r="B1508">
            <v>0</v>
          </cell>
          <cell r="C1508">
            <v>0</v>
          </cell>
          <cell r="D1508" t="str">
            <v>F</v>
          </cell>
          <cell r="E1508">
            <v>41</v>
          </cell>
          <cell r="F1508">
            <v>34</v>
          </cell>
          <cell r="G1508">
            <v>0</v>
          </cell>
          <cell r="H1508">
            <v>1</v>
          </cell>
          <cell r="I1508">
            <v>2</v>
          </cell>
          <cell r="J1508">
            <v>2</v>
          </cell>
          <cell r="K1508">
            <v>4</v>
          </cell>
          <cell r="L1508">
            <v>4</v>
          </cell>
          <cell r="M1508">
            <v>4</v>
          </cell>
          <cell r="N1508">
            <v>3</v>
          </cell>
          <cell r="O1508">
            <v>3</v>
          </cell>
          <cell r="P1508">
            <v>1</v>
          </cell>
          <cell r="Q1508">
            <v>4</v>
          </cell>
          <cell r="R1508">
            <v>1</v>
          </cell>
          <cell r="S1508">
            <v>2</v>
          </cell>
          <cell r="T1508">
            <v>1</v>
          </cell>
          <cell r="U1508">
            <v>1</v>
          </cell>
          <cell r="V1508">
            <v>1</v>
          </cell>
          <cell r="W1508">
            <v>2</v>
          </cell>
          <cell r="X1508">
            <v>2</v>
          </cell>
          <cell r="Y1508">
            <v>3</v>
          </cell>
          <cell r="Z1508">
            <v>1</v>
          </cell>
          <cell r="AA1508">
            <v>2</v>
          </cell>
          <cell r="AD1508">
            <v>0</v>
          </cell>
          <cell r="AF1508">
            <v>0</v>
          </cell>
        </row>
        <row r="1509">
          <cell r="A1509">
            <v>0</v>
          </cell>
          <cell r="B1509" t="str">
            <v>V43</v>
          </cell>
          <cell r="C1509" t="str">
            <v>Car occupant injured in collision with car, pick-up truck or van</v>
          </cell>
          <cell r="D1509" t="str">
            <v>M</v>
          </cell>
          <cell r="E1509">
            <v>33</v>
          </cell>
          <cell r="F1509">
            <v>27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3</v>
          </cell>
          <cell r="L1509">
            <v>6</v>
          </cell>
          <cell r="M1509">
            <v>3</v>
          </cell>
          <cell r="N1509">
            <v>2</v>
          </cell>
          <cell r="O1509">
            <v>2</v>
          </cell>
          <cell r="P1509">
            <v>2</v>
          </cell>
          <cell r="Q1509">
            <v>2</v>
          </cell>
          <cell r="R1509">
            <v>2</v>
          </cell>
          <cell r="S1509">
            <v>2</v>
          </cell>
          <cell r="T1509">
            <v>0</v>
          </cell>
          <cell r="U1509">
            <v>2</v>
          </cell>
          <cell r="V1509">
            <v>1</v>
          </cell>
          <cell r="W1509">
            <v>3</v>
          </cell>
          <cell r="X1509">
            <v>1</v>
          </cell>
          <cell r="Y1509">
            <v>2</v>
          </cell>
          <cell r="Z1509">
            <v>2</v>
          </cell>
          <cell r="AA1509">
            <v>0</v>
          </cell>
          <cell r="AD1509">
            <v>0</v>
          </cell>
          <cell r="AF1509">
            <v>0</v>
          </cell>
        </row>
        <row r="1510">
          <cell r="A1510">
            <v>0</v>
          </cell>
          <cell r="B1510">
            <v>0</v>
          </cell>
          <cell r="C1510">
            <v>0</v>
          </cell>
          <cell r="D1510" t="str">
            <v>F</v>
          </cell>
          <cell r="E1510">
            <v>22</v>
          </cell>
          <cell r="F1510">
            <v>20</v>
          </cell>
          <cell r="G1510">
            <v>0</v>
          </cell>
          <cell r="H1510">
            <v>0</v>
          </cell>
          <cell r="I1510">
            <v>2</v>
          </cell>
          <cell r="J1510">
            <v>1</v>
          </cell>
          <cell r="K1510">
            <v>2</v>
          </cell>
          <cell r="L1510">
            <v>0</v>
          </cell>
          <cell r="M1510">
            <v>3</v>
          </cell>
          <cell r="N1510">
            <v>2</v>
          </cell>
          <cell r="O1510">
            <v>2</v>
          </cell>
          <cell r="P1510">
            <v>1</v>
          </cell>
          <cell r="Q1510">
            <v>1</v>
          </cell>
          <cell r="R1510">
            <v>1</v>
          </cell>
          <cell r="S1510">
            <v>2</v>
          </cell>
          <cell r="T1510">
            <v>1</v>
          </cell>
          <cell r="U1510">
            <v>1</v>
          </cell>
          <cell r="V1510">
            <v>1</v>
          </cell>
          <cell r="W1510">
            <v>1</v>
          </cell>
          <cell r="X1510">
            <v>0</v>
          </cell>
          <cell r="Y1510">
            <v>2</v>
          </cell>
          <cell r="Z1510">
            <v>1</v>
          </cell>
          <cell r="AA1510">
            <v>0</v>
          </cell>
          <cell r="AD1510">
            <v>0</v>
          </cell>
          <cell r="AF1510">
            <v>0</v>
          </cell>
        </row>
        <row r="1511">
          <cell r="A1511">
            <v>0</v>
          </cell>
          <cell r="B1511" t="str">
            <v>V44</v>
          </cell>
          <cell r="C1511" t="str">
            <v>Car occupant injured in collision with heavy transport vehicle or bus</v>
          </cell>
          <cell r="D1511" t="str">
            <v>M</v>
          </cell>
          <cell r="E1511">
            <v>12</v>
          </cell>
          <cell r="F1511">
            <v>10</v>
          </cell>
          <cell r="G1511">
            <v>0</v>
          </cell>
          <cell r="H1511">
            <v>0</v>
          </cell>
          <cell r="I1511">
            <v>1</v>
          </cell>
          <cell r="J1511">
            <v>0</v>
          </cell>
          <cell r="K1511">
            <v>0</v>
          </cell>
          <cell r="L1511">
            <v>2</v>
          </cell>
          <cell r="M1511">
            <v>2</v>
          </cell>
          <cell r="N1511">
            <v>1</v>
          </cell>
          <cell r="O1511">
            <v>0</v>
          </cell>
          <cell r="P1511">
            <v>0</v>
          </cell>
          <cell r="Q1511">
            <v>1</v>
          </cell>
          <cell r="R1511">
            <v>0</v>
          </cell>
          <cell r="S1511">
            <v>1</v>
          </cell>
          <cell r="T1511">
            <v>1</v>
          </cell>
          <cell r="U1511">
            <v>0</v>
          </cell>
          <cell r="V1511">
            <v>1</v>
          </cell>
          <cell r="W1511">
            <v>1</v>
          </cell>
          <cell r="X1511">
            <v>1</v>
          </cell>
          <cell r="Y1511">
            <v>0</v>
          </cell>
          <cell r="Z1511">
            <v>0</v>
          </cell>
          <cell r="AA1511">
            <v>0</v>
          </cell>
          <cell r="AD1511">
            <v>0</v>
          </cell>
          <cell r="AF1511">
            <v>0</v>
          </cell>
        </row>
        <row r="1512">
          <cell r="A1512">
            <v>0</v>
          </cell>
          <cell r="B1512">
            <v>0</v>
          </cell>
          <cell r="C1512">
            <v>0</v>
          </cell>
          <cell r="D1512" t="str">
            <v>F</v>
          </cell>
          <cell r="E1512">
            <v>6</v>
          </cell>
          <cell r="F1512">
            <v>3</v>
          </cell>
          <cell r="G1512">
            <v>0</v>
          </cell>
          <cell r="H1512">
            <v>0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  <cell r="M1512">
            <v>0</v>
          </cell>
          <cell r="N1512">
            <v>1</v>
          </cell>
          <cell r="O1512">
            <v>1</v>
          </cell>
          <cell r="P1512">
            <v>0</v>
          </cell>
          <cell r="Q1512">
            <v>1</v>
          </cell>
          <cell r="R1512">
            <v>0</v>
          </cell>
          <cell r="S1512">
            <v>0</v>
          </cell>
          <cell r="T1512">
            <v>0</v>
          </cell>
          <cell r="U1512">
            <v>0</v>
          </cell>
          <cell r="V1512">
            <v>0</v>
          </cell>
          <cell r="W1512">
            <v>1</v>
          </cell>
          <cell r="X1512">
            <v>1</v>
          </cell>
          <cell r="Y1512">
            <v>1</v>
          </cell>
          <cell r="Z1512">
            <v>0</v>
          </cell>
          <cell r="AA1512">
            <v>1</v>
          </cell>
          <cell r="AD1512">
            <v>0</v>
          </cell>
          <cell r="AF1512">
            <v>0</v>
          </cell>
        </row>
        <row r="1513">
          <cell r="A1513">
            <v>0</v>
          </cell>
          <cell r="B1513" t="str">
            <v>V47</v>
          </cell>
          <cell r="C1513" t="str">
            <v>Car occupant injured in collision with fixed or stationary object</v>
          </cell>
          <cell r="D1513" t="str">
            <v>M</v>
          </cell>
          <cell r="E1513">
            <v>19</v>
          </cell>
          <cell r="F1513">
            <v>17</v>
          </cell>
          <cell r="G1513">
            <v>0</v>
          </cell>
          <cell r="H1513">
            <v>0</v>
          </cell>
          <cell r="I1513">
            <v>0</v>
          </cell>
          <cell r="J1513">
            <v>0</v>
          </cell>
          <cell r="K1513">
            <v>2</v>
          </cell>
          <cell r="L1513">
            <v>4</v>
          </cell>
          <cell r="M1513">
            <v>3</v>
          </cell>
          <cell r="N1513">
            <v>4</v>
          </cell>
          <cell r="O1513">
            <v>2</v>
          </cell>
          <cell r="P1513">
            <v>0</v>
          </cell>
          <cell r="Q1513">
            <v>1</v>
          </cell>
          <cell r="R1513">
            <v>0</v>
          </cell>
          <cell r="S1513">
            <v>1</v>
          </cell>
          <cell r="T1513">
            <v>0</v>
          </cell>
          <cell r="U1513">
            <v>0</v>
          </cell>
          <cell r="V1513">
            <v>0</v>
          </cell>
          <cell r="W1513">
            <v>0</v>
          </cell>
          <cell r="X1513">
            <v>1</v>
          </cell>
          <cell r="Y1513">
            <v>2</v>
          </cell>
          <cell r="Z1513">
            <v>0</v>
          </cell>
          <cell r="AA1513">
            <v>1</v>
          </cell>
          <cell r="AD1513">
            <v>0</v>
          </cell>
          <cell r="AE1513">
            <v>0</v>
          </cell>
          <cell r="AF1513">
            <v>0</v>
          </cell>
        </row>
        <row r="1514">
          <cell r="A1514">
            <v>0</v>
          </cell>
          <cell r="B1514">
            <v>0</v>
          </cell>
          <cell r="C1514">
            <v>0</v>
          </cell>
          <cell r="D1514" t="str">
            <v>F</v>
          </cell>
          <cell r="E1514">
            <v>9</v>
          </cell>
          <cell r="F1514">
            <v>9</v>
          </cell>
          <cell r="G1514">
            <v>0</v>
          </cell>
          <cell r="H1514">
            <v>0</v>
          </cell>
          <cell r="I1514">
            <v>0</v>
          </cell>
          <cell r="J1514">
            <v>1</v>
          </cell>
          <cell r="K1514">
            <v>1</v>
          </cell>
          <cell r="L1514">
            <v>4</v>
          </cell>
          <cell r="M1514">
            <v>1</v>
          </cell>
          <cell r="N1514">
            <v>0</v>
          </cell>
          <cell r="O1514">
            <v>0</v>
          </cell>
          <cell r="P1514">
            <v>0</v>
          </cell>
          <cell r="Q1514">
            <v>2</v>
          </cell>
          <cell r="R1514">
            <v>0</v>
          </cell>
          <cell r="S1514">
            <v>0</v>
          </cell>
          <cell r="T1514">
            <v>0</v>
          </cell>
          <cell r="U1514">
            <v>0</v>
          </cell>
          <cell r="V1514">
            <v>0</v>
          </cell>
          <cell r="W1514">
            <v>0</v>
          </cell>
          <cell r="X1514">
            <v>0</v>
          </cell>
          <cell r="Y1514">
            <v>0</v>
          </cell>
          <cell r="Z1514">
            <v>0</v>
          </cell>
          <cell r="AA1514">
            <v>0</v>
          </cell>
          <cell r="AD1514">
            <v>0</v>
          </cell>
          <cell r="AE1514">
            <v>0</v>
          </cell>
          <cell r="AF1514">
            <v>0</v>
          </cell>
        </row>
        <row r="1515">
          <cell r="A1515">
            <v>0</v>
          </cell>
          <cell r="B1515" t="str">
            <v>V48</v>
          </cell>
          <cell r="C1515" t="str">
            <v>Car occupant injured in noncollision transport accident</v>
          </cell>
          <cell r="D1515" t="str">
            <v>M</v>
          </cell>
          <cell r="E1515">
            <v>1</v>
          </cell>
          <cell r="F1515">
            <v>1</v>
          </cell>
          <cell r="G1515">
            <v>0</v>
          </cell>
          <cell r="H1515">
            <v>1</v>
          </cell>
          <cell r="I1515">
            <v>0</v>
          </cell>
          <cell r="J1515">
            <v>0</v>
          </cell>
          <cell r="K1515">
            <v>0</v>
          </cell>
          <cell r="L1515">
            <v>0</v>
          </cell>
          <cell r="M1515">
            <v>0</v>
          </cell>
          <cell r="N1515">
            <v>0</v>
          </cell>
          <cell r="O1515">
            <v>0</v>
          </cell>
          <cell r="P1515">
            <v>0</v>
          </cell>
          <cell r="Q1515">
            <v>0</v>
          </cell>
          <cell r="R1515">
            <v>0</v>
          </cell>
          <cell r="S1515">
            <v>0</v>
          </cell>
          <cell r="T1515">
            <v>0</v>
          </cell>
          <cell r="U1515">
            <v>0</v>
          </cell>
          <cell r="V1515">
            <v>0</v>
          </cell>
          <cell r="W1515">
            <v>0</v>
          </cell>
          <cell r="X1515">
            <v>0</v>
          </cell>
          <cell r="Y1515">
            <v>0</v>
          </cell>
          <cell r="Z1515">
            <v>0</v>
          </cell>
          <cell r="AA1515">
            <v>0</v>
          </cell>
          <cell r="AD1515">
            <v>0</v>
          </cell>
          <cell r="AE1515">
            <v>0</v>
          </cell>
          <cell r="AF1515">
            <v>0</v>
          </cell>
        </row>
        <row r="1516">
          <cell r="A1516">
            <v>0</v>
          </cell>
          <cell r="B1516">
            <v>0</v>
          </cell>
          <cell r="C1516">
            <v>0</v>
          </cell>
          <cell r="D1516" t="str">
            <v>F</v>
          </cell>
          <cell r="E1516">
            <v>3</v>
          </cell>
          <cell r="F1516">
            <v>2</v>
          </cell>
          <cell r="G1516">
            <v>0</v>
          </cell>
          <cell r="H1516">
            <v>1</v>
          </cell>
          <cell r="I1516">
            <v>0</v>
          </cell>
          <cell r="J1516">
            <v>0</v>
          </cell>
          <cell r="K1516">
            <v>1</v>
          </cell>
          <cell r="L1516">
            <v>0</v>
          </cell>
          <cell r="M1516">
            <v>0</v>
          </cell>
          <cell r="N1516">
            <v>0</v>
          </cell>
          <cell r="O1516">
            <v>0</v>
          </cell>
          <cell r="P1516">
            <v>0</v>
          </cell>
          <cell r="Q1516">
            <v>0</v>
          </cell>
          <cell r="R1516">
            <v>0</v>
          </cell>
          <cell r="S1516">
            <v>0</v>
          </cell>
          <cell r="T1516">
            <v>0</v>
          </cell>
          <cell r="U1516">
            <v>0</v>
          </cell>
          <cell r="V1516">
            <v>0</v>
          </cell>
          <cell r="W1516">
            <v>0</v>
          </cell>
          <cell r="X1516">
            <v>1</v>
          </cell>
          <cell r="Y1516">
            <v>0</v>
          </cell>
          <cell r="Z1516">
            <v>0</v>
          </cell>
          <cell r="AA1516">
            <v>0</v>
          </cell>
          <cell r="AD1516">
            <v>0</v>
          </cell>
          <cell r="AE1516">
            <v>0</v>
          </cell>
          <cell r="AF1516">
            <v>0</v>
          </cell>
        </row>
        <row r="1517">
          <cell r="A1517">
            <v>0</v>
          </cell>
          <cell r="B1517" t="str">
            <v>V49</v>
          </cell>
          <cell r="C1517" t="str">
            <v>Car occupant injured in other and unspecified transport accidents</v>
          </cell>
          <cell r="D1517" t="str">
            <v>M</v>
          </cell>
          <cell r="E1517">
            <v>1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  <cell r="L1517">
            <v>0</v>
          </cell>
          <cell r="M1517">
            <v>0</v>
          </cell>
          <cell r="N1517">
            <v>0</v>
          </cell>
          <cell r="O1517">
            <v>0</v>
          </cell>
          <cell r="P1517">
            <v>0</v>
          </cell>
          <cell r="Q1517">
            <v>0</v>
          </cell>
          <cell r="R1517">
            <v>0</v>
          </cell>
          <cell r="S1517">
            <v>0</v>
          </cell>
          <cell r="T1517">
            <v>0</v>
          </cell>
          <cell r="U1517">
            <v>0</v>
          </cell>
          <cell r="V1517">
            <v>0</v>
          </cell>
          <cell r="W1517">
            <v>0</v>
          </cell>
          <cell r="X1517">
            <v>0</v>
          </cell>
          <cell r="Y1517">
            <v>0</v>
          </cell>
          <cell r="Z1517">
            <v>0</v>
          </cell>
          <cell r="AA1517">
            <v>1</v>
          </cell>
          <cell r="AD1517">
            <v>0</v>
          </cell>
          <cell r="AE1517">
            <v>0</v>
          </cell>
          <cell r="AF1517">
            <v>0</v>
          </cell>
        </row>
        <row r="1518">
          <cell r="A1518">
            <v>0</v>
          </cell>
          <cell r="B1518">
            <v>0</v>
          </cell>
          <cell r="C1518">
            <v>0</v>
          </cell>
          <cell r="D1518" t="str">
            <v>F</v>
          </cell>
          <cell r="E1518">
            <v>1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  <cell r="L1518">
            <v>0</v>
          </cell>
          <cell r="M1518">
            <v>0</v>
          </cell>
          <cell r="N1518">
            <v>0</v>
          </cell>
          <cell r="O1518">
            <v>0</v>
          </cell>
          <cell r="P1518">
            <v>0</v>
          </cell>
          <cell r="Q1518">
            <v>0</v>
          </cell>
          <cell r="R1518">
            <v>0</v>
          </cell>
          <cell r="S1518">
            <v>0</v>
          </cell>
          <cell r="T1518">
            <v>0</v>
          </cell>
          <cell r="U1518">
            <v>0</v>
          </cell>
          <cell r="V1518">
            <v>0</v>
          </cell>
          <cell r="W1518">
            <v>0</v>
          </cell>
          <cell r="X1518">
            <v>0</v>
          </cell>
          <cell r="Y1518">
            <v>0</v>
          </cell>
          <cell r="Z1518">
            <v>0</v>
          </cell>
          <cell r="AA1518">
            <v>1</v>
          </cell>
          <cell r="AD1518">
            <v>0</v>
          </cell>
          <cell r="AE1518">
            <v>0</v>
          </cell>
          <cell r="AF1518">
            <v>0</v>
          </cell>
        </row>
        <row r="1519">
          <cell r="A1519">
            <v>0</v>
          </cell>
          <cell r="B1519" t="str">
            <v>V50-59</v>
          </cell>
          <cell r="C1519" t="str">
            <v>Occupant of pick-up truck or van injured in transport accident</v>
          </cell>
          <cell r="D1519" t="str">
            <v>M</v>
          </cell>
          <cell r="E1519">
            <v>5</v>
          </cell>
          <cell r="F1519">
            <v>5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1</v>
          </cell>
          <cell r="L1519">
            <v>0</v>
          </cell>
          <cell r="M1519">
            <v>0</v>
          </cell>
          <cell r="N1519">
            <v>0</v>
          </cell>
          <cell r="O1519">
            <v>0</v>
          </cell>
          <cell r="P1519">
            <v>2</v>
          </cell>
          <cell r="Q1519">
            <v>2</v>
          </cell>
          <cell r="R1519">
            <v>0</v>
          </cell>
          <cell r="S1519">
            <v>0</v>
          </cell>
          <cell r="T1519">
            <v>0</v>
          </cell>
          <cell r="U1519">
            <v>0</v>
          </cell>
          <cell r="V1519">
            <v>0</v>
          </cell>
          <cell r="W1519">
            <v>0</v>
          </cell>
          <cell r="X1519">
            <v>0</v>
          </cell>
          <cell r="Y1519">
            <v>0</v>
          </cell>
          <cell r="Z1519">
            <v>0</v>
          </cell>
          <cell r="AA1519">
            <v>0</v>
          </cell>
          <cell r="AD1519">
            <v>0</v>
          </cell>
          <cell r="AE1519">
            <v>0</v>
          </cell>
          <cell r="AF1519">
            <v>0</v>
          </cell>
        </row>
        <row r="1520">
          <cell r="A1520">
            <v>0</v>
          </cell>
          <cell r="C1520" t="str">
            <v xml:space="preserve">(V50-V59) </v>
          </cell>
          <cell r="D1520" t="str">
            <v>F</v>
          </cell>
          <cell r="E1520">
            <v>1</v>
          </cell>
          <cell r="F1520">
            <v>1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  <cell r="L1520">
            <v>1</v>
          </cell>
          <cell r="M1520">
            <v>0</v>
          </cell>
          <cell r="N1520">
            <v>0</v>
          </cell>
          <cell r="O1520">
            <v>0</v>
          </cell>
          <cell r="P1520">
            <v>0</v>
          </cell>
          <cell r="Q1520">
            <v>0</v>
          </cell>
          <cell r="R1520">
            <v>0</v>
          </cell>
          <cell r="S1520">
            <v>0</v>
          </cell>
          <cell r="T1520">
            <v>0</v>
          </cell>
          <cell r="U1520">
            <v>0</v>
          </cell>
          <cell r="V1520">
            <v>0</v>
          </cell>
          <cell r="W1520">
            <v>0</v>
          </cell>
          <cell r="X1520">
            <v>0</v>
          </cell>
          <cell r="Y1520">
            <v>0</v>
          </cell>
          <cell r="Z1520">
            <v>0</v>
          </cell>
          <cell r="AA1520">
            <v>0</v>
          </cell>
          <cell r="AD1520">
            <v>0</v>
          </cell>
          <cell r="AE1520">
            <v>0</v>
          </cell>
          <cell r="AF1520">
            <v>0</v>
          </cell>
        </row>
        <row r="1521">
          <cell r="A1521">
            <v>0</v>
          </cell>
          <cell r="B1521" t="str">
            <v>V53</v>
          </cell>
          <cell r="C1521" t="str">
            <v>Occupant of pick-up truck or van injured in collision with car, pick-up truck or van</v>
          </cell>
          <cell r="D1521" t="str">
            <v>M</v>
          </cell>
          <cell r="E1521">
            <v>3</v>
          </cell>
          <cell r="F1521">
            <v>3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  <cell r="L1521">
            <v>0</v>
          </cell>
          <cell r="M1521">
            <v>0</v>
          </cell>
          <cell r="N1521">
            <v>0</v>
          </cell>
          <cell r="O1521">
            <v>0</v>
          </cell>
          <cell r="P1521">
            <v>1</v>
          </cell>
          <cell r="Q1521">
            <v>2</v>
          </cell>
          <cell r="R1521">
            <v>0</v>
          </cell>
          <cell r="S1521">
            <v>0</v>
          </cell>
          <cell r="T1521">
            <v>0</v>
          </cell>
          <cell r="U1521">
            <v>0</v>
          </cell>
          <cell r="V1521">
            <v>0</v>
          </cell>
          <cell r="W1521">
            <v>0</v>
          </cell>
          <cell r="X1521">
            <v>0</v>
          </cell>
          <cell r="Y1521">
            <v>0</v>
          </cell>
          <cell r="Z1521">
            <v>0</v>
          </cell>
          <cell r="AA1521">
            <v>0</v>
          </cell>
          <cell r="AD1521">
            <v>0</v>
          </cell>
          <cell r="AE1521">
            <v>0</v>
          </cell>
          <cell r="AF1521">
            <v>0</v>
          </cell>
        </row>
        <row r="1522">
          <cell r="A1522">
            <v>0</v>
          </cell>
          <cell r="B1522">
            <v>0</v>
          </cell>
          <cell r="C1522">
            <v>0</v>
          </cell>
          <cell r="D1522" t="str">
            <v>F</v>
          </cell>
          <cell r="E1522" t="str">
            <v>-</v>
          </cell>
          <cell r="F1522">
            <v>0</v>
          </cell>
          <cell r="G1522">
            <v>0</v>
          </cell>
          <cell r="H1522">
            <v>0</v>
          </cell>
          <cell r="I1522">
            <v>0</v>
          </cell>
          <cell r="J1522">
            <v>0</v>
          </cell>
          <cell r="K1522">
            <v>0</v>
          </cell>
          <cell r="L1522">
            <v>0</v>
          </cell>
          <cell r="M1522">
            <v>0</v>
          </cell>
          <cell r="N1522">
            <v>0</v>
          </cell>
          <cell r="O1522">
            <v>0</v>
          </cell>
          <cell r="P1522">
            <v>0</v>
          </cell>
          <cell r="Q1522">
            <v>0</v>
          </cell>
          <cell r="R1522">
            <v>0</v>
          </cell>
          <cell r="S1522">
            <v>0</v>
          </cell>
          <cell r="T1522">
            <v>0</v>
          </cell>
          <cell r="U1522">
            <v>0</v>
          </cell>
          <cell r="V1522">
            <v>0</v>
          </cell>
          <cell r="W1522">
            <v>0</v>
          </cell>
          <cell r="X1522">
            <v>0</v>
          </cell>
          <cell r="Y1522">
            <v>0</v>
          </cell>
          <cell r="Z1522">
            <v>0</v>
          </cell>
          <cell r="AA1522">
            <v>0</v>
          </cell>
          <cell r="AD1522">
            <v>0</v>
          </cell>
          <cell r="AE1522">
            <v>0</v>
          </cell>
          <cell r="AF1522">
            <v>0</v>
          </cell>
        </row>
        <row r="1523">
          <cell r="A1523">
            <v>0</v>
          </cell>
          <cell r="B1523" t="str">
            <v>V54</v>
          </cell>
          <cell r="C1523" t="str">
            <v>Occupant of pick-up truck or van injured in collision with heavy transport vehicle or bus</v>
          </cell>
          <cell r="D1523" t="str">
            <v>M</v>
          </cell>
          <cell r="E1523">
            <v>2</v>
          </cell>
          <cell r="F1523">
            <v>2</v>
          </cell>
          <cell r="G1523">
            <v>0</v>
          </cell>
          <cell r="H1523">
            <v>0</v>
          </cell>
          <cell r="I1523">
            <v>0</v>
          </cell>
          <cell r="J1523">
            <v>0</v>
          </cell>
          <cell r="K1523">
            <v>1</v>
          </cell>
          <cell r="L1523">
            <v>0</v>
          </cell>
          <cell r="M1523">
            <v>0</v>
          </cell>
          <cell r="N1523">
            <v>0</v>
          </cell>
          <cell r="O1523">
            <v>0</v>
          </cell>
          <cell r="P1523">
            <v>1</v>
          </cell>
          <cell r="Q1523">
            <v>0</v>
          </cell>
          <cell r="R1523">
            <v>0</v>
          </cell>
          <cell r="S1523">
            <v>0</v>
          </cell>
          <cell r="T1523">
            <v>0</v>
          </cell>
          <cell r="U1523">
            <v>0</v>
          </cell>
          <cell r="V1523">
            <v>0</v>
          </cell>
          <cell r="W1523">
            <v>0</v>
          </cell>
          <cell r="X1523">
            <v>0</v>
          </cell>
          <cell r="Y1523">
            <v>0</v>
          </cell>
          <cell r="Z1523">
            <v>0</v>
          </cell>
          <cell r="AA1523">
            <v>0</v>
          </cell>
          <cell r="AD1523">
            <v>0</v>
          </cell>
          <cell r="AE1523">
            <v>0</v>
          </cell>
          <cell r="AF1523">
            <v>0</v>
          </cell>
        </row>
        <row r="1524">
          <cell r="A1524">
            <v>0</v>
          </cell>
          <cell r="B1524">
            <v>0</v>
          </cell>
          <cell r="C1524">
            <v>0</v>
          </cell>
          <cell r="D1524" t="str">
            <v>F</v>
          </cell>
          <cell r="E1524">
            <v>1</v>
          </cell>
          <cell r="F1524">
            <v>1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  <cell r="L1524">
            <v>1</v>
          </cell>
          <cell r="M1524">
            <v>0</v>
          </cell>
          <cell r="N1524">
            <v>0</v>
          </cell>
          <cell r="O1524">
            <v>0</v>
          </cell>
          <cell r="P1524">
            <v>0</v>
          </cell>
          <cell r="Q1524">
            <v>0</v>
          </cell>
          <cell r="R1524">
            <v>0</v>
          </cell>
          <cell r="S1524">
            <v>0</v>
          </cell>
          <cell r="T1524">
            <v>0</v>
          </cell>
          <cell r="U1524">
            <v>0</v>
          </cell>
          <cell r="V1524">
            <v>0</v>
          </cell>
          <cell r="W1524">
            <v>0</v>
          </cell>
          <cell r="X1524">
            <v>0</v>
          </cell>
          <cell r="Y1524">
            <v>0</v>
          </cell>
          <cell r="Z1524">
            <v>0</v>
          </cell>
          <cell r="AA1524">
            <v>0</v>
          </cell>
          <cell r="AD1524">
            <v>0</v>
          </cell>
          <cell r="AE1524">
            <v>0</v>
          </cell>
          <cell r="AF1524">
            <v>0</v>
          </cell>
        </row>
        <row r="1525">
          <cell r="A1525">
            <v>0</v>
          </cell>
          <cell r="B1525" t="str">
            <v>V70-79</v>
          </cell>
          <cell r="C1525" t="str">
            <v>Bus occupant injured in transport accident</v>
          </cell>
          <cell r="D1525" t="str">
            <v>M</v>
          </cell>
          <cell r="E1525">
            <v>1</v>
          </cell>
          <cell r="F1525">
            <v>1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  <cell r="L1525">
            <v>0</v>
          </cell>
          <cell r="M1525">
            <v>0</v>
          </cell>
          <cell r="N1525">
            <v>0</v>
          </cell>
          <cell r="O1525">
            <v>1</v>
          </cell>
          <cell r="P1525">
            <v>0</v>
          </cell>
          <cell r="Q1525">
            <v>0</v>
          </cell>
          <cell r="R1525">
            <v>0</v>
          </cell>
          <cell r="S1525">
            <v>0</v>
          </cell>
          <cell r="T1525">
            <v>0</v>
          </cell>
          <cell r="U1525">
            <v>0</v>
          </cell>
          <cell r="V1525">
            <v>0</v>
          </cell>
          <cell r="W1525">
            <v>0</v>
          </cell>
          <cell r="X1525">
            <v>0</v>
          </cell>
          <cell r="Y1525">
            <v>1</v>
          </cell>
          <cell r="Z1525">
            <v>0</v>
          </cell>
          <cell r="AA1525">
            <v>0</v>
          </cell>
          <cell r="AD1525">
            <v>0</v>
          </cell>
          <cell r="AF1525">
            <v>0</v>
          </cell>
        </row>
        <row r="1526">
          <cell r="A1526">
            <v>0</v>
          </cell>
          <cell r="B1526">
            <v>0</v>
          </cell>
          <cell r="C1526">
            <v>0</v>
          </cell>
          <cell r="D1526" t="str">
            <v>F</v>
          </cell>
          <cell r="E1526">
            <v>1</v>
          </cell>
          <cell r="F1526">
            <v>1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  <cell r="L1526">
            <v>0</v>
          </cell>
          <cell r="M1526">
            <v>0</v>
          </cell>
          <cell r="N1526">
            <v>0</v>
          </cell>
          <cell r="O1526">
            <v>0</v>
          </cell>
          <cell r="P1526">
            <v>0</v>
          </cell>
          <cell r="Q1526">
            <v>1</v>
          </cell>
          <cell r="R1526">
            <v>0</v>
          </cell>
          <cell r="S1526">
            <v>0</v>
          </cell>
          <cell r="T1526">
            <v>0</v>
          </cell>
          <cell r="U1526">
            <v>0</v>
          </cell>
          <cell r="V1526">
            <v>0</v>
          </cell>
          <cell r="W1526">
            <v>0</v>
          </cell>
          <cell r="X1526">
            <v>0</v>
          </cell>
          <cell r="Y1526">
            <v>0</v>
          </cell>
          <cell r="Z1526">
            <v>0</v>
          </cell>
          <cell r="AA1526">
            <v>0</v>
          </cell>
          <cell r="AD1526">
            <v>0</v>
          </cell>
          <cell r="AF1526">
            <v>0</v>
          </cell>
        </row>
        <row r="1527">
          <cell r="A1527">
            <v>0</v>
          </cell>
          <cell r="B1527" t="str">
            <v>V73</v>
          </cell>
          <cell r="C1527" t="str">
            <v>Bus occupant injured in collision with car, pick-up truck or van</v>
          </cell>
          <cell r="D1527" t="str">
            <v>M</v>
          </cell>
          <cell r="E1527" t="str">
            <v>-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0</v>
          </cell>
          <cell r="N1527">
            <v>0</v>
          </cell>
          <cell r="O1527">
            <v>0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  <cell r="T1527">
            <v>0</v>
          </cell>
          <cell r="U1527">
            <v>0</v>
          </cell>
          <cell r="V1527">
            <v>0</v>
          </cell>
          <cell r="W1527">
            <v>0</v>
          </cell>
          <cell r="X1527">
            <v>0</v>
          </cell>
          <cell r="Y1527">
            <v>0</v>
          </cell>
          <cell r="Z1527">
            <v>0</v>
          </cell>
          <cell r="AA1527">
            <v>0</v>
          </cell>
          <cell r="AD1527">
            <v>0</v>
          </cell>
          <cell r="AE1527">
            <v>0</v>
          </cell>
          <cell r="AF1527">
            <v>0</v>
          </cell>
        </row>
        <row r="1528">
          <cell r="A1528">
            <v>0</v>
          </cell>
          <cell r="B1528">
            <v>0</v>
          </cell>
          <cell r="C1528">
            <v>0</v>
          </cell>
          <cell r="D1528" t="str">
            <v>F</v>
          </cell>
          <cell r="E1528">
            <v>1</v>
          </cell>
          <cell r="F1528">
            <v>1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  <cell r="L1528">
            <v>0</v>
          </cell>
          <cell r="M1528">
            <v>0</v>
          </cell>
          <cell r="N1528">
            <v>0</v>
          </cell>
          <cell r="O1528">
            <v>0</v>
          </cell>
          <cell r="P1528">
            <v>0</v>
          </cell>
          <cell r="Q1528">
            <v>1</v>
          </cell>
          <cell r="R1528">
            <v>0</v>
          </cell>
          <cell r="S1528">
            <v>0</v>
          </cell>
          <cell r="T1528">
            <v>0</v>
          </cell>
          <cell r="U1528">
            <v>0</v>
          </cell>
          <cell r="V1528">
            <v>0</v>
          </cell>
          <cell r="W1528">
            <v>0</v>
          </cell>
          <cell r="X1528">
            <v>0</v>
          </cell>
          <cell r="Y1528">
            <v>0</v>
          </cell>
          <cell r="Z1528">
            <v>0</v>
          </cell>
          <cell r="AA1528">
            <v>0</v>
          </cell>
          <cell r="AD1528">
            <v>0</v>
          </cell>
          <cell r="AE1528">
            <v>0</v>
          </cell>
          <cell r="AF1528">
            <v>0</v>
          </cell>
        </row>
        <row r="1529">
          <cell r="A1529">
            <v>0</v>
          </cell>
          <cell r="B1529" t="str">
            <v>V77</v>
          </cell>
          <cell r="C1529" t="str">
            <v>Bus occupant injured in collision with fixed or stationary object</v>
          </cell>
          <cell r="D1529" t="str">
            <v>M</v>
          </cell>
          <cell r="E1529">
            <v>1</v>
          </cell>
          <cell r="F1529">
            <v>1</v>
          </cell>
          <cell r="G1529">
            <v>0</v>
          </cell>
          <cell r="H1529">
            <v>0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  <cell r="M1529">
            <v>0</v>
          </cell>
          <cell r="N1529">
            <v>0</v>
          </cell>
          <cell r="O1529">
            <v>1</v>
          </cell>
          <cell r="P1529">
            <v>0</v>
          </cell>
          <cell r="Q1529">
            <v>0</v>
          </cell>
          <cell r="R1529">
            <v>0</v>
          </cell>
          <cell r="S1529">
            <v>0</v>
          </cell>
          <cell r="T1529">
            <v>0</v>
          </cell>
          <cell r="U1529">
            <v>0</v>
          </cell>
          <cell r="V1529">
            <v>0</v>
          </cell>
          <cell r="W1529">
            <v>0</v>
          </cell>
          <cell r="X1529">
            <v>0</v>
          </cell>
          <cell r="Y1529">
            <v>1</v>
          </cell>
          <cell r="Z1529">
            <v>0</v>
          </cell>
          <cell r="AA1529">
            <v>0</v>
          </cell>
          <cell r="AB1529">
            <v>0</v>
          </cell>
          <cell r="AC1529">
            <v>0</v>
          </cell>
          <cell r="AD1529">
            <v>0</v>
          </cell>
          <cell r="AF1529">
            <v>0</v>
          </cell>
        </row>
        <row r="1530">
          <cell r="A1530">
            <v>0</v>
          </cell>
          <cell r="B1530">
            <v>0</v>
          </cell>
          <cell r="C1530">
            <v>0</v>
          </cell>
          <cell r="D1530" t="str">
            <v>F</v>
          </cell>
          <cell r="E1530" t="str">
            <v>-</v>
          </cell>
          <cell r="F1530">
            <v>0</v>
          </cell>
          <cell r="G1530">
            <v>0</v>
          </cell>
          <cell r="H1530">
            <v>0</v>
          </cell>
          <cell r="I1530">
            <v>0</v>
          </cell>
          <cell r="J1530">
            <v>0</v>
          </cell>
          <cell r="K1530">
            <v>0</v>
          </cell>
          <cell r="L1530">
            <v>0</v>
          </cell>
          <cell r="M1530">
            <v>0</v>
          </cell>
          <cell r="N1530">
            <v>0</v>
          </cell>
          <cell r="O1530">
            <v>0</v>
          </cell>
          <cell r="P1530">
            <v>0</v>
          </cell>
          <cell r="Q1530">
            <v>0</v>
          </cell>
          <cell r="R1530">
            <v>0</v>
          </cell>
          <cell r="S1530">
            <v>0</v>
          </cell>
          <cell r="T1530">
            <v>0</v>
          </cell>
          <cell r="U1530">
            <v>0</v>
          </cell>
          <cell r="V1530">
            <v>0</v>
          </cell>
          <cell r="W1530">
            <v>0</v>
          </cell>
          <cell r="X1530">
            <v>0</v>
          </cell>
          <cell r="Y1530">
            <v>0</v>
          </cell>
          <cell r="Z1530">
            <v>0</v>
          </cell>
          <cell r="AA1530">
            <v>0</v>
          </cell>
          <cell r="AB1530">
            <v>0</v>
          </cell>
          <cell r="AC1530">
            <v>0</v>
          </cell>
          <cell r="AD1530">
            <v>0</v>
          </cell>
          <cell r="AF1530">
            <v>0</v>
          </cell>
        </row>
        <row r="1531">
          <cell r="A1531">
            <v>0</v>
          </cell>
          <cell r="B1531" t="str">
            <v>V80-89</v>
          </cell>
          <cell r="C1531" t="str">
            <v>Other land transport accidents</v>
          </cell>
          <cell r="D1531" t="str">
            <v>M</v>
          </cell>
          <cell r="E1531">
            <v>5</v>
          </cell>
          <cell r="F1531">
            <v>4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  <cell r="L1531">
            <v>1</v>
          </cell>
          <cell r="M1531">
            <v>0</v>
          </cell>
          <cell r="N1531">
            <v>1</v>
          </cell>
          <cell r="O1531">
            <v>0</v>
          </cell>
          <cell r="P1531">
            <v>0</v>
          </cell>
          <cell r="Q1531">
            <v>0</v>
          </cell>
          <cell r="R1531">
            <v>1</v>
          </cell>
          <cell r="S1531">
            <v>0</v>
          </cell>
          <cell r="T1531">
            <v>1</v>
          </cell>
          <cell r="U1531">
            <v>0</v>
          </cell>
          <cell r="V1531">
            <v>0</v>
          </cell>
          <cell r="W1531">
            <v>0</v>
          </cell>
          <cell r="X1531">
            <v>1</v>
          </cell>
          <cell r="Y1531">
            <v>0</v>
          </cell>
          <cell r="Z1531">
            <v>0</v>
          </cell>
          <cell r="AA1531">
            <v>0</v>
          </cell>
          <cell r="AD1531">
            <v>0</v>
          </cell>
          <cell r="AF1531">
            <v>0</v>
          </cell>
        </row>
        <row r="1532">
          <cell r="A1532">
            <v>0</v>
          </cell>
          <cell r="B1532">
            <v>0</v>
          </cell>
          <cell r="C1532">
            <v>0</v>
          </cell>
          <cell r="D1532" t="str">
            <v>F</v>
          </cell>
          <cell r="E1532">
            <v>1</v>
          </cell>
          <cell r="F1532">
            <v>1</v>
          </cell>
          <cell r="G1532">
            <v>0</v>
          </cell>
          <cell r="H1532">
            <v>0</v>
          </cell>
          <cell r="I1532">
            <v>0</v>
          </cell>
          <cell r="J1532">
            <v>0</v>
          </cell>
          <cell r="K1532">
            <v>0</v>
          </cell>
          <cell r="L1532">
            <v>0</v>
          </cell>
          <cell r="M1532">
            <v>0</v>
          </cell>
          <cell r="N1532">
            <v>0</v>
          </cell>
          <cell r="O1532">
            <v>0</v>
          </cell>
          <cell r="P1532">
            <v>0</v>
          </cell>
          <cell r="Q1532">
            <v>0</v>
          </cell>
          <cell r="R1532">
            <v>1</v>
          </cell>
          <cell r="S1532">
            <v>0</v>
          </cell>
          <cell r="T1532">
            <v>0</v>
          </cell>
          <cell r="U1532">
            <v>0</v>
          </cell>
          <cell r="V1532">
            <v>0</v>
          </cell>
          <cell r="W1532">
            <v>0</v>
          </cell>
          <cell r="X1532">
            <v>0</v>
          </cell>
          <cell r="Y1532">
            <v>0</v>
          </cell>
          <cell r="Z1532">
            <v>0</v>
          </cell>
          <cell r="AA1532">
            <v>0</v>
          </cell>
          <cell r="AD1532">
            <v>0</v>
          </cell>
          <cell r="AF1532">
            <v>0</v>
          </cell>
        </row>
        <row r="1533">
          <cell r="A1533">
            <v>0</v>
          </cell>
          <cell r="B1533" t="str">
            <v>V80</v>
          </cell>
          <cell r="C1533" t="str">
            <v>Animal-rider or occupant of animal-drawn vehicle injured in transport accident</v>
          </cell>
          <cell r="D1533" t="str">
            <v>M</v>
          </cell>
          <cell r="E1533" t="str">
            <v>-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  <cell r="L1533">
            <v>0</v>
          </cell>
          <cell r="M1533">
            <v>0</v>
          </cell>
          <cell r="N1533">
            <v>0</v>
          </cell>
          <cell r="O1533">
            <v>0</v>
          </cell>
          <cell r="P1533">
            <v>0</v>
          </cell>
          <cell r="Q1533">
            <v>0</v>
          </cell>
          <cell r="R1533">
            <v>0</v>
          </cell>
          <cell r="S1533">
            <v>0</v>
          </cell>
          <cell r="T1533">
            <v>0</v>
          </cell>
          <cell r="U1533">
            <v>0</v>
          </cell>
          <cell r="V1533">
            <v>0</v>
          </cell>
          <cell r="W1533">
            <v>0</v>
          </cell>
          <cell r="X1533">
            <v>0</v>
          </cell>
          <cell r="Y1533">
            <v>0</v>
          </cell>
          <cell r="Z1533">
            <v>0</v>
          </cell>
          <cell r="AA1533">
            <v>0</v>
          </cell>
          <cell r="AD1533">
            <v>0</v>
          </cell>
          <cell r="AE1533">
            <v>0</v>
          </cell>
          <cell r="AF1533">
            <v>0</v>
          </cell>
        </row>
        <row r="1534">
          <cell r="A1534">
            <v>0</v>
          </cell>
          <cell r="B1534">
            <v>0</v>
          </cell>
          <cell r="C1534">
            <v>0</v>
          </cell>
          <cell r="D1534" t="str">
            <v>F</v>
          </cell>
          <cell r="E1534">
            <v>1</v>
          </cell>
          <cell r="F1534">
            <v>1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  <cell r="L1534">
            <v>0</v>
          </cell>
          <cell r="M1534">
            <v>0</v>
          </cell>
          <cell r="N1534">
            <v>0</v>
          </cell>
          <cell r="O1534">
            <v>0</v>
          </cell>
          <cell r="P1534">
            <v>0</v>
          </cell>
          <cell r="Q1534">
            <v>0</v>
          </cell>
          <cell r="R1534">
            <v>1</v>
          </cell>
          <cell r="S1534">
            <v>0</v>
          </cell>
          <cell r="T1534">
            <v>0</v>
          </cell>
          <cell r="U1534">
            <v>0</v>
          </cell>
          <cell r="V1534">
            <v>0</v>
          </cell>
          <cell r="W1534">
            <v>0</v>
          </cell>
          <cell r="X1534">
            <v>0</v>
          </cell>
          <cell r="Y1534">
            <v>0</v>
          </cell>
          <cell r="Z1534">
            <v>0</v>
          </cell>
          <cell r="AA1534">
            <v>0</v>
          </cell>
          <cell r="AD1534">
            <v>0</v>
          </cell>
          <cell r="AE1534">
            <v>0</v>
          </cell>
          <cell r="AF1534">
            <v>0</v>
          </cell>
        </row>
        <row r="1535">
          <cell r="A1535">
            <v>0</v>
          </cell>
          <cell r="B1535" t="str">
            <v>V83</v>
          </cell>
          <cell r="C1535" t="str">
            <v>Occupant of special vehicle mainly used on industrial premises injured in transport accident</v>
          </cell>
          <cell r="D1535" t="str">
            <v>M</v>
          </cell>
          <cell r="E1535">
            <v>2</v>
          </cell>
          <cell r="F1535">
            <v>2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  <cell r="L1535">
            <v>1</v>
          </cell>
          <cell r="M1535">
            <v>0</v>
          </cell>
          <cell r="N1535">
            <v>0</v>
          </cell>
          <cell r="O1535">
            <v>0</v>
          </cell>
          <cell r="P1535">
            <v>0</v>
          </cell>
          <cell r="Q1535">
            <v>0</v>
          </cell>
          <cell r="R1535">
            <v>1</v>
          </cell>
          <cell r="S1535">
            <v>0</v>
          </cell>
          <cell r="T1535">
            <v>0</v>
          </cell>
          <cell r="U1535">
            <v>0</v>
          </cell>
          <cell r="V1535">
            <v>0</v>
          </cell>
          <cell r="W1535">
            <v>0</v>
          </cell>
          <cell r="X1535">
            <v>0</v>
          </cell>
          <cell r="Y1535">
            <v>0</v>
          </cell>
          <cell r="Z1535">
            <v>0</v>
          </cell>
          <cell r="AA1535">
            <v>0</v>
          </cell>
          <cell r="AD1535">
            <v>0</v>
          </cell>
          <cell r="AE1535">
            <v>0</v>
          </cell>
          <cell r="AF1535">
            <v>0</v>
          </cell>
        </row>
        <row r="1536">
          <cell r="A1536">
            <v>0</v>
          </cell>
          <cell r="B1536">
            <v>0</v>
          </cell>
          <cell r="C1536">
            <v>0</v>
          </cell>
          <cell r="D1536" t="str">
            <v>F</v>
          </cell>
          <cell r="E1536" t="str">
            <v>-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  <cell r="L1536">
            <v>0</v>
          </cell>
          <cell r="M1536">
            <v>0</v>
          </cell>
          <cell r="N1536">
            <v>0</v>
          </cell>
          <cell r="O1536">
            <v>0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  <cell r="T1536">
            <v>0</v>
          </cell>
          <cell r="U1536">
            <v>0</v>
          </cell>
          <cell r="V1536">
            <v>0</v>
          </cell>
          <cell r="W1536">
            <v>0</v>
          </cell>
          <cell r="X1536">
            <v>0</v>
          </cell>
          <cell r="Y1536">
            <v>0</v>
          </cell>
          <cell r="Z1536">
            <v>0</v>
          </cell>
          <cell r="AA1536">
            <v>0</v>
          </cell>
          <cell r="AD1536">
            <v>0</v>
          </cell>
          <cell r="AE1536">
            <v>0</v>
          </cell>
          <cell r="AF1536">
            <v>0</v>
          </cell>
        </row>
        <row r="1537">
          <cell r="A1537">
            <v>0</v>
          </cell>
          <cell r="B1537" t="str">
            <v>V85</v>
          </cell>
          <cell r="C1537" t="str">
            <v>Occupant of special construction vehicle injured in transport accident</v>
          </cell>
          <cell r="D1537" t="str">
            <v>M</v>
          </cell>
          <cell r="E1537">
            <v>1</v>
          </cell>
          <cell r="F1537">
            <v>1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  <cell r="L1537">
            <v>0</v>
          </cell>
          <cell r="M1537">
            <v>0</v>
          </cell>
          <cell r="N1537">
            <v>1</v>
          </cell>
          <cell r="O1537">
            <v>0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  <cell r="T1537">
            <v>0</v>
          </cell>
          <cell r="U1537">
            <v>0</v>
          </cell>
          <cell r="V1537">
            <v>0</v>
          </cell>
          <cell r="W1537">
            <v>0</v>
          </cell>
          <cell r="X1537">
            <v>0</v>
          </cell>
          <cell r="Y1537">
            <v>0</v>
          </cell>
          <cell r="Z1537">
            <v>0</v>
          </cell>
          <cell r="AA1537">
            <v>0</v>
          </cell>
          <cell r="AD1537">
            <v>0</v>
          </cell>
          <cell r="AE1537">
            <v>0</v>
          </cell>
          <cell r="AF1537">
            <v>0</v>
          </cell>
        </row>
        <row r="1538">
          <cell r="A1538">
            <v>0</v>
          </cell>
          <cell r="B1538">
            <v>0</v>
          </cell>
          <cell r="C1538">
            <v>0</v>
          </cell>
          <cell r="D1538" t="str">
            <v>F</v>
          </cell>
          <cell r="E1538" t="str">
            <v>-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  <cell r="L1538">
            <v>0</v>
          </cell>
          <cell r="M1538">
            <v>0</v>
          </cell>
          <cell r="N1538">
            <v>0</v>
          </cell>
          <cell r="O1538">
            <v>0</v>
          </cell>
          <cell r="P1538">
            <v>0</v>
          </cell>
          <cell r="Q1538">
            <v>0</v>
          </cell>
          <cell r="R1538">
            <v>0</v>
          </cell>
          <cell r="S1538">
            <v>0</v>
          </cell>
          <cell r="T1538">
            <v>0</v>
          </cell>
          <cell r="U1538">
            <v>0</v>
          </cell>
          <cell r="V1538">
            <v>0</v>
          </cell>
          <cell r="W1538">
            <v>0</v>
          </cell>
          <cell r="X1538">
            <v>0</v>
          </cell>
          <cell r="Y1538">
            <v>0</v>
          </cell>
          <cell r="Z1538">
            <v>0</v>
          </cell>
          <cell r="AA1538">
            <v>0</v>
          </cell>
          <cell r="AD1538">
            <v>0</v>
          </cell>
          <cell r="AE1538">
            <v>0</v>
          </cell>
          <cell r="AF1538">
            <v>0</v>
          </cell>
        </row>
        <row r="1539">
          <cell r="A1539">
            <v>0</v>
          </cell>
          <cell r="B1539" t="str">
            <v>V86</v>
          </cell>
          <cell r="C1539" t="str">
            <v>Occupant of special all-terrain or other motor vehicle designed primarily for off-road use, injured in transport accident</v>
          </cell>
          <cell r="D1539" t="str">
            <v>M</v>
          </cell>
          <cell r="E1539">
            <v>2</v>
          </cell>
          <cell r="F1539">
            <v>1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  <cell r="L1539">
            <v>0</v>
          </cell>
          <cell r="M1539">
            <v>0</v>
          </cell>
          <cell r="N1539">
            <v>0</v>
          </cell>
          <cell r="O1539">
            <v>0</v>
          </cell>
          <cell r="P1539">
            <v>0</v>
          </cell>
          <cell r="Q1539">
            <v>0</v>
          </cell>
          <cell r="R1539">
            <v>0</v>
          </cell>
          <cell r="S1539">
            <v>0</v>
          </cell>
          <cell r="T1539">
            <v>1</v>
          </cell>
          <cell r="U1539">
            <v>0</v>
          </cell>
          <cell r="V1539">
            <v>0</v>
          </cell>
          <cell r="W1539">
            <v>0</v>
          </cell>
          <cell r="X1539">
            <v>1</v>
          </cell>
          <cell r="Y1539">
            <v>0</v>
          </cell>
          <cell r="Z1539">
            <v>0</v>
          </cell>
          <cell r="AA1539">
            <v>0</v>
          </cell>
          <cell r="AB1539">
            <v>0</v>
          </cell>
          <cell r="AC1539">
            <v>0</v>
          </cell>
          <cell r="AD1539">
            <v>0</v>
          </cell>
          <cell r="AF1539">
            <v>0</v>
          </cell>
        </row>
        <row r="1540">
          <cell r="A1540">
            <v>0</v>
          </cell>
          <cell r="B1540">
            <v>0</v>
          </cell>
          <cell r="C1540">
            <v>0</v>
          </cell>
          <cell r="D1540" t="str">
            <v>F</v>
          </cell>
          <cell r="E1540" t="str">
            <v>-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  <cell r="L1540">
            <v>0</v>
          </cell>
          <cell r="M1540">
            <v>0</v>
          </cell>
          <cell r="N1540">
            <v>0</v>
          </cell>
          <cell r="O1540">
            <v>0</v>
          </cell>
          <cell r="P1540">
            <v>0</v>
          </cell>
          <cell r="Q1540">
            <v>0</v>
          </cell>
          <cell r="R1540">
            <v>0</v>
          </cell>
          <cell r="S1540">
            <v>0</v>
          </cell>
          <cell r="T1540">
            <v>0</v>
          </cell>
          <cell r="U1540">
            <v>0</v>
          </cell>
          <cell r="V1540">
            <v>0</v>
          </cell>
          <cell r="W1540">
            <v>0</v>
          </cell>
          <cell r="X1540">
            <v>0</v>
          </cell>
          <cell r="Y1540">
            <v>0</v>
          </cell>
          <cell r="Z1540">
            <v>0</v>
          </cell>
          <cell r="AA1540">
            <v>0</v>
          </cell>
          <cell r="AB1540">
            <v>0</v>
          </cell>
          <cell r="AC1540">
            <v>0</v>
          </cell>
          <cell r="AD1540">
            <v>0</v>
          </cell>
          <cell r="AF1540">
            <v>0</v>
          </cell>
        </row>
        <row r="1541">
          <cell r="A1541">
            <v>0</v>
          </cell>
          <cell r="B1541" t="str">
            <v>V90-94</v>
          </cell>
          <cell r="C1541" t="str">
            <v>Water transport accidents</v>
          </cell>
          <cell r="D1541" t="str">
            <v>M</v>
          </cell>
          <cell r="E1541">
            <v>6</v>
          </cell>
          <cell r="F1541">
            <v>6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  <cell r="L1541">
            <v>0</v>
          </cell>
          <cell r="M1541">
            <v>3</v>
          </cell>
          <cell r="N1541">
            <v>1</v>
          </cell>
          <cell r="O1541">
            <v>0</v>
          </cell>
          <cell r="P1541">
            <v>1</v>
          </cell>
          <cell r="Q1541">
            <v>0</v>
          </cell>
          <cell r="R1541">
            <v>1</v>
          </cell>
          <cell r="S1541">
            <v>0</v>
          </cell>
          <cell r="T1541">
            <v>0</v>
          </cell>
          <cell r="U1541">
            <v>0</v>
          </cell>
          <cell r="V1541">
            <v>0</v>
          </cell>
          <cell r="W1541">
            <v>0</v>
          </cell>
          <cell r="X1541">
            <v>0</v>
          </cell>
          <cell r="Y1541">
            <v>0</v>
          </cell>
          <cell r="Z1541">
            <v>0</v>
          </cell>
          <cell r="AA1541">
            <v>0</v>
          </cell>
          <cell r="AD1541">
            <v>0</v>
          </cell>
          <cell r="AF1541">
            <v>0</v>
          </cell>
        </row>
        <row r="1542">
          <cell r="A1542">
            <v>0</v>
          </cell>
          <cell r="B1542">
            <v>0</v>
          </cell>
          <cell r="C1542">
            <v>0</v>
          </cell>
          <cell r="D1542" t="str">
            <v>F</v>
          </cell>
          <cell r="E1542" t="str">
            <v>-</v>
          </cell>
          <cell r="F1542">
            <v>0</v>
          </cell>
          <cell r="G1542">
            <v>0</v>
          </cell>
          <cell r="H1542">
            <v>0</v>
          </cell>
          <cell r="I1542">
            <v>0</v>
          </cell>
          <cell r="J1542">
            <v>0</v>
          </cell>
          <cell r="K1542">
            <v>0</v>
          </cell>
          <cell r="L1542">
            <v>0</v>
          </cell>
          <cell r="M1542">
            <v>0</v>
          </cell>
          <cell r="N1542">
            <v>0</v>
          </cell>
          <cell r="O1542">
            <v>0</v>
          </cell>
          <cell r="P1542">
            <v>0</v>
          </cell>
          <cell r="Q1542">
            <v>0</v>
          </cell>
          <cell r="R1542">
            <v>0</v>
          </cell>
          <cell r="S1542">
            <v>0</v>
          </cell>
          <cell r="T1542">
            <v>0</v>
          </cell>
          <cell r="U1542">
            <v>0</v>
          </cell>
          <cell r="V1542">
            <v>0</v>
          </cell>
          <cell r="W1542">
            <v>0</v>
          </cell>
          <cell r="X1542">
            <v>0</v>
          </cell>
          <cell r="Y1542">
            <v>0</v>
          </cell>
          <cell r="Z1542">
            <v>0</v>
          </cell>
          <cell r="AA1542">
            <v>0</v>
          </cell>
          <cell r="AD1542">
            <v>0</v>
          </cell>
          <cell r="AF1542">
            <v>0</v>
          </cell>
        </row>
        <row r="1543">
          <cell r="A1543">
            <v>0</v>
          </cell>
          <cell r="B1543" t="str">
            <v>V90</v>
          </cell>
          <cell r="C1543" t="str">
            <v>Accident to watercraft causing drowning and submersion</v>
          </cell>
          <cell r="D1543" t="str">
            <v>M</v>
          </cell>
          <cell r="E1543">
            <v>3</v>
          </cell>
          <cell r="F1543">
            <v>3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  <cell r="M1543">
            <v>2</v>
          </cell>
          <cell r="N1543">
            <v>0</v>
          </cell>
          <cell r="O1543">
            <v>0</v>
          </cell>
          <cell r="P1543">
            <v>0</v>
          </cell>
          <cell r="Q1543">
            <v>0</v>
          </cell>
          <cell r="R1543">
            <v>1</v>
          </cell>
          <cell r="S1543">
            <v>0</v>
          </cell>
          <cell r="T1543">
            <v>0</v>
          </cell>
          <cell r="U1543">
            <v>0</v>
          </cell>
          <cell r="V1543">
            <v>0</v>
          </cell>
          <cell r="W1543">
            <v>0</v>
          </cell>
          <cell r="X1543">
            <v>0</v>
          </cell>
          <cell r="Y1543">
            <v>0</v>
          </cell>
          <cell r="Z1543">
            <v>0</v>
          </cell>
          <cell r="AA1543">
            <v>0</v>
          </cell>
          <cell r="AB1543">
            <v>0</v>
          </cell>
          <cell r="AC1543">
            <v>0</v>
          </cell>
          <cell r="AD1543">
            <v>0</v>
          </cell>
          <cell r="AF1543">
            <v>0</v>
          </cell>
        </row>
        <row r="1544">
          <cell r="A1544">
            <v>0</v>
          </cell>
          <cell r="B1544">
            <v>0</v>
          </cell>
          <cell r="C1544">
            <v>0</v>
          </cell>
          <cell r="D1544" t="str">
            <v>F</v>
          </cell>
          <cell r="E1544" t="str">
            <v>-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  <cell r="L1544">
            <v>0</v>
          </cell>
          <cell r="M1544">
            <v>0</v>
          </cell>
          <cell r="N1544">
            <v>0</v>
          </cell>
          <cell r="O1544">
            <v>0</v>
          </cell>
          <cell r="P1544">
            <v>0</v>
          </cell>
          <cell r="Q1544">
            <v>0</v>
          </cell>
          <cell r="R1544">
            <v>0</v>
          </cell>
          <cell r="S1544">
            <v>0</v>
          </cell>
          <cell r="T1544">
            <v>0</v>
          </cell>
          <cell r="U1544">
            <v>0</v>
          </cell>
          <cell r="V1544">
            <v>0</v>
          </cell>
          <cell r="W1544">
            <v>0</v>
          </cell>
          <cell r="X1544">
            <v>0</v>
          </cell>
          <cell r="Y1544">
            <v>0</v>
          </cell>
          <cell r="Z1544">
            <v>0</v>
          </cell>
          <cell r="AA1544">
            <v>0</v>
          </cell>
          <cell r="AB1544">
            <v>0</v>
          </cell>
          <cell r="AC1544">
            <v>0</v>
          </cell>
          <cell r="AD1544">
            <v>0</v>
          </cell>
          <cell r="AF1544">
            <v>0</v>
          </cell>
        </row>
        <row r="1545">
          <cell r="A1545">
            <v>0</v>
          </cell>
          <cell r="B1545" t="str">
            <v>V92</v>
          </cell>
          <cell r="C1545" t="str">
            <v>Water-transport-related drowning and submersion without accident to watercraft</v>
          </cell>
          <cell r="D1545" t="str">
            <v>M</v>
          </cell>
          <cell r="E1545">
            <v>3</v>
          </cell>
          <cell r="F1545">
            <v>3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  <cell r="M1545">
            <v>1</v>
          </cell>
          <cell r="N1545">
            <v>1</v>
          </cell>
          <cell r="O1545">
            <v>0</v>
          </cell>
          <cell r="P1545">
            <v>1</v>
          </cell>
          <cell r="Q1545">
            <v>0</v>
          </cell>
          <cell r="R1545">
            <v>0</v>
          </cell>
          <cell r="S1545">
            <v>0</v>
          </cell>
          <cell r="T1545">
            <v>0</v>
          </cell>
          <cell r="U1545">
            <v>0</v>
          </cell>
          <cell r="V1545">
            <v>0</v>
          </cell>
          <cell r="W1545">
            <v>0</v>
          </cell>
          <cell r="X1545">
            <v>0</v>
          </cell>
          <cell r="Y1545">
            <v>0</v>
          </cell>
          <cell r="Z1545">
            <v>0</v>
          </cell>
          <cell r="AA1545">
            <v>0</v>
          </cell>
          <cell r="AB1545">
            <v>0</v>
          </cell>
          <cell r="AC1545">
            <v>0</v>
          </cell>
          <cell r="AD1545">
            <v>0</v>
          </cell>
          <cell r="AF1545">
            <v>0</v>
          </cell>
        </row>
        <row r="1546">
          <cell r="A1546">
            <v>0</v>
          </cell>
          <cell r="B1546">
            <v>0</v>
          </cell>
          <cell r="C1546">
            <v>0</v>
          </cell>
          <cell r="D1546" t="str">
            <v>F</v>
          </cell>
          <cell r="E1546" t="str">
            <v>-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  <cell r="L1546">
            <v>0</v>
          </cell>
          <cell r="M1546">
            <v>0</v>
          </cell>
          <cell r="N1546">
            <v>0</v>
          </cell>
          <cell r="O1546">
            <v>0</v>
          </cell>
          <cell r="P1546">
            <v>0</v>
          </cell>
          <cell r="Q1546">
            <v>0</v>
          </cell>
          <cell r="R1546">
            <v>0</v>
          </cell>
          <cell r="S1546">
            <v>0</v>
          </cell>
          <cell r="T1546">
            <v>0</v>
          </cell>
          <cell r="U1546">
            <v>0</v>
          </cell>
          <cell r="V1546">
            <v>0</v>
          </cell>
          <cell r="W1546">
            <v>0</v>
          </cell>
          <cell r="X1546">
            <v>0</v>
          </cell>
          <cell r="Y1546">
            <v>0</v>
          </cell>
          <cell r="Z1546">
            <v>0</v>
          </cell>
          <cell r="AA1546">
            <v>0</v>
          </cell>
          <cell r="AB1546">
            <v>0</v>
          </cell>
          <cell r="AC1546">
            <v>0</v>
          </cell>
          <cell r="AD1546">
            <v>0</v>
          </cell>
          <cell r="AF1546">
            <v>0</v>
          </cell>
        </row>
        <row r="1547">
          <cell r="A1547">
            <v>0</v>
          </cell>
          <cell r="B1547" t="str">
            <v>W00-X59</v>
          </cell>
          <cell r="C1547" t="str">
            <v>Other external causes of accidental injury</v>
          </cell>
          <cell r="D1547" t="str">
            <v>M</v>
          </cell>
          <cell r="E1547">
            <v>1162</v>
          </cell>
          <cell r="F1547">
            <v>810</v>
          </cell>
          <cell r="G1547">
            <v>1</v>
          </cell>
          <cell r="H1547">
            <v>0</v>
          </cell>
          <cell r="I1547">
            <v>1</v>
          </cell>
          <cell r="J1547">
            <v>1</v>
          </cell>
          <cell r="K1547">
            <v>8</v>
          </cell>
          <cell r="L1547">
            <v>19</v>
          </cell>
          <cell r="M1547">
            <v>66</v>
          </cell>
          <cell r="N1547">
            <v>94</v>
          </cell>
          <cell r="O1547">
            <v>111</v>
          </cell>
          <cell r="P1547">
            <v>139</v>
          </cell>
          <cell r="Q1547">
            <v>100</v>
          </cell>
          <cell r="R1547">
            <v>72</v>
          </cell>
          <cell r="S1547">
            <v>43</v>
          </cell>
          <cell r="T1547">
            <v>45</v>
          </cell>
          <cell r="U1547">
            <v>53</v>
          </cell>
          <cell r="V1547">
            <v>57</v>
          </cell>
          <cell r="W1547">
            <v>73</v>
          </cell>
          <cell r="X1547">
            <v>96</v>
          </cell>
          <cell r="Y1547">
            <v>111</v>
          </cell>
          <cell r="Z1547">
            <v>92</v>
          </cell>
          <cell r="AA1547">
            <v>91</v>
          </cell>
          <cell r="AD1547">
            <v>0</v>
          </cell>
          <cell r="AF1547">
            <v>0</v>
          </cell>
        </row>
        <row r="1548">
          <cell r="A1548">
            <v>0</v>
          </cell>
          <cell r="B1548">
            <v>0</v>
          </cell>
          <cell r="C1548">
            <v>0</v>
          </cell>
          <cell r="D1548" t="str">
            <v>F</v>
          </cell>
          <cell r="E1548">
            <v>825</v>
          </cell>
          <cell r="F1548">
            <v>345</v>
          </cell>
          <cell r="G1548">
            <v>2</v>
          </cell>
          <cell r="H1548">
            <v>1</v>
          </cell>
          <cell r="I1548">
            <v>0</v>
          </cell>
          <cell r="J1548">
            <v>0</v>
          </cell>
          <cell r="K1548">
            <v>7</v>
          </cell>
          <cell r="L1548">
            <v>13</v>
          </cell>
          <cell r="M1548">
            <v>17</v>
          </cell>
          <cell r="N1548">
            <v>33</v>
          </cell>
          <cell r="O1548">
            <v>35</v>
          </cell>
          <cell r="P1548">
            <v>54</v>
          </cell>
          <cell r="Q1548">
            <v>49</v>
          </cell>
          <cell r="R1548">
            <v>33</v>
          </cell>
          <cell r="S1548">
            <v>26</v>
          </cell>
          <cell r="T1548">
            <v>16</v>
          </cell>
          <cell r="U1548">
            <v>27</v>
          </cell>
          <cell r="V1548">
            <v>32</v>
          </cell>
          <cell r="W1548">
            <v>62</v>
          </cell>
          <cell r="X1548">
            <v>85</v>
          </cell>
          <cell r="Y1548">
            <v>35</v>
          </cell>
          <cell r="Z1548">
            <v>140</v>
          </cell>
          <cell r="AA1548">
            <v>193</v>
          </cell>
          <cell r="AD1548">
            <v>0</v>
          </cell>
          <cell r="AF1548">
            <v>0</v>
          </cell>
        </row>
        <row r="1549">
          <cell r="A1549">
            <v>0</v>
          </cell>
          <cell r="B1549" t="str">
            <v>W00-19</v>
          </cell>
          <cell r="C1549" t="str">
            <v>Falls</v>
          </cell>
          <cell r="D1549" t="str">
            <v>M</v>
          </cell>
          <cell r="E1549">
            <v>388</v>
          </cell>
          <cell r="F1549">
            <v>91</v>
          </cell>
          <cell r="G1549">
            <v>0</v>
          </cell>
          <cell r="H1549">
            <v>0</v>
          </cell>
          <cell r="I1549">
            <v>0</v>
          </cell>
          <cell r="J1549">
            <v>1</v>
          </cell>
          <cell r="K1549">
            <v>0</v>
          </cell>
          <cell r="L1549">
            <v>4</v>
          </cell>
          <cell r="M1549">
            <v>0</v>
          </cell>
          <cell r="N1549">
            <v>4</v>
          </cell>
          <cell r="O1549">
            <v>4</v>
          </cell>
          <cell r="P1549">
            <v>5</v>
          </cell>
          <cell r="Q1549">
            <v>4</v>
          </cell>
          <cell r="R1549">
            <v>6</v>
          </cell>
          <cell r="S1549">
            <v>6</v>
          </cell>
          <cell r="T1549">
            <v>10</v>
          </cell>
          <cell r="U1549">
            <v>19</v>
          </cell>
          <cell r="V1549">
            <v>28</v>
          </cell>
          <cell r="W1549">
            <v>53</v>
          </cell>
          <cell r="X1549">
            <v>74</v>
          </cell>
          <cell r="Y1549">
            <v>4</v>
          </cell>
          <cell r="Z1549">
            <v>81</v>
          </cell>
          <cell r="AA1549">
            <v>89</v>
          </cell>
          <cell r="AD1549">
            <v>0</v>
          </cell>
          <cell r="AF1549">
            <v>0</v>
          </cell>
        </row>
        <row r="1550">
          <cell r="A1550">
            <v>0</v>
          </cell>
          <cell r="B1550">
            <v>0</v>
          </cell>
          <cell r="C1550">
            <v>0</v>
          </cell>
          <cell r="D1550" t="str">
            <v>F</v>
          </cell>
          <cell r="E1550">
            <v>490</v>
          </cell>
          <cell r="F1550">
            <v>51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  <cell r="L1550">
            <v>1</v>
          </cell>
          <cell r="M1550">
            <v>1</v>
          </cell>
          <cell r="N1550">
            <v>1</v>
          </cell>
          <cell r="O1550">
            <v>0</v>
          </cell>
          <cell r="P1550">
            <v>0</v>
          </cell>
          <cell r="Q1550">
            <v>0</v>
          </cell>
          <cell r="R1550">
            <v>2</v>
          </cell>
          <cell r="S1550">
            <v>4</v>
          </cell>
          <cell r="T1550">
            <v>7</v>
          </cell>
          <cell r="U1550">
            <v>17</v>
          </cell>
          <cell r="V1550">
            <v>18</v>
          </cell>
          <cell r="W1550">
            <v>51</v>
          </cell>
          <cell r="X1550">
            <v>77</v>
          </cell>
          <cell r="Y1550">
            <v>0</v>
          </cell>
          <cell r="Z1550">
            <v>130</v>
          </cell>
          <cell r="AA1550">
            <v>181</v>
          </cell>
          <cell r="AD1550">
            <v>0</v>
          </cell>
          <cell r="AF1550">
            <v>0</v>
          </cell>
        </row>
        <row r="1551">
          <cell r="A1551">
            <v>0</v>
          </cell>
          <cell r="B1551" t="str">
            <v>W01</v>
          </cell>
          <cell r="C1551" t="str">
            <v>Fall on same level from slipping, tripping and stumbling</v>
          </cell>
          <cell r="D1551" t="str">
            <v>M</v>
          </cell>
          <cell r="E1551">
            <v>6</v>
          </cell>
          <cell r="F1551">
            <v>3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  <cell r="L1551">
            <v>0</v>
          </cell>
          <cell r="M1551">
            <v>0</v>
          </cell>
          <cell r="N1551">
            <v>0</v>
          </cell>
          <cell r="O1551">
            <v>0</v>
          </cell>
          <cell r="P1551">
            <v>0</v>
          </cell>
          <cell r="Q1551">
            <v>0</v>
          </cell>
          <cell r="R1551">
            <v>0</v>
          </cell>
          <cell r="S1551">
            <v>1</v>
          </cell>
          <cell r="T1551">
            <v>0</v>
          </cell>
          <cell r="U1551">
            <v>0</v>
          </cell>
          <cell r="V1551">
            <v>2</v>
          </cell>
          <cell r="W1551">
            <v>2</v>
          </cell>
          <cell r="X1551">
            <v>1</v>
          </cell>
          <cell r="Y1551">
            <v>0</v>
          </cell>
          <cell r="Z1551">
            <v>0</v>
          </cell>
          <cell r="AA1551">
            <v>0</v>
          </cell>
          <cell r="AB1551">
            <v>0</v>
          </cell>
          <cell r="AC1551">
            <v>0</v>
          </cell>
          <cell r="AD1551">
            <v>0</v>
          </cell>
          <cell r="AE1551">
            <v>0</v>
          </cell>
          <cell r="AF1551">
            <v>0</v>
          </cell>
        </row>
        <row r="1552">
          <cell r="A1552">
            <v>0</v>
          </cell>
          <cell r="B1552">
            <v>0</v>
          </cell>
          <cell r="C1552">
            <v>0</v>
          </cell>
          <cell r="D1552" t="str">
            <v>F</v>
          </cell>
          <cell r="E1552">
            <v>10</v>
          </cell>
          <cell r="F1552">
            <v>6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  <cell r="L1552">
            <v>0</v>
          </cell>
          <cell r="M1552">
            <v>0</v>
          </cell>
          <cell r="N1552">
            <v>0</v>
          </cell>
          <cell r="O1552">
            <v>0</v>
          </cell>
          <cell r="P1552">
            <v>0</v>
          </cell>
          <cell r="Q1552">
            <v>0</v>
          </cell>
          <cell r="R1552">
            <v>0</v>
          </cell>
          <cell r="S1552">
            <v>0</v>
          </cell>
          <cell r="T1552">
            <v>2</v>
          </cell>
          <cell r="U1552">
            <v>2</v>
          </cell>
          <cell r="V1552">
            <v>2</v>
          </cell>
          <cell r="W1552">
            <v>2</v>
          </cell>
          <cell r="X1552">
            <v>2</v>
          </cell>
          <cell r="Y1552">
            <v>0</v>
          </cell>
          <cell r="Z1552">
            <v>0</v>
          </cell>
          <cell r="AA1552">
            <v>0</v>
          </cell>
          <cell r="AD1552">
            <v>0</v>
          </cell>
          <cell r="AF1552">
            <v>0</v>
          </cell>
        </row>
        <row r="1553">
          <cell r="A1553">
            <v>0</v>
          </cell>
          <cell r="B1553" t="str">
            <v>W05</v>
          </cell>
          <cell r="C1553" t="str">
            <v>Fall involving wheelchair</v>
          </cell>
          <cell r="D1553" t="str">
            <v>M</v>
          </cell>
          <cell r="E1553" t="str">
            <v>-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  <cell r="L1553">
            <v>0</v>
          </cell>
          <cell r="M1553">
            <v>0</v>
          </cell>
          <cell r="N1553">
            <v>0</v>
          </cell>
          <cell r="O1553">
            <v>0</v>
          </cell>
          <cell r="P1553">
            <v>0</v>
          </cell>
          <cell r="Q1553">
            <v>0</v>
          </cell>
          <cell r="R1553">
            <v>0</v>
          </cell>
          <cell r="S1553">
            <v>0</v>
          </cell>
          <cell r="T1553">
            <v>0</v>
          </cell>
          <cell r="U1553">
            <v>0</v>
          </cell>
          <cell r="V1553">
            <v>0</v>
          </cell>
          <cell r="W1553">
            <v>0</v>
          </cell>
          <cell r="X1553">
            <v>0</v>
          </cell>
          <cell r="Y1553">
            <v>0</v>
          </cell>
          <cell r="Z1553">
            <v>0</v>
          </cell>
          <cell r="AA1553">
            <v>0</v>
          </cell>
          <cell r="AD1553">
            <v>0</v>
          </cell>
          <cell r="AF1553">
            <v>0</v>
          </cell>
        </row>
        <row r="1554">
          <cell r="A1554">
            <v>0</v>
          </cell>
          <cell r="B1554">
            <v>0</v>
          </cell>
          <cell r="C1554">
            <v>0</v>
          </cell>
          <cell r="D1554" t="str">
            <v>F</v>
          </cell>
          <cell r="E1554">
            <v>1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  <cell r="L1554">
            <v>0</v>
          </cell>
          <cell r="M1554">
            <v>0</v>
          </cell>
          <cell r="N1554">
            <v>0</v>
          </cell>
          <cell r="O1554">
            <v>0</v>
          </cell>
          <cell r="P1554">
            <v>0</v>
          </cell>
          <cell r="Q1554">
            <v>0</v>
          </cell>
          <cell r="R1554">
            <v>0</v>
          </cell>
          <cell r="S1554">
            <v>0</v>
          </cell>
          <cell r="T1554">
            <v>0</v>
          </cell>
          <cell r="U1554">
            <v>0</v>
          </cell>
          <cell r="V1554">
            <v>0</v>
          </cell>
          <cell r="W1554">
            <v>0</v>
          </cell>
          <cell r="X1554">
            <v>0</v>
          </cell>
          <cell r="Y1554">
            <v>0</v>
          </cell>
          <cell r="Z1554">
            <v>0</v>
          </cell>
          <cell r="AA1554">
            <v>1</v>
          </cell>
          <cell r="AD1554">
            <v>0</v>
          </cell>
          <cell r="AF1554">
            <v>0</v>
          </cell>
        </row>
        <row r="1555">
          <cell r="A1555">
            <v>0</v>
          </cell>
          <cell r="B1555" t="str">
            <v>W06</v>
          </cell>
          <cell r="C1555" t="str">
            <v>Fall involving bed</v>
          </cell>
          <cell r="D1555" t="str">
            <v>M</v>
          </cell>
          <cell r="E1555">
            <v>4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  <cell r="M1555">
            <v>0</v>
          </cell>
          <cell r="N1555">
            <v>0</v>
          </cell>
          <cell r="O1555">
            <v>0</v>
          </cell>
          <cell r="P1555">
            <v>0</v>
          </cell>
          <cell r="Q1555">
            <v>0</v>
          </cell>
          <cell r="R1555">
            <v>0</v>
          </cell>
          <cell r="S1555">
            <v>0</v>
          </cell>
          <cell r="T1555">
            <v>0</v>
          </cell>
          <cell r="U1555">
            <v>0</v>
          </cell>
          <cell r="V1555">
            <v>0</v>
          </cell>
          <cell r="W1555">
            <v>3</v>
          </cell>
          <cell r="X1555">
            <v>1</v>
          </cell>
          <cell r="Y1555">
            <v>0</v>
          </cell>
          <cell r="Z1555">
            <v>0</v>
          </cell>
          <cell r="AA1555">
            <v>0</v>
          </cell>
          <cell r="AD1555">
            <v>0</v>
          </cell>
          <cell r="AF1555">
            <v>0</v>
          </cell>
        </row>
        <row r="1556">
          <cell r="A1556">
            <v>0</v>
          </cell>
          <cell r="B1556">
            <v>0</v>
          </cell>
          <cell r="C1556">
            <v>0</v>
          </cell>
          <cell r="D1556" t="str">
            <v>F</v>
          </cell>
          <cell r="E1556">
            <v>2</v>
          </cell>
          <cell r="F1556">
            <v>1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  <cell r="L1556">
            <v>0</v>
          </cell>
          <cell r="M1556">
            <v>0</v>
          </cell>
          <cell r="N1556">
            <v>0</v>
          </cell>
          <cell r="O1556">
            <v>0</v>
          </cell>
          <cell r="P1556">
            <v>0</v>
          </cell>
          <cell r="Q1556">
            <v>0</v>
          </cell>
          <cell r="R1556">
            <v>0</v>
          </cell>
          <cell r="S1556">
            <v>0</v>
          </cell>
          <cell r="T1556">
            <v>0</v>
          </cell>
          <cell r="U1556">
            <v>1</v>
          </cell>
          <cell r="V1556">
            <v>0</v>
          </cell>
          <cell r="W1556">
            <v>1</v>
          </cell>
          <cell r="X1556">
            <v>0</v>
          </cell>
          <cell r="Y1556">
            <v>0</v>
          </cell>
          <cell r="Z1556">
            <v>0</v>
          </cell>
          <cell r="AA1556">
            <v>0</v>
          </cell>
          <cell r="AD1556">
            <v>0</v>
          </cell>
          <cell r="AF1556">
            <v>0</v>
          </cell>
        </row>
        <row r="1557">
          <cell r="A1557">
            <v>0</v>
          </cell>
          <cell r="B1557" t="str">
            <v>W07</v>
          </cell>
          <cell r="C1557" t="str">
            <v>Fall involving chair</v>
          </cell>
          <cell r="D1557" t="str">
            <v>M</v>
          </cell>
          <cell r="E1557">
            <v>1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  <cell r="L1557">
            <v>0</v>
          </cell>
          <cell r="M1557">
            <v>0</v>
          </cell>
          <cell r="N1557">
            <v>0</v>
          </cell>
          <cell r="O1557">
            <v>0</v>
          </cell>
          <cell r="P1557">
            <v>0</v>
          </cell>
          <cell r="Q1557">
            <v>0</v>
          </cell>
          <cell r="R1557">
            <v>0</v>
          </cell>
          <cell r="S1557">
            <v>0</v>
          </cell>
          <cell r="T1557">
            <v>0</v>
          </cell>
          <cell r="U1557">
            <v>0</v>
          </cell>
          <cell r="V1557">
            <v>0</v>
          </cell>
          <cell r="W1557">
            <v>0</v>
          </cell>
          <cell r="X1557">
            <v>1</v>
          </cell>
          <cell r="Y1557">
            <v>0</v>
          </cell>
          <cell r="Z1557">
            <v>0</v>
          </cell>
          <cell r="AA1557">
            <v>0</v>
          </cell>
          <cell r="AD1557">
            <v>0</v>
          </cell>
          <cell r="AF1557">
            <v>0</v>
          </cell>
        </row>
        <row r="1558">
          <cell r="A1558">
            <v>0</v>
          </cell>
          <cell r="B1558">
            <v>0</v>
          </cell>
          <cell r="C1558">
            <v>0</v>
          </cell>
          <cell r="D1558" t="str">
            <v>F</v>
          </cell>
          <cell r="E1558">
            <v>2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  <cell r="L1558">
            <v>0</v>
          </cell>
          <cell r="M1558">
            <v>0</v>
          </cell>
          <cell r="N1558">
            <v>0</v>
          </cell>
          <cell r="O1558">
            <v>0</v>
          </cell>
          <cell r="P1558">
            <v>0</v>
          </cell>
          <cell r="Q1558">
            <v>0</v>
          </cell>
          <cell r="R1558">
            <v>0</v>
          </cell>
          <cell r="S1558">
            <v>0</v>
          </cell>
          <cell r="T1558">
            <v>0</v>
          </cell>
          <cell r="U1558">
            <v>0</v>
          </cell>
          <cell r="V1558">
            <v>0</v>
          </cell>
          <cell r="W1558">
            <v>1</v>
          </cell>
          <cell r="X1558">
            <v>1</v>
          </cell>
          <cell r="Y1558">
            <v>0</v>
          </cell>
          <cell r="Z1558">
            <v>0</v>
          </cell>
          <cell r="AA1558">
            <v>0</v>
          </cell>
          <cell r="AD1558">
            <v>0</v>
          </cell>
          <cell r="AF1558">
            <v>0</v>
          </cell>
        </row>
        <row r="1559">
          <cell r="A1559">
            <v>0</v>
          </cell>
          <cell r="B1559" t="str">
            <v>W08</v>
          </cell>
          <cell r="C1559" t="str">
            <v>Fall involving other furniture</v>
          </cell>
          <cell r="D1559" t="str">
            <v>M</v>
          </cell>
          <cell r="E1559" t="str">
            <v>-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  <cell r="L1559">
            <v>0</v>
          </cell>
          <cell r="M1559">
            <v>0</v>
          </cell>
          <cell r="N1559">
            <v>0</v>
          </cell>
          <cell r="O1559">
            <v>0</v>
          </cell>
          <cell r="P1559">
            <v>0</v>
          </cell>
          <cell r="Q1559">
            <v>0</v>
          </cell>
          <cell r="R1559">
            <v>0</v>
          </cell>
          <cell r="S1559">
            <v>0</v>
          </cell>
          <cell r="T1559">
            <v>0</v>
          </cell>
          <cell r="U1559">
            <v>0</v>
          </cell>
          <cell r="V1559">
            <v>0</v>
          </cell>
          <cell r="W1559">
            <v>0</v>
          </cell>
          <cell r="X1559">
            <v>0</v>
          </cell>
          <cell r="Y1559">
            <v>0</v>
          </cell>
          <cell r="Z1559">
            <v>0</v>
          </cell>
          <cell r="AA1559">
            <v>0</v>
          </cell>
          <cell r="AD1559">
            <v>0</v>
          </cell>
          <cell r="AF1559">
            <v>0</v>
          </cell>
        </row>
        <row r="1560">
          <cell r="A1560">
            <v>0</v>
          </cell>
          <cell r="B1560">
            <v>0</v>
          </cell>
          <cell r="C1560">
            <v>0</v>
          </cell>
          <cell r="D1560" t="str">
            <v>F</v>
          </cell>
          <cell r="E1560">
            <v>1</v>
          </cell>
          <cell r="F1560">
            <v>1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  <cell r="M1560">
            <v>0</v>
          </cell>
          <cell r="N1560">
            <v>0</v>
          </cell>
          <cell r="O1560">
            <v>0</v>
          </cell>
          <cell r="P1560">
            <v>0</v>
          </cell>
          <cell r="Q1560">
            <v>0</v>
          </cell>
          <cell r="R1560">
            <v>0</v>
          </cell>
          <cell r="S1560">
            <v>0</v>
          </cell>
          <cell r="T1560">
            <v>0</v>
          </cell>
          <cell r="U1560">
            <v>1</v>
          </cell>
          <cell r="V1560">
            <v>0</v>
          </cell>
          <cell r="W1560">
            <v>0</v>
          </cell>
          <cell r="X1560">
            <v>0</v>
          </cell>
          <cell r="Y1560">
            <v>0</v>
          </cell>
          <cell r="Z1560">
            <v>0</v>
          </cell>
          <cell r="AA1560">
            <v>0</v>
          </cell>
          <cell r="AD1560">
            <v>0</v>
          </cell>
          <cell r="AF1560">
            <v>0</v>
          </cell>
        </row>
        <row r="1561">
          <cell r="A1561">
            <v>0</v>
          </cell>
          <cell r="B1561" t="str">
            <v>W10</v>
          </cell>
          <cell r="C1561" t="str">
            <v>Fall on and from stairs and steps</v>
          </cell>
          <cell r="D1561" t="str">
            <v>M</v>
          </cell>
          <cell r="E1561">
            <v>26</v>
          </cell>
          <cell r="F1561">
            <v>19</v>
          </cell>
          <cell r="G1561">
            <v>0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  <cell r="M1561">
            <v>0</v>
          </cell>
          <cell r="N1561">
            <v>0</v>
          </cell>
          <cell r="O1561">
            <v>1</v>
          </cell>
          <cell r="P1561">
            <v>0</v>
          </cell>
          <cell r="Q1561">
            <v>1</v>
          </cell>
          <cell r="R1561">
            <v>1</v>
          </cell>
          <cell r="S1561">
            <v>2</v>
          </cell>
          <cell r="T1561">
            <v>3</v>
          </cell>
          <cell r="U1561">
            <v>6</v>
          </cell>
          <cell r="V1561">
            <v>5</v>
          </cell>
          <cell r="W1561">
            <v>2</v>
          </cell>
          <cell r="X1561">
            <v>3</v>
          </cell>
          <cell r="Y1561">
            <v>1</v>
          </cell>
          <cell r="Z1561">
            <v>2</v>
          </cell>
          <cell r="AA1561">
            <v>0</v>
          </cell>
          <cell r="AB1561">
            <v>0</v>
          </cell>
          <cell r="AC1561">
            <v>0</v>
          </cell>
          <cell r="AD1561">
            <v>0</v>
          </cell>
          <cell r="AF1561">
            <v>0</v>
          </cell>
        </row>
        <row r="1562">
          <cell r="A1562">
            <v>0</v>
          </cell>
          <cell r="B1562">
            <v>0</v>
          </cell>
          <cell r="C1562">
            <v>0</v>
          </cell>
          <cell r="D1562" t="str">
            <v>F</v>
          </cell>
          <cell r="E1562">
            <v>13</v>
          </cell>
          <cell r="F1562">
            <v>8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  <cell r="K1562">
            <v>0</v>
          </cell>
          <cell r="L1562">
            <v>0</v>
          </cell>
          <cell r="M1562">
            <v>0</v>
          </cell>
          <cell r="N1562">
            <v>0</v>
          </cell>
          <cell r="O1562">
            <v>0</v>
          </cell>
          <cell r="P1562">
            <v>0</v>
          </cell>
          <cell r="Q1562">
            <v>0</v>
          </cell>
          <cell r="R1562">
            <v>1</v>
          </cell>
          <cell r="S1562">
            <v>2</v>
          </cell>
          <cell r="T1562">
            <v>2</v>
          </cell>
          <cell r="U1562">
            <v>2</v>
          </cell>
          <cell r="V1562">
            <v>1</v>
          </cell>
          <cell r="W1562">
            <v>2</v>
          </cell>
          <cell r="X1562">
            <v>1</v>
          </cell>
          <cell r="Y1562">
            <v>0</v>
          </cell>
          <cell r="Z1562">
            <v>2</v>
          </cell>
          <cell r="AA1562">
            <v>0</v>
          </cell>
          <cell r="AB1562">
            <v>0</v>
          </cell>
          <cell r="AC1562">
            <v>0</v>
          </cell>
          <cell r="AD1562">
            <v>0</v>
          </cell>
          <cell r="AF1562">
            <v>0</v>
          </cell>
        </row>
        <row r="1563">
          <cell r="A1563">
            <v>0</v>
          </cell>
          <cell r="B1563" t="str">
            <v>W11</v>
          </cell>
          <cell r="C1563" t="str">
            <v>Fall on and from ladder</v>
          </cell>
          <cell r="D1563" t="str">
            <v>M</v>
          </cell>
          <cell r="E1563">
            <v>1</v>
          </cell>
          <cell r="F1563">
            <v>1</v>
          </cell>
          <cell r="G1563">
            <v>0</v>
          </cell>
          <cell r="H1563">
            <v>0</v>
          </cell>
          <cell r="I1563">
            <v>0</v>
          </cell>
          <cell r="J1563">
            <v>0</v>
          </cell>
          <cell r="K1563">
            <v>0</v>
          </cell>
          <cell r="L1563">
            <v>0</v>
          </cell>
          <cell r="M1563">
            <v>0</v>
          </cell>
          <cell r="N1563">
            <v>0</v>
          </cell>
          <cell r="O1563">
            <v>0</v>
          </cell>
          <cell r="P1563">
            <v>0</v>
          </cell>
          <cell r="Q1563">
            <v>0</v>
          </cell>
          <cell r="R1563">
            <v>0</v>
          </cell>
          <cell r="S1563">
            <v>0</v>
          </cell>
          <cell r="T1563">
            <v>0</v>
          </cell>
          <cell r="U1563">
            <v>1</v>
          </cell>
          <cell r="V1563">
            <v>0</v>
          </cell>
          <cell r="W1563">
            <v>0</v>
          </cell>
          <cell r="X1563">
            <v>0</v>
          </cell>
          <cell r="Y1563">
            <v>0</v>
          </cell>
          <cell r="Z1563">
            <v>0</v>
          </cell>
          <cell r="AA1563">
            <v>0</v>
          </cell>
          <cell r="AB1563">
            <v>0</v>
          </cell>
          <cell r="AC1563">
            <v>0</v>
          </cell>
          <cell r="AD1563">
            <v>0</v>
          </cell>
          <cell r="AF1563">
            <v>0</v>
          </cell>
        </row>
        <row r="1564">
          <cell r="A1564">
            <v>0</v>
          </cell>
          <cell r="B1564">
            <v>0</v>
          </cell>
          <cell r="C1564">
            <v>0</v>
          </cell>
          <cell r="D1564" t="str">
            <v>F</v>
          </cell>
          <cell r="E1564" t="str">
            <v>-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>
            <v>0</v>
          </cell>
          <cell r="O1564">
            <v>0</v>
          </cell>
          <cell r="P1564">
            <v>0</v>
          </cell>
          <cell r="Q1564">
            <v>0</v>
          </cell>
          <cell r="R1564">
            <v>0</v>
          </cell>
          <cell r="S1564">
            <v>0</v>
          </cell>
          <cell r="T1564">
            <v>0</v>
          </cell>
          <cell r="U1564">
            <v>0</v>
          </cell>
          <cell r="V1564">
            <v>0</v>
          </cell>
          <cell r="W1564">
            <v>0</v>
          </cell>
          <cell r="X1564">
            <v>0</v>
          </cell>
          <cell r="Y1564">
            <v>0</v>
          </cell>
          <cell r="Z1564">
            <v>0</v>
          </cell>
          <cell r="AA1564">
            <v>0</v>
          </cell>
          <cell r="AB1564">
            <v>0</v>
          </cell>
          <cell r="AC1564">
            <v>0</v>
          </cell>
          <cell r="AD1564">
            <v>0</v>
          </cell>
          <cell r="AF1564">
            <v>0</v>
          </cell>
        </row>
        <row r="1565">
          <cell r="A1565">
            <v>0</v>
          </cell>
          <cell r="B1565" t="str">
            <v>W13</v>
          </cell>
          <cell r="C1565" t="str">
            <v>Fall from, out of or through building or structure</v>
          </cell>
          <cell r="D1565" t="str">
            <v>M</v>
          </cell>
          <cell r="E1565">
            <v>5</v>
          </cell>
          <cell r="F1565">
            <v>5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0</v>
          </cell>
          <cell r="P1565">
            <v>1</v>
          </cell>
          <cell r="Q1565">
            <v>1</v>
          </cell>
          <cell r="R1565">
            <v>0</v>
          </cell>
          <cell r="S1565">
            <v>1</v>
          </cell>
          <cell r="T1565">
            <v>0</v>
          </cell>
          <cell r="U1565">
            <v>2</v>
          </cell>
          <cell r="V1565">
            <v>0</v>
          </cell>
          <cell r="W1565">
            <v>0</v>
          </cell>
          <cell r="X1565">
            <v>0</v>
          </cell>
          <cell r="Y1565">
            <v>0</v>
          </cell>
          <cell r="Z1565">
            <v>0</v>
          </cell>
          <cell r="AA1565">
            <v>0</v>
          </cell>
          <cell r="AD1565">
            <v>0</v>
          </cell>
          <cell r="AE1565">
            <v>0</v>
          </cell>
          <cell r="AF1565">
            <v>0</v>
          </cell>
        </row>
        <row r="1566">
          <cell r="A1566">
            <v>0</v>
          </cell>
          <cell r="B1566">
            <v>0</v>
          </cell>
          <cell r="C1566">
            <v>0</v>
          </cell>
          <cell r="D1566" t="str">
            <v>F</v>
          </cell>
          <cell r="E1566" t="str">
            <v>-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  <cell r="L1566">
            <v>0</v>
          </cell>
          <cell r="M1566">
            <v>0</v>
          </cell>
          <cell r="N1566">
            <v>0</v>
          </cell>
          <cell r="O1566">
            <v>0</v>
          </cell>
          <cell r="P1566">
            <v>0</v>
          </cell>
          <cell r="Q1566">
            <v>0</v>
          </cell>
          <cell r="R1566">
            <v>0</v>
          </cell>
          <cell r="S1566">
            <v>0</v>
          </cell>
          <cell r="T1566">
            <v>0</v>
          </cell>
          <cell r="U1566">
            <v>0</v>
          </cell>
          <cell r="V1566">
            <v>0</v>
          </cell>
          <cell r="W1566">
            <v>0</v>
          </cell>
          <cell r="X1566">
            <v>0</v>
          </cell>
          <cell r="Y1566">
            <v>0</v>
          </cell>
          <cell r="Z1566">
            <v>0</v>
          </cell>
          <cell r="AA1566">
            <v>0</v>
          </cell>
          <cell r="AD1566">
            <v>0</v>
          </cell>
          <cell r="AE1566">
            <v>0</v>
          </cell>
          <cell r="AF1566">
            <v>0</v>
          </cell>
        </row>
        <row r="1567">
          <cell r="A1567">
            <v>0</v>
          </cell>
          <cell r="B1567" t="str">
            <v>W14</v>
          </cell>
          <cell r="C1567" t="str">
            <v>Fall from tree</v>
          </cell>
          <cell r="D1567" t="str">
            <v>M</v>
          </cell>
          <cell r="E1567">
            <v>1</v>
          </cell>
          <cell r="F1567">
            <v>1</v>
          </cell>
          <cell r="G1567">
            <v>0</v>
          </cell>
          <cell r="H1567">
            <v>0</v>
          </cell>
          <cell r="I1567">
            <v>0</v>
          </cell>
          <cell r="J1567">
            <v>1</v>
          </cell>
          <cell r="K1567">
            <v>0</v>
          </cell>
          <cell r="L1567">
            <v>0</v>
          </cell>
          <cell r="M1567">
            <v>0</v>
          </cell>
          <cell r="N1567">
            <v>0</v>
          </cell>
          <cell r="O1567">
            <v>0</v>
          </cell>
          <cell r="P1567">
            <v>0</v>
          </cell>
          <cell r="Q1567">
            <v>0</v>
          </cell>
          <cell r="R1567">
            <v>0</v>
          </cell>
          <cell r="S1567">
            <v>0</v>
          </cell>
          <cell r="T1567">
            <v>0</v>
          </cell>
          <cell r="U1567">
            <v>0</v>
          </cell>
          <cell r="V1567">
            <v>0</v>
          </cell>
          <cell r="W1567">
            <v>0</v>
          </cell>
          <cell r="X1567">
            <v>0</v>
          </cell>
          <cell r="Y1567">
            <v>0</v>
          </cell>
          <cell r="Z1567">
            <v>0</v>
          </cell>
          <cell r="AA1567">
            <v>0</v>
          </cell>
          <cell r="AD1567">
            <v>0</v>
          </cell>
          <cell r="AE1567">
            <v>0</v>
          </cell>
          <cell r="AF1567">
            <v>0</v>
          </cell>
        </row>
        <row r="1568">
          <cell r="A1568">
            <v>0</v>
          </cell>
          <cell r="B1568">
            <v>0</v>
          </cell>
          <cell r="C1568">
            <v>0</v>
          </cell>
          <cell r="D1568" t="str">
            <v>F</v>
          </cell>
          <cell r="E1568" t="str">
            <v>-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  <cell r="Q1568">
            <v>0</v>
          </cell>
          <cell r="R1568">
            <v>0</v>
          </cell>
          <cell r="S1568">
            <v>0</v>
          </cell>
          <cell r="T1568">
            <v>0</v>
          </cell>
          <cell r="U1568">
            <v>0</v>
          </cell>
          <cell r="V1568">
            <v>0</v>
          </cell>
          <cell r="W1568">
            <v>0</v>
          </cell>
          <cell r="X1568">
            <v>0</v>
          </cell>
          <cell r="Y1568">
            <v>0</v>
          </cell>
          <cell r="Z1568">
            <v>0</v>
          </cell>
          <cell r="AA1568">
            <v>0</v>
          </cell>
          <cell r="AD1568">
            <v>0</v>
          </cell>
          <cell r="AE1568">
            <v>0</v>
          </cell>
          <cell r="AF1568">
            <v>0</v>
          </cell>
        </row>
        <row r="1569">
          <cell r="A1569">
            <v>0</v>
          </cell>
          <cell r="B1569" t="str">
            <v>W15</v>
          </cell>
          <cell r="C1569" t="str">
            <v>Fall from cliff</v>
          </cell>
          <cell r="D1569" t="str">
            <v>M</v>
          </cell>
          <cell r="E1569">
            <v>15</v>
          </cell>
          <cell r="F1569">
            <v>14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  <cell r="L1569">
            <v>3</v>
          </cell>
          <cell r="M1569">
            <v>0</v>
          </cell>
          <cell r="N1569">
            <v>2</v>
          </cell>
          <cell r="O1569">
            <v>1</v>
          </cell>
          <cell r="P1569">
            <v>3</v>
          </cell>
          <cell r="Q1569">
            <v>0</v>
          </cell>
          <cell r="R1569">
            <v>1</v>
          </cell>
          <cell r="S1569">
            <v>0</v>
          </cell>
          <cell r="T1569">
            <v>1</v>
          </cell>
          <cell r="U1569">
            <v>2</v>
          </cell>
          <cell r="V1569">
            <v>1</v>
          </cell>
          <cell r="W1569">
            <v>1</v>
          </cell>
          <cell r="X1569">
            <v>0</v>
          </cell>
          <cell r="Y1569">
            <v>1</v>
          </cell>
          <cell r="Z1569">
            <v>0</v>
          </cell>
          <cell r="AA1569">
            <v>0</v>
          </cell>
          <cell r="AD1569">
            <v>0</v>
          </cell>
          <cell r="AE1569">
            <v>0</v>
          </cell>
          <cell r="AF1569">
            <v>0</v>
          </cell>
        </row>
        <row r="1570">
          <cell r="A1570">
            <v>0</v>
          </cell>
          <cell r="B1570">
            <v>0</v>
          </cell>
          <cell r="C1570">
            <v>0</v>
          </cell>
          <cell r="D1570" t="str">
            <v>F</v>
          </cell>
          <cell r="E1570" t="str">
            <v>-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  <cell r="L1570">
            <v>0</v>
          </cell>
          <cell r="M1570">
            <v>0</v>
          </cell>
          <cell r="N1570">
            <v>0</v>
          </cell>
          <cell r="O1570">
            <v>0</v>
          </cell>
          <cell r="P1570">
            <v>0</v>
          </cell>
          <cell r="Q1570">
            <v>0</v>
          </cell>
          <cell r="R1570">
            <v>0</v>
          </cell>
          <cell r="S1570">
            <v>0</v>
          </cell>
          <cell r="T1570">
            <v>0</v>
          </cell>
          <cell r="U1570">
            <v>0</v>
          </cell>
          <cell r="V1570">
            <v>0</v>
          </cell>
          <cell r="W1570">
            <v>0</v>
          </cell>
          <cell r="X1570">
            <v>0</v>
          </cell>
          <cell r="Y1570">
            <v>0</v>
          </cell>
          <cell r="Z1570">
            <v>0</v>
          </cell>
          <cell r="AA1570">
            <v>0</v>
          </cell>
          <cell r="AD1570">
            <v>0</v>
          </cell>
          <cell r="AF1570">
            <v>0</v>
          </cell>
        </row>
        <row r="1571">
          <cell r="A1571">
            <v>0</v>
          </cell>
          <cell r="B1571" t="str">
            <v>W17</v>
          </cell>
          <cell r="C1571" t="str">
            <v>Other fall from one level to another</v>
          </cell>
          <cell r="D1571" t="str">
            <v>M</v>
          </cell>
          <cell r="E1571">
            <v>5</v>
          </cell>
          <cell r="F1571">
            <v>3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  <cell r="L1571">
            <v>1</v>
          </cell>
          <cell r="M1571">
            <v>0</v>
          </cell>
          <cell r="N1571">
            <v>1</v>
          </cell>
          <cell r="O1571">
            <v>1</v>
          </cell>
          <cell r="P1571">
            <v>0</v>
          </cell>
          <cell r="Q1571">
            <v>0</v>
          </cell>
          <cell r="R1571">
            <v>0</v>
          </cell>
          <cell r="S1571">
            <v>0</v>
          </cell>
          <cell r="T1571">
            <v>0</v>
          </cell>
          <cell r="U1571">
            <v>0</v>
          </cell>
          <cell r="V1571">
            <v>0</v>
          </cell>
          <cell r="W1571">
            <v>0</v>
          </cell>
          <cell r="X1571">
            <v>2</v>
          </cell>
          <cell r="Y1571">
            <v>1</v>
          </cell>
          <cell r="Z1571">
            <v>0</v>
          </cell>
          <cell r="AA1571">
            <v>0</v>
          </cell>
          <cell r="AD1571">
            <v>0</v>
          </cell>
          <cell r="AF1571">
            <v>0</v>
          </cell>
        </row>
        <row r="1572">
          <cell r="A1572">
            <v>0</v>
          </cell>
          <cell r="B1572">
            <v>0</v>
          </cell>
          <cell r="C1572">
            <v>0</v>
          </cell>
          <cell r="D1572" t="str">
            <v>F</v>
          </cell>
          <cell r="E1572">
            <v>3</v>
          </cell>
          <cell r="F1572">
            <v>3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  <cell r="L1572">
            <v>1</v>
          </cell>
          <cell r="M1572">
            <v>1</v>
          </cell>
          <cell r="N1572">
            <v>1</v>
          </cell>
          <cell r="O1572">
            <v>0</v>
          </cell>
          <cell r="P1572">
            <v>0</v>
          </cell>
          <cell r="Q1572">
            <v>0</v>
          </cell>
          <cell r="R1572">
            <v>0</v>
          </cell>
          <cell r="S1572">
            <v>0</v>
          </cell>
          <cell r="T1572">
            <v>0</v>
          </cell>
          <cell r="U1572">
            <v>0</v>
          </cell>
          <cell r="V1572">
            <v>0</v>
          </cell>
          <cell r="W1572">
            <v>0</v>
          </cell>
          <cell r="X1572">
            <v>0</v>
          </cell>
          <cell r="Y1572">
            <v>0</v>
          </cell>
          <cell r="Z1572">
            <v>0</v>
          </cell>
          <cell r="AA1572">
            <v>0</v>
          </cell>
          <cell r="AD1572">
            <v>0</v>
          </cell>
          <cell r="AF1572">
            <v>0</v>
          </cell>
        </row>
        <row r="1573">
          <cell r="A1573">
            <v>0</v>
          </cell>
          <cell r="B1573" t="str">
            <v>W18</v>
          </cell>
          <cell r="C1573" t="str">
            <v>Other fall on same level</v>
          </cell>
          <cell r="D1573" t="str">
            <v>M</v>
          </cell>
          <cell r="E1573" t="str">
            <v>-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  <cell r="L1573">
            <v>0</v>
          </cell>
          <cell r="M1573">
            <v>0</v>
          </cell>
          <cell r="N1573">
            <v>0</v>
          </cell>
          <cell r="O1573">
            <v>0</v>
          </cell>
          <cell r="P1573">
            <v>0</v>
          </cell>
          <cell r="Q1573">
            <v>0</v>
          </cell>
          <cell r="R1573">
            <v>0</v>
          </cell>
          <cell r="S1573">
            <v>0</v>
          </cell>
          <cell r="T1573">
            <v>0</v>
          </cell>
          <cell r="U1573">
            <v>0</v>
          </cell>
          <cell r="V1573">
            <v>0</v>
          </cell>
          <cell r="W1573">
            <v>0</v>
          </cell>
          <cell r="X1573">
            <v>0</v>
          </cell>
          <cell r="Y1573">
            <v>0</v>
          </cell>
          <cell r="Z1573">
            <v>0</v>
          </cell>
          <cell r="AA1573">
            <v>0</v>
          </cell>
          <cell r="AD1573">
            <v>0</v>
          </cell>
          <cell r="AF1573">
            <v>0</v>
          </cell>
        </row>
        <row r="1574">
          <cell r="A1574">
            <v>0</v>
          </cell>
          <cell r="B1574">
            <v>0</v>
          </cell>
          <cell r="C1574">
            <v>0</v>
          </cell>
          <cell r="D1574" t="str">
            <v>F</v>
          </cell>
          <cell r="E1574">
            <v>1</v>
          </cell>
          <cell r="F1574">
            <v>1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  <cell r="L1574">
            <v>0</v>
          </cell>
          <cell r="M1574">
            <v>0</v>
          </cell>
          <cell r="N1574">
            <v>0</v>
          </cell>
          <cell r="O1574">
            <v>0</v>
          </cell>
          <cell r="P1574">
            <v>0</v>
          </cell>
          <cell r="Q1574">
            <v>0</v>
          </cell>
          <cell r="R1574">
            <v>1</v>
          </cell>
          <cell r="S1574">
            <v>0</v>
          </cell>
          <cell r="T1574">
            <v>0</v>
          </cell>
          <cell r="U1574">
            <v>0</v>
          </cell>
          <cell r="V1574">
            <v>0</v>
          </cell>
          <cell r="W1574">
            <v>0</v>
          </cell>
          <cell r="X1574">
            <v>0</v>
          </cell>
          <cell r="Y1574">
            <v>0</v>
          </cell>
          <cell r="Z1574">
            <v>0</v>
          </cell>
          <cell r="AA1574">
            <v>0</v>
          </cell>
          <cell r="AD1574">
            <v>0</v>
          </cell>
          <cell r="AF1574">
            <v>0</v>
          </cell>
        </row>
        <row r="1575">
          <cell r="A1575">
            <v>0</v>
          </cell>
          <cell r="B1575" t="str">
            <v>W19</v>
          </cell>
          <cell r="C1575" t="str">
            <v>Unspecified fall</v>
          </cell>
          <cell r="D1575" t="str">
            <v>M</v>
          </cell>
          <cell r="E1575">
            <v>324</v>
          </cell>
          <cell r="F1575">
            <v>45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  <cell r="M1575">
            <v>0</v>
          </cell>
          <cell r="N1575">
            <v>1</v>
          </cell>
          <cell r="O1575">
            <v>1</v>
          </cell>
          <cell r="P1575">
            <v>1</v>
          </cell>
          <cell r="Q1575">
            <v>2</v>
          </cell>
          <cell r="R1575">
            <v>4</v>
          </cell>
          <cell r="S1575">
            <v>2</v>
          </cell>
          <cell r="T1575">
            <v>6</v>
          </cell>
          <cell r="U1575">
            <v>8</v>
          </cell>
          <cell r="V1575">
            <v>20</v>
          </cell>
          <cell r="W1575">
            <v>45</v>
          </cell>
          <cell r="X1575">
            <v>66</v>
          </cell>
          <cell r="Y1575">
            <v>1</v>
          </cell>
          <cell r="Z1575">
            <v>79</v>
          </cell>
          <cell r="AA1575">
            <v>89</v>
          </cell>
          <cell r="AD1575">
            <v>0</v>
          </cell>
          <cell r="AF1575">
            <v>0</v>
          </cell>
        </row>
        <row r="1576">
          <cell r="A1576">
            <v>0</v>
          </cell>
          <cell r="B1576">
            <v>0</v>
          </cell>
          <cell r="C1576">
            <v>0</v>
          </cell>
          <cell r="D1576" t="str">
            <v>F</v>
          </cell>
          <cell r="E1576">
            <v>457</v>
          </cell>
          <cell r="F1576">
            <v>31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  <cell r="L1576">
            <v>0</v>
          </cell>
          <cell r="M1576">
            <v>0</v>
          </cell>
          <cell r="N1576">
            <v>0</v>
          </cell>
          <cell r="O1576">
            <v>0</v>
          </cell>
          <cell r="P1576">
            <v>0</v>
          </cell>
          <cell r="Q1576">
            <v>0</v>
          </cell>
          <cell r="R1576">
            <v>0</v>
          </cell>
          <cell r="S1576">
            <v>2</v>
          </cell>
          <cell r="T1576">
            <v>3</v>
          </cell>
          <cell r="U1576">
            <v>11</v>
          </cell>
          <cell r="V1576">
            <v>15</v>
          </cell>
          <cell r="W1576">
            <v>45</v>
          </cell>
          <cell r="X1576">
            <v>73</v>
          </cell>
          <cell r="Y1576">
            <v>0</v>
          </cell>
          <cell r="Z1576">
            <v>128</v>
          </cell>
          <cell r="AA1576">
            <v>180</v>
          </cell>
          <cell r="AD1576">
            <v>0</v>
          </cell>
          <cell r="AF1576">
            <v>0</v>
          </cell>
        </row>
        <row r="1577">
          <cell r="A1577">
            <v>0</v>
          </cell>
          <cell r="B1577" t="str">
            <v>W20-49</v>
          </cell>
          <cell r="C1577" t="str">
            <v>Exposure to inanimate mechanical forces</v>
          </cell>
          <cell r="D1577" t="str">
            <v>M</v>
          </cell>
          <cell r="E1577">
            <v>12</v>
          </cell>
          <cell r="F1577">
            <v>12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1</v>
          </cell>
          <cell r="L1577">
            <v>1</v>
          </cell>
          <cell r="M1577">
            <v>0</v>
          </cell>
          <cell r="N1577">
            <v>1</v>
          </cell>
          <cell r="O1577">
            <v>1</v>
          </cell>
          <cell r="P1577">
            <v>0</v>
          </cell>
          <cell r="Q1577">
            <v>2</v>
          </cell>
          <cell r="R1577">
            <v>0</v>
          </cell>
          <cell r="S1577">
            <v>2</v>
          </cell>
          <cell r="T1577">
            <v>1</v>
          </cell>
          <cell r="U1577">
            <v>0</v>
          </cell>
          <cell r="V1577">
            <v>3</v>
          </cell>
          <cell r="W1577">
            <v>0</v>
          </cell>
          <cell r="X1577">
            <v>0</v>
          </cell>
          <cell r="Y1577">
            <v>1</v>
          </cell>
          <cell r="Z1577">
            <v>0</v>
          </cell>
          <cell r="AA1577">
            <v>0</v>
          </cell>
          <cell r="AD1577">
            <v>0</v>
          </cell>
          <cell r="AF1577">
            <v>0</v>
          </cell>
        </row>
        <row r="1578">
          <cell r="A1578">
            <v>0</v>
          </cell>
          <cell r="B1578">
            <v>0</v>
          </cell>
          <cell r="C1578">
            <v>0</v>
          </cell>
          <cell r="D1578" t="str">
            <v>F</v>
          </cell>
          <cell r="E1578" t="str">
            <v>-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  <cell r="L1578">
            <v>0</v>
          </cell>
          <cell r="M1578">
            <v>0</v>
          </cell>
          <cell r="N1578">
            <v>0</v>
          </cell>
          <cell r="O1578">
            <v>0</v>
          </cell>
          <cell r="P1578">
            <v>0</v>
          </cell>
          <cell r="Q1578">
            <v>0</v>
          </cell>
          <cell r="R1578">
            <v>0</v>
          </cell>
          <cell r="S1578">
            <v>0</v>
          </cell>
          <cell r="T1578">
            <v>0</v>
          </cell>
          <cell r="U1578">
            <v>0</v>
          </cell>
          <cell r="V1578">
            <v>0</v>
          </cell>
          <cell r="W1578">
            <v>0</v>
          </cell>
          <cell r="X1578">
            <v>0</v>
          </cell>
          <cell r="Y1578">
            <v>0</v>
          </cell>
          <cell r="Z1578">
            <v>0</v>
          </cell>
          <cell r="AA1578">
            <v>0</v>
          </cell>
          <cell r="AD1578">
            <v>0</v>
          </cell>
          <cell r="AF1578">
            <v>0</v>
          </cell>
        </row>
        <row r="1579">
          <cell r="A1579">
            <v>0</v>
          </cell>
          <cell r="B1579" t="str">
            <v>W20</v>
          </cell>
          <cell r="C1579" t="str">
            <v>Struck by thrown, projected or falling object</v>
          </cell>
          <cell r="D1579" t="str">
            <v>M</v>
          </cell>
          <cell r="E1579">
            <v>5</v>
          </cell>
          <cell r="F1579">
            <v>5</v>
          </cell>
          <cell r="G1579">
            <v>0</v>
          </cell>
          <cell r="H1579">
            <v>0</v>
          </cell>
          <cell r="I1579">
            <v>0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>
            <v>1</v>
          </cell>
          <cell r="O1579">
            <v>0</v>
          </cell>
          <cell r="P1579">
            <v>0</v>
          </cell>
          <cell r="Q1579">
            <v>2</v>
          </cell>
          <cell r="R1579">
            <v>0</v>
          </cell>
          <cell r="S1579">
            <v>1</v>
          </cell>
          <cell r="T1579">
            <v>0</v>
          </cell>
          <cell r="U1579">
            <v>0</v>
          </cell>
          <cell r="V1579">
            <v>1</v>
          </cell>
          <cell r="W1579">
            <v>0</v>
          </cell>
          <cell r="X1579">
            <v>0</v>
          </cell>
          <cell r="Y1579">
            <v>0</v>
          </cell>
          <cell r="Z1579">
            <v>0</v>
          </cell>
          <cell r="AA1579">
            <v>0</v>
          </cell>
          <cell r="AD1579">
            <v>0</v>
          </cell>
          <cell r="AF1579">
            <v>0</v>
          </cell>
        </row>
        <row r="1580">
          <cell r="A1580">
            <v>0</v>
          </cell>
          <cell r="B1580">
            <v>0</v>
          </cell>
          <cell r="C1580">
            <v>0</v>
          </cell>
          <cell r="D1580" t="str">
            <v>F</v>
          </cell>
          <cell r="E1580" t="str">
            <v>-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  <cell r="K1580">
            <v>0</v>
          </cell>
          <cell r="L1580">
            <v>0</v>
          </cell>
          <cell r="M1580">
            <v>0</v>
          </cell>
          <cell r="N1580">
            <v>0</v>
          </cell>
          <cell r="O1580">
            <v>0</v>
          </cell>
          <cell r="P1580">
            <v>0</v>
          </cell>
          <cell r="Q1580">
            <v>0</v>
          </cell>
          <cell r="R1580">
            <v>0</v>
          </cell>
          <cell r="S1580">
            <v>0</v>
          </cell>
          <cell r="T1580">
            <v>0</v>
          </cell>
          <cell r="U1580">
            <v>0</v>
          </cell>
          <cell r="V1580">
            <v>0</v>
          </cell>
          <cell r="W1580">
            <v>0</v>
          </cell>
          <cell r="X1580">
            <v>0</v>
          </cell>
          <cell r="Y1580">
            <v>0</v>
          </cell>
          <cell r="Z1580">
            <v>0</v>
          </cell>
          <cell r="AA1580">
            <v>0</v>
          </cell>
          <cell r="AD1580">
            <v>0</v>
          </cell>
          <cell r="AF1580">
            <v>0</v>
          </cell>
        </row>
        <row r="1581">
          <cell r="A1581">
            <v>0</v>
          </cell>
          <cell r="B1581" t="str">
            <v>W23</v>
          </cell>
          <cell r="C1581" t="str">
            <v>Caught, crushed, jammed or pinched in or between objects</v>
          </cell>
          <cell r="D1581" t="str">
            <v>M</v>
          </cell>
          <cell r="E1581">
            <v>2</v>
          </cell>
          <cell r="F1581">
            <v>2</v>
          </cell>
          <cell r="G1581">
            <v>0</v>
          </cell>
          <cell r="H1581">
            <v>0</v>
          </cell>
          <cell r="I1581">
            <v>0</v>
          </cell>
          <cell r="J1581">
            <v>0</v>
          </cell>
          <cell r="K1581">
            <v>0</v>
          </cell>
          <cell r="L1581">
            <v>0</v>
          </cell>
          <cell r="M1581">
            <v>0</v>
          </cell>
          <cell r="N1581">
            <v>0</v>
          </cell>
          <cell r="O1581">
            <v>0</v>
          </cell>
          <cell r="P1581">
            <v>0</v>
          </cell>
          <cell r="Q1581">
            <v>0</v>
          </cell>
          <cell r="R1581">
            <v>0</v>
          </cell>
          <cell r="S1581">
            <v>1</v>
          </cell>
          <cell r="T1581">
            <v>0</v>
          </cell>
          <cell r="U1581">
            <v>0</v>
          </cell>
          <cell r="V1581">
            <v>1</v>
          </cell>
          <cell r="W1581">
            <v>0</v>
          </cell>
          <cell r="X1581">
            <v>0</v>
          </cell>
          <cell r="Y1581">
            <v>0</v>
          </cell>
          <cell r="Z1581">
            <v>0</v>
          </cell>
          <cell r="AA1581">
            <v>0</v>
          </cell>
          <cell r="AD1581">
            <v>0</v>
          </cell>
          <cell r="AF1581">
            <v>0</v>
          </cell>
        </row>
        <row r="1582">
          <cell r="A1582">
            <v>0</v>
          </cell>
          <cell r="B1582">
            <v>0</v>
          </cell>
          <cell r="C1582">
            <v>0</v>
          </cell>
          <cell r="D1582" t="str">
            <v>F</v>
          </cell>
          <cell r="E1582" t="str">
            <v>-</v>
          </cell>
          <cell r="F1582">
            <v>0</v>
          </cell>
          <cell r="G1582">
            <v>0</v>
          </cell>
          <cell r="H1582">
            <v>0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>
            <v>0</v>
          </cell>
          <cell r="O1582">
            <v>0</v>
          </cell>
          <cell r="P1582">
            <v>0</v>
          </cell>
          <cell r="Q1582">
            <v>0</v>
          </cell>
          <cell r="R1582">
            <v>0</v>
          </cell>
          <cell r="S1582">
            <v>0</v>
          </cell>
          <cell r="T1582">
            <v>0</v>
          </cell>
          <cell r="U1582">
            <v>0</v>
          </cell>
          <cell r="V1582">
            <v>0</v>
          </cell>
          <cell r="W1582">
            <v>0</v>
          </cell>
          <cell r="X1582">
            <v>0</v>
          </cell>
          <cell r="Y1582">
            <v>0</v>
          </cell>
          <cell r="Z1582">
            <v>0</v>
          </cell>
          <cell r="AA1582">
            <v>0</v>
          </cell>
          <cell r="AD1582">
            <v>0</v>
          </cell>
          <cell r="AF1582">
            <v>0</v>
          </cell>
        </row>
        <row r="1583">
          <cell r="A1583">
            <v>0</v>
          </cell>
          <cell r="B1583" t="str">
            <v>W24</v>
          </cell>
          <cell r="C1583" t="str">
            <v>Contact with lifting and transmission devices, not elsewhere classified</v>
          </cell>
          <cell r="D1583" t="str">
            <v>M</v>
          </cell>
          <cell r="E1583">
            <v>1</v>
          </cell>
          <cell r="F1583">
            <v>1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  <cell r="L1583">
            <v>0</v>
          </cell>
          <cell r="M1583">
            <v>0</v>
          </cell>
          <cell r="N1583">
            <v>0</v>
          </cell>
          <cell r="O1583">
            <v>0</v>
          </cell>
          <cell r="P1583">
            <v>0</v>
          </cell>
          <cell r="Q1583">
            <v>0</v>
          </cell>
          <cell r="R1583">
            <v>0</v>
          </cell>
          <cell r="S1583">
            <v>0</v>
          </cell>
          <cell r="T1583">
            <v>1</v>
          </cell>
          <cell r="U1583">
            <v>0</v>
          </cell>
          <cell r="V1583">
            <v>0</v>
          </cell>
          <cell r="W1583">
            <v>0</v>
          </cell>
          <cell r="X1583">
            <v>0</v>
          </cell>
          <cell r="Y1583">
            <v>0</v>
          </cell>
          <cell r="Z1583">
            <v>0</v>
          </cell>
          <cell r="AA1583">
            <v>0</v>
          </cell>
          <cell r="AD1583">
            <v>0</v>
          </cell>
          <cell r="AE1583">
            <v>0</v>
          </cell>
          <cell r="AF1583">
            <v>0</v>
          </cell>
        </row>
        <row r="1584">
          <cell r="A1584">
            <v>0</v>
          </cell>
          <cell r="B1584">
            <v>0</v>
          </cell>
          <cell r="C1584">
            <v>0</v>
          </cell>
          <cell r="D1584" t="str">
            <v>F</v>
          </cell>
          <cell r="E1584" t="str">
            <v>-</v>
          </cell>
          <cell r="F1584">
            <v>0</v>
          </cell>
          <cell r="G1584">
            <v>0</v>
          </cell>
          <cell r="H1584">
            <v>0</v>
          </cell>
          <cell r="I1584">
            <v>0</v>
          </cell>
          <cell r="J1584">
            <v>0</v>
          </cell>
          <cell r="K1584">
            <v>0</v>
          </cell>
          <cell r="L1584">
            <v>0</v>
          </cell>
          <cell r="M1584">
            <v>0</v>
          </cell>
          <cell r="N1584">
            <v>0</v>
          </cell>
          <cell r="O1584">
            <v>0</v>
          </cell>
          <cell r="P1584">
            <v>0</v>
          </cell>
          <cell r="Q1584">
            <v>0</v>
          </cell>
          <cell r="R1584">
            <v>0</v>
          </cell>
          <cell r="S1584">
            <v>0</v>
          </cell>
          <cell r="T1584">
            <v>0</v>
          </cell>
          <cell r="U1584">
            <v>0</v>
          </cell>
          <cell r="V1584">
            <v>0</v>
          </cell>
          <cell r="W1584">
            <v>0</v>
          </cell>
          <cell r="X1584">
            <v>0</v>
          </cell>
          <cell r="Y1584">
            <v>0</v>
          </cell>
          <cell r="Z1584">
            <v>0</v>
          </cell>
          <cell r="AA1584">
            <v>0</v>
          </cell>
          <cell r="AD1584">
            <v>0</v>
          </cell>
          <cell r="AE1584">
            <v>0</v>
          </cell>
          <cell r="AF1584">
            <v>0</v>
          </cell>
        </row>
        <row r="1585">
          <cell r="A1585">
            <v>0</v>
          </cell>
          <cell r="B1585" t="str">
            <v>W33</v>
          </cell>
          <cell r="C1585" t="str">
            <v>Rifle, shotgun and larger firearm discharge</v>
          </cell>
          <cell r="D1585" t="str">
            <v>M</v>
          </cell>
          <cell r="E1585">
            <v>1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  <cell r="K1585">
            <v>1</v>
          </cell>
          <cell r="L1585">
            <v>0</v>
          </cell>
          <cell r="M1585">
            <v>0</v>
          </cell>
          <cell r="N1585">
            <v>0</v>
          </cell>
          <cell r="O1585">
            <v>0</v>
          </cell>
          <cell r="P1585">
            <v>0</v>
          </cell>
          <cell r="Q1585">
            <v>0</v>
          </cell>
          <cell r="R1585">
            <v>0</v>
          </cell>
          <cell r="S1585">
            <v>0</v>
          </cell>
          <cell r="T1585">
            <v>0</v>
          </cell>
          <cell r="U1585">
            <v>0</v>
          </cell>
          <cell r="V1585">
            <v>0</v>
          </cell>
          <cell r="W1585">
            <v>0</v>
          </cell>
          <cell r="X1585">
            <v>0</v>
          </cell>
          <cell r="Y1585">
            <v>0</v>
          </cell>
          <cell r="Z1585">
            <v>0</v>
          </cell>
          <cell r="AA1585">
            <v>0</v>
          </cell>
          <cell r="AB1585">
            <v>0</v>
          </cell>
          <cell r="AC1585">
            <v>0</v>
          </cell>
          <cell r="AD1585">
            <v>0</v>
          </cell>
          <cell r="AF1585">
            <v>0</v>
          </cell>
        </row>
        <row r="1586">
          <cell r="A1586">
            <v>0</v>
          </cell>
          <cell r="B1586">
            <v>0</v>
          </cell>
          <cell r="C1586">
            <v>0</v>
          </cell>
          <cell r="D1586" t="str">
            <v>F</v>
          </cell>
          <cell r="E1586" t="str">
            <v>-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  <cell r="J1586">
            <v>0</v>
          </cell>
          <cell r="K1586">
            <v>0</v>
          </cell>
          <cell r="L1586">
            <v>0</v>
          </cell>
          <cell r="M1586">
            <v>0</v>
          </cell>
          <cell r="N1586">
            <v>0</v>
          </cell>
          <cell r="O1586">
            <v>0</v>
          </cell>
          <cell r="P1586">
            <v>0</v>
          </cell>
          <cell r="Q1586">
            <v>0</v>
          </cell>
          <cell r="R1586">
            <v>0</v>
          </cell>
          <cell r="S1586">
            <v>0</v>
          </cell>
          <cell r="T1586">
            <v>0</v>
          </cell>
          <cell r="U1586">
            <v>0</v>
          </cell>
          <cell r="V1586">
            <v>0</v>
          </cell>
          <cell r="W1586">
            <v>0</v>
          </cell>
          <cell r="X1586">
            <v>0</v>
          </cell>
          <cell r="Y1586">
            <v>0</v>
          </cell>
          <cell r="Z1586">
            <v>0</v>
          </cell>
          <cell r="AA1586">
            <v>0</v>
          </cell>
          <cell r="AB1586">
            <v>0</v>
          </cell>
          <cell r="AC1586">
            <v>0</v>
          </cell>
          <cell r="AD1586">
            <v>0</v>
          </cell>
          <cell r="AF1586">
            <v>0</v>
          </cell>
        </row>
        <row r="1587">
          <cell r="A1587">
            <v>0</v>
          </cell>
          <cell r="B1587" t="str">
            <v>W34</v>
          </cell>
          <cell r="C1587" t="str">
            <v>Discharge from other and unspecified firearms</v>
          </cell>
          <cell r="D1587" t="str">
            <v>M</v>
          </cell>
          <cell r="E1587">
            <v>2</v>
          </cell>
          <cell r="F1587">
            <v>2</v>
          </cell>
          <cell r="G1587">
            <v>0</v>
          </cell>
          <cell r="H1587">
            <v>0</v>
          </cell>
          <cell r="I1587">
            <v>0</v>
          </cell>
          <cell r="J1587">
            <v>0</v>
          </cell>
          <cell r="K1587">
            <v>0</v>
          </cell>
          <cell r="L1587">
            <v>1</v>
          </cell>
          <cell r="M1587">
            <v>0</v>
          </cell>
          <cell r="N1587">
            <v>0</v>
          </cell>
          <cell r="O1587">
            <v>1</v>
          </cell>
          <cell r="P1587">
            <v>0</v>
          </cell>
          <cell r="Q1587">
            <v>0</v>
          </cell>
          <cell r="R1587">
            <v>0</v>
          </cell>
          <cell r="S1587">
            <v>0</v>
          </cell>
          <cell r="T1587">
            <v>0</v>
          </cell>
          <cell r="U1587">
            <v>0</v>
          </cell>
          <cell r="V1587">
            <v>0</v>
          </cell>
          <cell r="W1587">
            <v>0</v>
          </cell>
          <cell r="X1587">
            <v>0</v>
          </cell>
          <cell r="Y1587">
            <v>1</v>
          </cell>
          <cell r="Z1587">
            <v>0</v>
          </cell>
          <cell r="AA1587">
            <v>0</v>
          </cell>
          <cell r="AB1587">
            <v>0</v>
          </cell>
          <cell r="AC1587">
            <v>0</v>
          </cell>
          <cell r="AD1587">
            <v>0</v>
          </cell>
          <cell r="AF1587">
            <v>0</v>
          </cell>
        </row>
        <row r="1588">
          <cell r="A1588">
            <v>0</v>
          </cell>
          <cell r="B1588">
            <v>0</v>
          </cell>
          <cell r="C1588">
            <v>0</v>
          </cell>
          <cell r="D1588" t="str">
            <v>F</v>
          </cell>
          <cell r="E1588" t="str">
            <v>-</v>
          </cell>
          <cell r="F1588">
            <v>0</v>
          </cell>
          <cell r="G1588">
            <v>0</v>
          </cell>
          <cell r="H1588">
            <v>0</v>
          </cell>
          <cell r="I1588">
            <v>0</v>
          </cell>
          <cell r="J1588">
            <v>0</v>
          </cell>
          <cell r="K1588">
            <v>0</v>
          </cell>
          <cell r="L1588">
            <v>0</v>
          </cell>
          <cell r="M1588">
            <v>0</v>
          </cell>
          <cell r="N1588">
            <v>0</v>
          </cell>
          <cell r="O1588">
            <v>0</v>
          </cell>
          <cell r="P1588">
            <v>0</v>
          </cell>
          <cell r="Q1588">
            <v>0</v>
          </cell>
          <cell r="R1588">
            <v>0</v>
          </cell>
          <cell r="S1588">
            <v>0</v>
          </cell>
          <cell r="T1588">
            <v>0</v>
          </cell>
          <cell r="U1588">
            <v>0</v>
          </cell>
          <cell r="V1588">
            <v>0</v>
          </cell>
          <cell r="W1588">
            <v>0</v>
          </cell>
          <cell r="X1588">
            <v>0</v>
          </cell>
          <cell r="Y1588">
            <v>0</v>
          </cell>
          <cell r="Z1588">
            <v>0</v>
          </cell>
          <cell r="AA1588">
            <v>0</v>
          </cell>
          <cell r="AB1588">
            <v>0</v>
          </cell>
          <cell r="AC1588">
            <v>0</v>
          </cell>
          <cell r="AD1588">
            <v>0</v>
          </cell>
          <cell r="AF1588">
            <v>0</v>
          </cell>
        </row>
        <row r="1589">
          <cell r="A1589">
            <v>0</v>
          </cell>
          <cell r="B1589" t="str">
            <v>W49</v>
          </cell>
          <cell r="C1589" t="str">
            <v>Exposure to other and unspecified inanimate mechanical forces</v>
          </cell>
          <cell r="D1589" t="str">
            <v>M</v>
          </cell>
          <cell r="E1589">
            <v>1</v>
          </cell>
          <cell r="F1589">
            <v>1</v>
          </cell>
          <cell r="G1589">
            <v>0</v>
          </cell>
          <cell r="H1589">
            <v>0</v>
          </cell>
          <cell r="I1589">
            <v>0</v>
          </cell>
          <cell r="J1589">
            <v>0</v>
          </cell>
          <cell r="K1589">
            <v>0</v>
          </cell>
          <cell r="L1589">
            <v>0</v>
          </cell>
          <cell r="M1589">
            <v>0</v>
          </cell>
          <cell r="N1589">
            <v>0</v>
          </cell>
          <cell r="O1589">
            <v>0</v>
          </cell>
          <cell r="P1589">
            <v>0</v>
          </cell>
          <cell r="Q1589">
            <v>0</v>
          </cell>
          <cell r="R1589">
            <v>0</v>
          </cell>
          <cell r="S1589">
            <v>0</v>
          </cell>
          <cell r="T1589">
            <v>0</v>
          </cell>
          <cell r="U1589">
            <v>0</v>
          </cell>
          <cell r="V1589">
            <v>1</v>
          </cell>
          <cell r="W1589">
            <v>0</v>
          </cell>
          <cell r="X1589">
            <v>0</v>
          </cell>
          <cell r="Y1589">
            <v>0</v>
          </cell>
          <cell r="Z1589">
            <v>0</v>
          </cell>
          <cell r="AA1589">
            <v>0</v>
          </cell>
          <cell r="AB1589">
            <v>0</v>
          </cell>
          <cell r="AC1589">
            <v>0</v>
          </cell>
          <cell r="AD1589">
            <v>0</v>
          </cell>
          <cell r="AF1589">
            <v>0</v>
          </cell>
        </row>
        <row r="1590">
          <cell r="A1590">
            <v>0</v>
          </cell>
          <cell r="B1590">
            <v>0</v>
          </cell>
          <cell r="C1590">
            <v>0</v>
          </cell>
          <cell r="D1590" t="str">
            <v>F</v>
          </cell>
          <cell r="E1590" t="str">
            <v>-</v>
          </cell>
          <cell r="F1590">
            <v>0</v>
          </cell>
          <cell r="G1590">
            <v>0</v>
          </cell>
          <cell r="H1590">
            <v>0</v>
          </cell>
          <cell r="I1590">
            <v>0</v>
          </cell>
          <cell r="J1590">
            <v>0</v>
          </cell>
          <cell r="K1590">
            <v>0</v>
          </cell>
          <cell r="L1590">
            <v>0</v>
          </cell>
          <cell r="M1590">
            <v>0</v>
          </cell>
          <cell r="N1590">
            <v>0</v>
          </cell>
          <cell r="O1590">
            <v>0</v>
          </cell>
          <cell r="P1590">
            <v>0</v>
          </cell>
          <cell r="Q1590">
            <v>0</v>
          </cell>
          <cell r="R1590">
            <v>0</v>
          </cell>
          <cell r="S1590">
            <v>0</v>
          </cell>
          <cell r="T1590">
            <v>0</v>
          </cell>
          <cell r="U1590">
            <v>0</v>
          </cell>
          <cell r="V1590">
            <v>0</v>
          </cell>
          <cell r="W1590">
            <v>0</v>
          </cell>
          <cell r="X1590">
            <v>0</v>
          </cell>
          <cell r="Y1590">
            <v>0</v>
          </cell>
          <cell r="Z1590">
            <v>0</v>
          </cell>
          <cell r="AA1590">
            <v>0</v>
          </cell>
          <cell r="AB1590">
            <v>0</v>
          </cell>
          <cell r="AC1590">
            <v>0</v>
          </cell>
          <cell r="AD1590">
            <v>0</v>
          </cell>
          <cell r="AF1590">
            <v>0</v>
          </cell>
        </row>
        <row r="1591">
          <cell r="A1591">
            <v>0</v>
          </cell>
          <cell r="B1591" t="str">
            <v>W65-74</v>
          </cell>
          <cell r="C1591" t="str">
            <v>Accidental drowning and submersion</v>
          </cell>
          <cell r="D1591" t="str">
            <v>M</v>
          </cell>
          <cell r="E1591">
            <v>19</v>
          </cell>
          <cell r="F1591">
            <v>17</v>
          </cell>
          <cell r="G1591">
            <v>0</v>
          </cell>
          <cell r="H1591">
            <v>0</v>
          </cell>
          <cell r="I1591">
            <v>1</v>
          </cell>
          <cell r="J1591">
            <v>0</v>
          </cell>
          <cell r="K1591">
            <v>0</v>
          </cell>
          <cell r="L1591">
            <v>1</v>
          </cell>
          <cell r="M1591">
            <v>2</v>
          </cell>
          <cell r="N1591">
            <v>0</v>
          </cell>
          <cell r="O1591">
            <v>1</v>
          </cell>
          <cell r="P1591">
            <v>4</v>
          </cell>
          <cell r="Q1591">
            <v>1</v>
          </cell>
          <cell r="R1591">
            <v>1</v>
          </cell>
          <cell r="S1591">
            <v>1</v>
          </cell>
          <cell r="T1591">
            <v>0</v>
          </cell>
          <cell r="U1591">
            <v>3</v>
          </cell>
          <cell r="V1591">
            <v>2</v>
          </cell>
          <cell r="W1591">
            <v>1</v>
          </cell>
          <cell r="X1591">
            <v>1</v>
          </cell>
          <cell r="Y1591">
            <v>1</v>
          </cell>
          <cell r="Z1591">
            <v>0</v>
          </cell>
          <cell r="AA1591">
            <v>0</v>
          </cell>
          <cell r="AD1591">
            <v>0</v>
          </cell>
          <cell r="AF1591">
            <v>0</v>
          </cell>
        </row>
        <row r="1592">
          <cell r="A1592">
            <v>0</v>
          </cell>
          <cell r="B1592">
            <v>0</v>
          </cell>
          <cell r="C1592">
            <v>0</v>
          </cell>
          <cell r="D1592" t="str">
            <v>F</v>
          </cell>
          <cell r="E1592">
            <v>9</v>
          </cell>
          <cell r="F1592">
            <v>8</v>
          </cell>
          <cell r="G1592">
            <v>0</v>
          </cell>
          <cell r="H1592">
            <v>0</v>
          </cell>
          <cell r="I1592">
            <v>0</v>
          </cell>
          <cell r="J1592">
            <v>0</v>
          </cell>
          <cell r="K1592">
            <v>1</v>
          </cell>
          <cell r="L1592">
            <v>0</v>
          </cell>
          <cell r="M1592">
            <v>0</v>
          </cell>
          <cell r="N1592">
            <v>0</v>
          </cell>
          <cell r="O1592">
            <v>1</v>
          </cell>
          <cell r="P1592">
            <v>0</v>
          </cell>
          <cell r="Q1592">
            <v>0</v>
          </cell>
          <cell r="R1592">
            <v>0</v>
          </cell>
          <cell r="S1592">
            <v>3</v>
          </cell>
          <cell r="T1592">
            <v>2</v>
          </cell>
          <cell r="U1592">
            <v>1</v>
          </cell>
          <cell r="V1592">
            <v>0</v>
          </cell>
          <cell r="W1592">
            <v>0</v>
          </cell>
          <cell r="X1592">
            <v>1</v>
          </cell>
          <cell r="Y1592">
            <v>1</v>
          </cell>
          <cell r="Z1592">
            <v>0</v>
          </cell>
          <cell r="AA1592">
            <v>0</v>
          </cell>
          <cell r="AD1592">
            <v>0</v>
          </cell>
          <cell r="AF1592">
            <v>0</v>
          </cell>
        </row>
        <row r="1593">
          <cell r="A1593">
            <v>0</v>
          </cell>
          <cell r="B1593" t="str">
            <v>W65</v>
          </cell>
          <cell r="C1593" t="str">
            <v>Drowning and submersion while in bath-tub</v>
          </cell>
          <cell r="D1593" t="str">
            <v>M</v>
          </cell>
          <cell r="E1593">
            <v>1</v>
          </cell>
          <cell r="F1593">
            <v>1</v>
          </cell>
          <cell r="G1593">
            <v>0</v>
          </cell>
          <cell r="H1593">
            <v>0</v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  <cell r="N1593">
            <v>0</v>
          </cell>
          <cell r="O1593">
            <v>0</v>
          </cell>
          <cell r="P1593">
            <v>0</v>
          </cell>
          <cell r="Q1593">
            <v>0</v>
          </cell>
          <cell r="R1593">
            <v>1</v>
          </cell>
          <cell r="S1593">
            <v>0</v>
          </cell>
          <cell r="T1593">
            <v>0</v>
          </cell>
          <cell r="U1593">
            <v>0</v>
          </cell>
          <cell r="V1593">
            <v>0</v>
          </cell>
          <cell r="W1593">
            <v>0</v>
          </cell>
          <cell r="X1593">
            <v>0</v>
          </cell>
          <cell r="Y1593">
            <v>0</v>
          </cell>
          <cell r="Z1593">
            <v>0</v>
          </cell>
          <cell r="AA1593">
            <v>0</v>
          </cell>
          <cell r="AD1593">
            <v>0</v>
          </cell>
          <cell r="AE1593">
            <v>0</v>
          </cell>
          <cell r="AF1593">
            <v>0</v>
          </cell>
        </row>
        <row r="1594">
          <cell r="A1594">
            <v>0</v>
          </cell>
          <cell r="B1594">
            <v>0</v>
          </cell>
          <cell r="C1594">
            <v>0</v>
          </cell>
          <cell r="D1594" t="str">
            <v>F</v>
          </cell>
          <cell r="E1594" t="str">
            <v>-</v>
          </cell>
          <cell r="F1594">
            <v>0</v>
          </cell>
          <cell r="G1594">
            <v>0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  <cell r="L1594">
            <v>0</v>
          </cell>
          <cell r="M1594">
            <v>0</v>
          </cell>
          <cell r="N1594">
            <v>0</v>
          </cell>
          <cell r="O1594">
            <v>0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  <cell r="T1594">
            <v>0</v>
          </cell>
          <cell r="U1594">
            <v>0</v>
          </cell>
          <cell r="V1594">
            <v>0</v>
          </cell>
          <cell r="W1594">
            <v>0</v>
          </cell>
          <cell r="X1594">
            <v>0</v>
          </cell>
          <cell r="Y1594">
            <v>0</v>
          </cell>
          <cell r="Z1594">
            <v>0</v>
          </cell>
          <cell r="AA1594">
            <v>0</v>
          </cell>
          <cell r="AD1594">
            <v>0</v>
          </cell>
          <cell r="AF1594">
            <v>0</v>
          </cell>
        </row>
        <row r="1595">
          <cell r="A1595">
            <v>0</v>
          </cell>
          <cell r="B1595" t="str">
            <v>W69</v>
          </cell>
          <cell r="C1595" t="str">
            <v>Drowning and submersion while in natural water</v>
          </cell>
          <cell r="D1595" t="str">
            <v>M</v>
          </cell>
          <cell r="E1595">
            <v>9</v>
          </cell>
          <cell r="F1595">
            <v>9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  <cell r="K1595">
            <v>0</v>
          </cell>
          <cell r="L1595">
            <v>0</v>
          </cell>
          <cell r="M1595">
            <v>1</v>
          </cell>
          <cell r="N1595">
            <v>0</v>
          </cell>
          <cell r="O1595">
            <v>0</v>
          </cell>
          <cell r="P1595">
            <v>3</v>
          </cell>
          <cell r="Q1595">
            <v>0</v>
          </cell>
          <cell r="R1595">
            <v>0</v>
          </cell>
          <cell r="S1595">
            <v>0</v>
          </cell>
          <cell r="T1595">
            <v>0</v>
          </cell>
          <cell r="U1595">
            <v>3</v>
          </cell>
          <cell r="V1595">
            <v>2</v>
          </cell>
          <cell r="W1595">
            <v>0</v>
          </cell>
          <cell r="X1595">
            <v>0</v>
          </cell>
          <cell r="Y1595">
            <v>0</v>
          </cell>
          <cell r="Z1595">
            <v>0</v>
          </cell>
          <cell r="AA1595">
            <v>0</v>
          </cell>
          <cell r="AD1595">
            <v>0</v>
          </cell>
          <cell r="AF1595">
            <v>0</v>
          </cell>
        </row>
        <row r="1596">
          <cell r="A1596">
            <v>0</v>
          </cell>
          <cell r="B1596">
            <v>0</v>
          </cell>
          <cell r="C1596">
            <v>0</v>
          </cell>
          <cell r="D1596" t="str">
            <v>F</v>
          </cell>
          <cell r="E1596">
            <v>2</v>
          </cell>
          <cell r="F1596">
            <v>1</v>
          </cell>
          <cell r="G1596">
            <v>0</v>
          </cell>
          <cell r="H1596">
            <v>0</v>
          </cell>
          <cell r="I1596">
            <v>0</v>
          </cell>
          <cell r="J1596">
            <v>0</v>
          </cell>
          <cell r="K1596">
            <v>1</v>
          </cell>
          <cell r="L1596">
            <v>0</v>
          </cell>
          <cell r="M1596">
            <v>0</v>
          </cell>
          <cell r="N1596">
            <v>0</v>
          </cell>
          <cell r="O1596">
            <v>0</v>
          </cell>
          <cell r="P1596">
            <v>0</v>
          </cell>
          <cell r="Q1596">
            <v>0</v>
          </cell>
          <cell r="R1596">
            <v>0</v>
          </cell>
          <cell r="S1596">
            <v>0</v>
          </cell>
          <cell r="T1596">
            <v>0</v>
          </cell>
          <cell r="U1596">
            <v>0</v>
          </cell>
          <cell r="V1596">
            <v>0</v>
          </cell>
          <cell r="W1596">
            <v>0</v>
          </cell>
          <cell r="X1596">
            <v>1</v>
          </cell>
          <cell r="Y1596">
            <v>0</v>
          </cell>
          <cell r="Z1596">
            <v>0</v>
          </cell>
          <cell r="AA1596">
            <v>0</v>
          </cell>
          <cell r="AB1596">
            <v>0</v>
          </cell>
          <cell r="AC1596">
            <v>0</v>
          </cell>
          <cell r="AD1596">
            <v>0</v>
          </cell>
          <cell r="AF1596">
            <v>0</v>
          </cell>
        </row>
        <row r="1597">
          <cell r="A1597">
            <v>0</v>
          </cell>
          <cell r="B1597" t="str">
            <v>W70</v>
          </cell>
          <cell r="C1597" t="str">
            <v>Drowning and submersion following fall into natural water</v>
          </cell>
          <cell r="D1597" t="str">
            <v>M</v>
          </cell>
          <cell r="E1597">
            <v>2</v>
          </cell>
          <cell r="F1597">
            <v>2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  <cell r="O1597">
            <v>1</v>
          </cell>
          <cell r="P1597">
            <v>1</v>
          </cell>
          <cell r="Q1597">
            <v>0</v>
          </cell>
          <cell r="R1597">
            <v>0</v>
          </cell>
          <cell r="S1597">
            <v>0</v>
          </cell>
          <cell r="T1597">
            <v>0</v>
          </cell>
          <cell r="U1597">
            <v>0</v>
          </cell>
          <cell r="V1597">
            <v>0</v>
          </cell>
          <cell r="W1597">
            <v>0</v>
          </cell>
          <cell r="X1597">
            <v>0</v>
          </cell>
          <cell r="Y1597">
            <v>1</v>
          </cell>
          <cell r="Z1597">
            <v>0</v>
          </cell>
          <cell r="AA1597">
            <v>0</v>
          </cell>
          <cell r="AB1597">
            <v>0</v>
          </cell>
          <cell r="AC1597">
            <v>0</v>
          </cell>
          <cell r="AD1597">
            <v>0</v>
          </cell>
          <cell r="AF1597">
            <v>0</v>
          </cell>
        </row>
        <row r="1598">
          <cell r="A1598">
            <v>0</v>
          </cell>
          <cell r="B1598">
            <v>0</v>
          </cell>
          <cell r="C1598">
            <v>0</v>
          </cell>
          <cell r="D1598" t="str">
            <v>F</v>
          </cell>
          <cell r="E1598" t="str">
            <v>-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  <cell r="O1598">
            <v>0</v>
          </cell>
          <cell r="P1598">
            <v>0</v>
          </cell>
          <cell r="Q1598">
            <v>0</v>
          </cell>
          <cell r="R1598">
            <v>0</v>
          </cell>
          <cell r="S1598">
            <v>0</v>
          </cell>
          <cell r="T1598">
            <v>0</v>
          </cell>
          <cell r="U1598">
            <v>0</v>
          </cell>
          <cell r="V1598">
            <v>0</v>
          </cell>
          <cell r="W1598">
            <v>0</v>
          </cell>
          <cell r="X1598">
            <v>0</v>
          </cell>
          <cell r="Y1598">
            <v>0</v>
          </cell>
          <cell r="Z1598">
            <v>0</v>
          </cell>
          <cell r="AA1598">
            <v>0</v>
          </cell>
          <cell r="AD1598">
            <v>0</v>
          </cell>
          <cell r="AE1598">
            <v>0</v>
          </cell>
          <cell r="AF1598">
            <v>0</v>
          </cell>
        </row>
        <row r="1599">
          <cell r="A1599">
            <v>0</v>
          </cell>
          <cell r="B1599" t="str">
            <v>W74</v>
          </cell>
          <cell r="C1599" t="str">
            <v>Unspecified drowning and submersion</v>
          </cell>
          <cell r="D1599" t="str">
            <v>M</v>
          </cell>
          <cell r="E1599">
            <v>7</v>
          </cell>
          <cell r="F1599">
            <v>5</v>
          </cell>
          <cell r="G1599">
            <v>0</v>
          </cell>
          <cell r="H1599">
            <v>0</v>
          </cell>
          <cell r="I1599">
            <v>1</v>
          </cell>
          <cell r="J1599">
            <v>0</v>
          </cell>
          <cell r="K1599">
            <v>0</v>
          </cell>
          <cell r="L1599">
            <v>1</v>
          </cell>
          <cell r="M1599">
            <v>1</v>
          </cell>
          <cell r="N1599">
            <v>0</v>
          </cell>
          <cell r="O1599">
            <v>0</v>
          </cell>
          <cell r="P1599">
            <v>0</v>
          </cell>
          <cell r="Q1599">
            <v>1</v>
          </cell>
          <cell r="R1599">
            <v>0</v>
          </cell>
          <cell r="S1599">
            <v>1</v>
          </cell>
          <cell r="T1599">
            <v>0</v>
          </cell>
          <cell r="U1599">
            <v>0</v>
          </cell>
          <cell r="V1599">
            <v>0</v>
          </cell>
          <cell r="W1599">
            <v>1</v>
          </cell>
          <cell r="X1599">
            <v>1</v>
          </cell>
          <cell r="Y1599">
            <v>0</v>
          </cell>
          <cell r="Z1599">
            <v>0</v>
          </cell>
          <cell r="AA1599">
            <v>0</v>
          </cell>
          <cell r="AD1599">
            <v>0</v>
          </cell>
          <cell r="AF1599">
            <v>0</v>
          </cell>
        </row>
        <row r="1600">
          <cell r="A1600">
            <v>0</v>
          </cell>
          <cell r="B1600">
            <v>0</v>
          </cell>
          <cell r="C1600">
            <v>0</v>
          </cell>
          <cell r="D1600" t="str">
            <v>F</v>
          </cell>
          <cell r="E1600">
            <v>7</v>
          </cell>
          <cell r="F1600">
            <v>7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1</v>
          </cell>
          <cell r="P1600">
            <v>0</v>
          </cell>
          <cell r="Q1600">
            <v>0</v>
          </cell>
          <cell r="R1600">
            <v>0</v>
          </cell>
          <cell r="S1600">
            <v>3</v>
          </cell>
          <cell r="T1600">
            <v>2</v>
          </cell>
          <cell r="U1600">
            <v>1</v>
          </cell>
          <cell r="V1600">
            <v>0</v>
          </cell>
          <cell r="W1600">
            <v>0</v>
          </cell>
          <cell r="X1600">
            <v>0</v>
          </cell>
          <cell r="Y1600">
            <v>1</v>
          </cell>
          <cell r="Z1600">
            <v>0</v>
          </cell>
          <cell r="AA1600">
            <v>0</v>
          </cell>
          <cell r="AD1600">
            <v>0</v>
          </cell>
          <cell r="AF1600">
            <v>0</v>
          </cell>
        </row>
        <row r="1601">
          <cell r="A1601">
            <v>0</v>
          </cell>
          <cell r="B1601" t="str">
            <v>W75-84</v>
          </cell>
          <cell r="C1601" t="str">
            <v>Other accidental threats to breathing</v>
          </cell>
          <cell r="D1601" t="str">
            <v>M</v>
          </cell>
          <cell r="E1601">
            <v>32</v>
          </cell>
          <cell r="F1601">
            <v>26</v>
          </cell>
          <cell r="G1601">
            <v>1</v>
          </cell>
          <cell r="H1601">
            <v>0</v>
          </cell>
          <cell r="I1601">
            <v>0</v>
          </cell>
          <cell r="J1601">
            <v>0</v>
          </cell>
          <cell r="K1601">
            <v>0</v>
          </cell>
          <cell r="L1601">
            <v>0</v>
          </cell>
          <cell r="M1601">
            <v>0</v>
          </cell>
          <cell r="N1601">
            <v>1</v>
          </cell>
          <cell r="O1601">
            <v>0</v>
          </cell>
          <cell r="P1601">
            <v>2</v>
          </cell>
          <cell r="Q1601">
            <v>3</v>
          </cell>
          <cell r="R1601">
            <v>3</v>
          </cell>
          <cell r="S1601">
            <v>3</v>
          </cell>
          <cell r="T1601">
            <v>4</v>
          </cell>
          <cell r="U1601">
            <v>3</v>
          </cell>
          <cell r="V1601">
            <v>6</v>
          </cell>
          <cell r="W1601">
            <v>2</v>
          </cell>
          <cell r="X1601">
            <v>2</v>
          </cell>
          <cell r="Y1601">
            <v>0</v>
          </cell>
          <cell r="Z1601">
            <v>2</v>
          </cell>
          <cell r="AA1601">
            <v>0</v>
          </cell>
          <cell r="AD1601">
            <v>0</v>
          </cell>
          <cell r="AF1601">
            <v>0</v>
          </cell>
        </row>
        <row r="1602">
          <cell r="A1602">
            <v>0</v>
          </cell>
          <cell r="B1602">
            <v>0</v>
          </cell>
          <cell r="C1602">
            <v>0</v>
          </cell>
          <cell r="D1602" t="str">
            <v>F</v>
          </cell>
          <cell r="E1602">
            <v>22</v>
          </cell>
          <cell r="F1602">
            <v>10</v>
          </cell>
          <cell r="G1602">
            <v>2</v>
          </cell>
          <cell r="H1602">
            <v>1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  <cell r="O1602">
            <v>1</v>
          </cell>
          <cell r="P1602">
            <v>0</v>
          </cell>
          <cell r="Q1602">
            <v>2</v>
          </cell>
          <cell r="R1602">
            <v>1</v>
          </cell>
          <cell r="S1602">
            <v>0</v>
          </cell>
          <cell r="T1602">
            <v>0</v>
          </cell>
          <cell r="U1602">
            <v>1</v>
          </cell>
          <cell r="V1602">
            <v>2</v>
          </cell>
          <cell r="W1602">
            <v>2</v>
          </cell>
          <cell r="X1602">
            <v>2</v>
          </cell>
          <cell r="Y1602">
            <v>1</v>
          </cell>
          <cell r="Z1602">
            <v>6</v>
          </cell>
          <cell r="AA1602">
            <v>2</v>
          </cell>
          <cell r="AD1602">
            <v>0</v>
          </cell>
          <cell r="AF1602">
            <v>0</v>
          </cell>
        </row>
        <row r="1603">
          <cell r="A1603">
            <v>0</v>
          </cell>
          <cell r="B1603" t="str">
            <v>W75</v>
          </cell>
          <cell r="C1603" t="str">
            <v>Accidental suffocation and strangulation in bed</v>
          </cell>
          <cell r="D1603" t="str">
            <v>M</v>
          </cell>
          <cell r="E1603">
            <v>1</v>
          </cell>
          <cell r="F1603">
            <v>1</v>
          </cell>
          <cell r="G1603">
            <v>1</v>
          </cell>
          <cell r="H1603">
            <v>0</v>
          </cell>
          <cell r="I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0</v>
          </cell>
          <cell r="P1603">
            <v>0</v>
          </cell>
          <cell r="Q1603">
            <v>0</v>
          </cell>
          <cell r="R1603">
            <v>0</v>
          </cell>
          <cell r="S1603">
            <v>0</v>
          </cell>
          <cell r="T1603">
            <v>0</v>
          </cell>
          <cell r="U1603">
            <v>0</v>
          </cell>
          <cell r="V1603">
            <v>0</v>
          </cell>
          <cell r="W1603">
            <v>0</v>
          </cell>
          <cell r="X1603">
            <v>0</v>
          </cell>
          <cell r="Y1603">
            <v>0</v>
          </cell>
          <cell r="Z1603">
            <v>0</v>
          </cell>
          <cell r="AA1603">
            <v>0</v>
          </cell>
          <cell r="AD1603">
            <v>0</v>
          </cell>
          <cell r="AE1603">
            <v>0</v>
          </cell>
          <cell r="AF1603">
            <v>0</v>
          </cell>
        </row>
        <row r="1604">
          <cell r="A1604">
            <v>0</v>
          </cell>
          <cell r="B1604">
            <v>0</v>
          </cell>
          <cell r="C1604">
            <v>0</v>
          </cell>
          <cell r="D1604" t="str">
            <v>F</v>
          </cell>
          <cell r="E1604">
            <v>1</v>
          </cell>
          <cell r="F1604">
            <v>1</v>
          </cell>
          <cell r="G1604">
            <v>1</v>
          </cell>
          <cell r="H1604">
            <v>0</v>
          </cell>
          <cell r="I1604">
            <v>0</v>
          </cell>
          <cell r="J1604">
            <v>0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>
            <v>0</v>
          </cell>
          <cell r="P1604">
            <v>0</v>
          </cell>
          <cell r="Q1604">
            <v>0</v>
          </cell>
          <cell r="R1604">
            <v>0</v>
          </cell>
          <cell r="S1604">
            <v>0</v>
          </cell>
          <cell r="T1604">
            <v>0</v>
          </cell>
          <cell r="U1604">
            <v>0</v>
          </cell>
          <cell r="V1604">
            <v>0</v>
          </cell>
          <cell r="W1604">
            <v>0</v>
          </cell>
          <cell r="X1604">
            <v>0</v>
          </cell>
          <cell r="Y1604">
            <v>0</v>
          </cell>
          <cell r="Z1604">
            <v>0</v>
          </cell>
          <cell r="AA1604">
            <v>0</v>
          </cell>
          <cell r="AD1604">
            <v>0</v>
          </cell>
          <cell r="AE1604">
            <v>0</v>
          </cell>
          <cell r="AF1604">
            <v>0</v>
          </cell>
        </row>
        <row r="1605">
          <cell r="A1605">
            <v>0</v>
          </cell>
          <cell r="B1605" t="str">
            <v>W76</v>
          </cell>
          <cell r="C1605" t="str">
            <v>Other accidental hanging and strangulation</v>
          </cell>
          <cell r="D1605" t="str">
            <v>M</v>
          </cell>
          <cell r="E1605">
            <v>2</v>
          </cell>
          <cell r="F1605">
            <v>2</v>
          </cell>
          <cell r="G1605">
            <v>0</v>
          </cell>
          <cell r="H1605">
            <v>0</v>
          </cell>
          <cell r="I1605">
            <v>0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0</v>
          </cell>
          <cell r="P1605">
            <v>1</v>
          </cell>
          <cell r="Q1605">
            <v>1</v>
          </cell>
          <cell r="R1605">
            <v>0</v>
          </cell>
          <cell r="S1605">
            <v>0</v>
          </cell>
          <cell r="T1605">
            <v>0</v>
          </cell>
          <cell r="U1605">
            <v>0</v>
          </cell>
          <cell r="V1605">
            <v>0</v>
          </cell>
          <cell r="W1605">
            <v>0</v>
          </cell>
          <cell r="X1605">
            <v>0</v>
          </cell>
          <cell r="Y1605">
            <v>0</v>
          </cell>
          <cell r="Z1605">
            <v>0</v>
          </cell>
          <cell r="AA1605">
            <v>0</v>
          </cell>
          <cell r="AB1605">
            <v>0</v>
          </cell>
          <cell r="AC1605">
            <v>0</v>
          </cell>
          <cell r="AD1605">
            <v>0</v>
          </cell>
          <cell r="AF1605">
            <v>0</v>
          </cell>
        </row>
        <row r="1606">
          <cell r="A1606">
            <v>0</v>
          </cell>
          <cell r="B1606">
            <v>0</v>
          </cell>
          <cell r="C1606">
            <v>0</v>
          </cell>
          <cell r="D1606" t="str">
            <v>F</v>
          </cell>
          <cell r="E1606" t="str">
            <v>-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  <cell r="O1606">
            <v>0</v>
          </cell>
          <cell r="P1606">
            <v>0</v>
          </cell>
          <cell r="Q1606">
            <v>0</v>
          </cell>
          <cell r="R1606">
            <v>0</v>
          </cell>
          <cell r="S1606">
            <v>0</v>
          </cell>
          <cell r="T1606">
            <v>0</v>
          </cell>
          <cell r="U1606">
            <v>0</v>
          </cell>
          <cell r="V1606">
            <v>0</v>
          </cell>
          <cell r="W1606">
            <v>0</v>
          </cell>
          <cell r="X1606">
            <v>0</v>
          </cell>
          <cell r="Y1606">
            <v>0</v>
          </cell>
          <cell r="Z1606">
            <v>0</v>
          </cell>
          <cell r="AA1606">
            <v>0</v>
          </cell>
          <cell r="AB1606">
            <v>0</v>
          </cell>
          <cell r="AC1606">
            <v>0</v>
          </cell>
          <cell r="AD1606">
            <v>0</v>
          </cell>
          <cell r="AF1606">
            <v>0</v>
          </cell>
        </row>
        <row r="1607">
          <cell r="A1607">
            <v>0</v>
          </cell>
          <cell r="B1607" t="str">
            <v>W78</v>
          </cell>
          <cell r="C1607" t="str">
            <v>Inhalation of gastric contents</v>
          </cell>
          <cell r="D1607" t="str">
            <v>M</v>
          </cell>
          <cell r="E1607">
            <v>3</v>
          </cell>
          <cell r="F1607">
            <v>3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  <cell r="K1607">
            <v>0</v>
          </cell>
          <cell r="L1607">
            <v>0</v>
          </cell>
          <cell r="M1607">
            <v>0</v>
          </cell>
          <cell r="N1607">
            <v>0</v>
          </cell>
          <cell r="O1607">
            <v>0</v>
          </cell>
          <cell r="P1607">
            <v>1</v>
          </cell>
          <cell r="Q1607">
            <v>0</v>
          </cell>
          <cell r="R1607">
            <v>1</v>
          </cell>
          <cell r="S1607">
            <v>0</v>
          </cell>
          <cell r="T1607">
            <v>0</v>
          </cell>
          <cell r="U1607">
            <v>1</v>
          </cell>
          <cell r="V1607">
            <v>0</v>
          </cell>
          <cell r="W1607">
            <v>0</v>
          </cell>
          <cell r="X1607">
            <v>0</v>
          </cell>
          <cell r="Y1607">
            <v>0</v>
          </cell>
          <cell r="Z1607">
            <v>0</v>
          </cell>
          <cell r="AA1607">
            <v>0</v>
          </cell>
          <cell r="AB1607">
            <v>0</v>
          </cell>
          <cell r="AC1607">
            <v>0</v>
          </cell>
          <cell r="AD1607">
            <v>0</v>
          </cell>
          <cell r="AF1607">
            <v>0</v>
          </cell>
        </row>
        <row r="1608">
          <cell r="A1608">
            <v>0</v>
          </cell>
          <cell r="B1608">
            <v>0</v>
          </cell>
          <cell r="C1608">
            <v>0</v>
          </cell>
          <cell r="D1608" t="str">
            <v>F</v>
          </cell>
          <cell r="E1608">
            <v>5</v>
          </cell>
          <cell r="F1608">
            <v>2</v>
          </cell>
          <cell r="G1608">
            <v>1</v>
          </cell>
          <cell r="H1608">
            <v>0</v>
          </cell>
          <cell r="I1608">
            <v>0</v>
          </cell>
          <cell r="J1608">
            <v>0</v>
          </cell>
          <cell r="K1608">
            <v>0</v>
          </cell>
          <cell r="L1608">
            <v>0</v>
          </cell>
          <cell r="M1608">
            <v>0</v>
          </cell>
          <cell r="N1608">
            <v>0</v>
          </cell>
          <cell r="O1608">
            <v>0</v>
          </cell>
          <cell r="P1608">
            <v>0</v>
          </cell>
          <cell r="Q1608">
            <v>0</v>
          </cell>
          <cell r="R1608">
            <v>0</v>
          </cell>
          <cell r="S1608">
            <v>0</v>
          </cell>
          <cell r="T1608">
            <v>0</v>
          </cell>
          <cell r="U1608">
            <v>0</v>
          </cell>
          <cell r="V1608">
            <v>1</v>
          </cell>
          <cell r="W1608">
            <v>0</v>
          </cell>
          <cell r="X1608">
            <v>0</v>
          </cell>
          <cell r="Y1608">
            <v>0</v>
          </cell>
          <cell r="Z1608">
            <v>2</v>
          </cell>
          <cell r="AA1608">
            <v>1</v>
          </cell>
          <cell r="AB1608">
            <v>0</v>
          </cell>
          <cell r="AC1608">
            <v>0</v>
          </cell>
          <cell r="AD1608">
            <v>0</v>
          </cell>
          <cell r="AF1608">
            <v>0</v>
          </cell>
        </row>
        <row r="1609">
          <cell r="A1609">
            <v>0</v>
          </cell>
          <cell r="B1609" t="str">
            <v>W79</v>
          </cell>
          <cell r="C1609" t="str">
            <v>Inhalation and ingestion of food causing obstruction of respiratory tract</v>
          </cell>
          <cell r="D1609" t="str">
            <v>M</v>
          </cell>
          <cell r="E1609">
            <v>18</v>
          </cell>
          <cell r="F1609">
            <v>14</v>
          </cell>
          <cell r="G1609">
            <v>0</v>
          </cell>
          <cell r="H1609">
            <v>0</v>
          </cell>
          <cell r="I1609">
            <v>0</v>
          </cell>
          <cell r="J1609">
            <v>0</v>
          </cell>
          <cell r="K1609">
            <v>0</v>
          </cell>
          <cell r="L1609">
            <v>0</v>
          </cell>
          <cell r="M1609">
            <v>0</v>
          </cell>
          <cell r="N1609">
            <v>0</v>
          </cell>
          <cell r="O1609">
            <v>0</v>
          </cell>
          <cell r="P1609">
            <v>0</v>
          </cell>
          <cell r="Q1609">
            <v>2</v>
          </cell>
          <cell r="R1609">
            <v>0</v>
          </cell>
          <cell r="S1609">
            <v>3</v>
          </cell>
          <cell r="T1609">
            <v>2</v>
          </cell>
          <cell r="U1609">
            <v>2</v>
          </cell>
          <cell r="V1609">
            <v>5</v>
          </cell>
          <cell r="W1609">
            <v>2</v>
          </cell>
          <cell r="X1609">
            <v>0</v>
          </cell>
          <cell r="Y1609">
            <v>0</v>
          </cell>
          <cell r="Z1609">
            <v>2</v>
          </cell>
          <cell r="AA1609">
            <v>0</v>
          </cell>
          <cell r="AD1609">
            <v>0</v>
          </cell>
          <cell r="AE1609">
            <v>0</v>
          </cell>
          <cell r="AF1609">
            <v>0</v>
          </cell>
        </row>
        <row r="1610">
          <cell r="A1610">
            <v>0</v>
          </cell>
          <cell r="B1610">
            <v>0</v>
          </cell>
          <cell r="C1610">
            <v>0</v>
          </cell>
          <cell r="D1610" t="str">
            <v>F</v>
          </cell>
          <cell r="E1610">
            <v>10</v>
          </cell>
          <cell r="F1610">
            <v>4</v>
          </cell>
          <cell r="G1610">
            <v>0</v>
          </cell>
          <cell r="H1610">
            <v>0</v>
          </cell>
          <cell r="I1610">
            <v>0</v>
          </cell>
          <cell r="J1610">
            <v>0</v>
          </cell>
          <cell r="K1610">
            <v>0</v>
          </cell>
          <cell r="L1610">
            <v>0</v>
          </cell>
          <cell r="M1610">
            <v>0</v>
          </cell>
          <cell r="N1610">
            <v>0</v>
          </cell>
          <cell r="O1610">
            <v>1</v>
          </cell>
          <cell r="P1610">
            <v>0</v>
          </cell>
          <cell r="Q1610">
            <v>1</v>
          </cell>
          <cell r="R1610">
            <v>0</v>
          </cell>
          <cell r="S1610">
            <v>0</v>
          </cell>
          <cell r="T1610">
            <v>0</v>
          </cell>
          <cell r="U1610">
            <v>1</v>
          </cell>
          <cell r="V1610">
            <v>1</v>
          </cell>
          <cell r="W1610">
            <v>1</v>
          </cell>
          <cell r="X1610">
            <v>2</v>
          </cell>
          <cell r="Y1610">
            <v>1</v>
          </cell>
          <cell r="Z1610">
            <v>2</v>
          </cell>
          <cell r="AA1610">
            <v>1</v>
          </cell>
          <cell r="AD1610">
            <v>0</v>
          </cell>
          <cell r="AE1610">
            <v>0</v>
          </cell>
          <cell r="AF1610">
            <v>0</v>
          </cell>
        </row>
        <row r="1611">
          <cell r="A1611">
            <v>0</v>
          </cell>
          <cell r="B1611" t="str">
            <v>W80</v>
          </cell>
          <cell r="C1611" t="str">
            <v>Inhalation and ingestion of other objects causing obstruction of respiratory tract</v>
          </cell>
          <cell r="D1611" t="str">
            <v>M</v>
          </cell>
          <cell r="E1611">
            <v>7</v>
          </cell>
          <cell r="F1611">
            <v>5</v>
          </cell>
          <cell r="G1611">
            <v>0</v>
          </cell>
          <cell r="H1611">
            <v>0</v>
          </cell>
          <cell r="I1611">
            <v>0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  <cell r="N1611">
            <v>1</v>
          </cell>
          <cell r="O1611">
            <v>0</v>
          </cell>
          <cell r="P1611">
            <v>0</v>
          </cell>
          <cell r="Q1611">
            <v>0</v>
          </cell>
          <cell r="R1611">
            <v>2</v>
          </cell>
          <cell r="S1611">
            <v>0</v>
          </cell>
          <cell r="T1611">
            <v>1</v>
          </cell>
          <cell r="U1611">
            <v>0</v>
          </cell>
          <cell r="V1611">
            <v>1</v>
          </cell>
          <cell r="W1611">
            <v>0</v>
          </cell>
          <cell r="X1611">
            <v>2</v>
          </cell>
          <cell r="Y1611">
            <v>0</v>
          </cell>
          <cell r="Z1611">
            <v>0</v>
          </cell>
          <cell r="AA1611">
            <v>0</v>
          </cell>
          <cell r="AD1611">
            <v>0</v>
          </cell>
          <cell r="AE1611">
            <v>0</v>
          </cell>
          <cell r="AF1611">
            <v>0</v>
          </cell>
        </row>
        <row r="1612">
          <cell r="A1612">
            <v>0</v>
          </cell>
          <cell r="B1612">
            <v>0</v>
          </cell>
          <cell r="C1612">
            <v>0</v>
          </cell>
          <cell r="D1612" t="str">
            <v>F</v>
          </cell>
          <cell r="E1612">
            <v>5</v>
          </cell>
          <cell r="F1612">
            <v>2</v>
          </cell>
          <cell r="G1612">
            <v>0</v>
          </cell>
          <cell r="H1612">
            <v>1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>
            <v>0</v>
          </cell>
          <cell r="O1612">
            <v>0</v>
          </cell>
          <cell r="P1612">
            <v>0</v>
          </cell>
          <cell r="Q1612">
            <v>1</v>
          </cell>
          <cell r="R1612">
            <v>0</v>
          </cell>
          <cell r="S1612">
            <v>0</v>
          </cell>
          <cell r="T1612">
            <v>0</v>
          </cell>
          <cell r="U1612">
            <v>0</v>
          </cell>
          <cell r="V1612">
            <v>0</v>
          </cell>
          <cell r="W1612">
            <v>1</v>
          </cell>
          <cell r="X1612">
            <v>0</v>
          </cell>
          <cell r="Y1612">
            <v>0</v>
          </cell>
          <cell r="Z1612">
            <v>2</v>
          </cell>
          <cell r="AA1612">
            <v>0</v>
          </cell>
          <cell r="AD1612">
            <v>0</v>
          </cell>
          <cell r="AE1612">
            <v>0</v>
          </cell>
          <cell r="AF1612">
            <v>0</v>
          </cell>
        </row>
        <row r="1613">
          <cell r="A1613">
            <v>0</v>
          </cell>
          <cell r="B1613" t="str">
            <v>W84</v>
          </cell>
          <cell r="C1613" t="str">
            <v>Unspecified threat to breathing</v>
          </cell>
          <cell r="D1613" t="str">
            <v>M</v>
          </cell>
          <cell r="E1613">
            <v>1</v>
          </cell>
          <cell r="F1613">
            <v>1</v>
          </cell>
          <cell r="G1613">
            <v>0</v>
          </cell>
          <cell r="H1613">
            <v>0</v>
          </cell>
          <cell r="I1613">
            <v>0</v>
          </cell>
          <cell r="J1613">
            <v>0</v>
          </cell>
          <cell r="K1613">
            <v>0</v>
          </cell>
          <cell r="L1613">
            <v>0</v>
          </cell>
          <cell r="M1613">
            <v>0</v>
          </cell>
          <cell r="N1613">
            <v>0</v>
          </cell>
          <cell r="O1613">
            <v>0</v>
          </cell>
          <cell r="P1613">
            <v>0</v>
          </cell>
          <cell r="Q1613">
            <v>0</v>
          </cell>
          <cell r="R1613">
            <v>0</v>
          </cell>
          <cell r="S1613">
            <v>0</v>
          </cell>
          <cell r="T1613">
            <v>1</v>
          </cell>
          <cell r="U1613">
            <v>0</v>
          </cell>
          <cell r="V1613">
            <v>0</v>
          </cell>
          <cell r="W1613">
            <v>0</v>
          </cell>
          <cell r="X1613">
            <v>0</v>
          </cell>
          <cell r="Y1613">
            <v>0</v>
          </cell>
          <cell r="Z1613">
            <v>0</v>
          </cell>
          <cell r="AA1613">
            <v>0</v>
          </cell>
          <cell r="AB1613">
            <v>0</v>
          </cell>
          <cell r="AC1613">
            <v>0</v>
          </cell>
          <cell r="AD1613">
            <v>0</v>
          </cell>
          <cell r="AF1613">
            <v>0</v>
          </cell>
        </row>
        <row r="1614">
          <cell r="A1614">
            <v>0</v>
          </cell>
          <cell r="B1614">
            <v>0</v>
          </cell>
          <cell r="C1614">
            <v>0</v>
          </cell>
          <cell r="D1614" t="str">
            <v>F</v>
          </cell>
          <cell r="E1614">
            <v>1</v>
          </cell>
          <cell r="F1614">
            <v>1</v>
          </cell>
          <cell r="G1614">
            <v>0</v>
          </cell>
          <cell r="H1614">
            <v>0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  <cell r="M1614">
            <v>0</v>
          </cell>
          <cell r="N1614">
            <v>0</v>
          </cell>
          <cell r="O1614">
            <v>0</v>
          </cell>
          <cell r="P1614">
            <v>0</v>
          </cell>
          <cell r="Q1614">
            <v>0</v>
          </cell>
          <cell r="R1614">
            <v>1</v>
          </cell>
          <cell r="S1614">
            <v>0</v>
          </cell>
          <cell r="T1614">
            <v>0</v>
          </cell>
          <cell r="U1614">
            <v>0</v>
          </cell>
          <cell r="V1614">
            <v>0</v>
          </cell>
          <cell r="W1614">
            <v>0</v>
          </cell>
          <cell r="X1614">
            <v>0</v>
          </cell>
          <cell r="Y1614">
            <v>0</v>
          </cell>
          <cell r="Z1614">
            <v>0</v>
          </cell>
          <cell r="AA1614">
            <v>0</v>
          </cell>
          <cell r="AB1614">
            <v>0</v>
          </cell>
          <cell r="AC1614">
            <v>0</v>
          </cell>
          <cell r="AD1614">
            <v>0</v>
          </cell>
          <cell r="AF1614">
            <v>0</v>
          </cell>
        </row>
        <row r="1615">
          <cell r="A1615">
            <v>0</v>
          </cell>
          <cell r="B1615" t="str">
            <v>W85-99</v>
          </cell>
          <cell r="C1615" t="str">
            <v>Exposure to electric current, radiation and extreme ambient air temperature and pressure</v>
          </cell>
          <cell r="D1615" t="str">
            <v>M</v>
          </cell>
          <cell r="E1615">
            <v>1</v>
          </cell>
          <cell r="F1615">
            <v>1</v>
          </cell>
          <cell r="G1615">
            <v>0</v>
          </cell>
          <cell r="H1615">
            <v>0</v>
          </cell>
          <cell r="I1615">
            <v>0</v>
          </cell>
          <cell r="J1615">
            <v>0</v>
          </cell>
          <cell r="K1615">
            <v>0</v>
          </cell>
          <cell r="L1615">
            <v>0</v>
          </cell>
          <cell r="M1615">
            <v>0</v>
          </cell>
          <cell r="N1615">
            <v>0</v>
          </cell>
          <cell r="O1615">
            <v>0</v>
          </cell>
          <cell r="P1615">
            <v>0</v>
          </cell>
          <cell r="Q1615">
            <v>1</v>
          </cell>
          <cell r="R1615">
            <v>0</v>
          </cell>
          <cell r="S1615">
            <v>0</v>
          </cell>
          <cell r="T1615">
            <v>0</v>
          </cell>
          <cell r="U1615">
            <v>0</v>
          </cell>
          <cell r="V1615">
            <v>0</v>
          </cell>
          <cell r="W1615">
            <v>0</v>
          </cell>
          <cell r="X1615">
            <v>0</v>
          </cell>
          <cell r="Y1615">
            <v>0</v>
          </cell>
          <cell r="Z1615">
            <v>0</v>
          </cell>
          <cell r="AA1615">
            <v>0</v>
          </cell>
          <cell r="AD1615">
            <v>0</v>
          </cell>
          <cell r="AF1615">
            <v>0</v>
          </cell>
        </row>
        <row r="1616">
          <cell r="A1616">
            <v>0</v>
          </cell>
          <cell r="B1616">
            <v>0</v>
          </cell>
          <cell r="C1616">
            <v>0</v>
          </cell>
          <cell r="D1616" t="str">
            <v>F</v>
          </cell>
          <cell r="E1616" t="str">
            <v>-</v>
          </cell>
          <cell r="F1616">
            <v>0</v>
          </cell>
          <cell r="G1616">
            <v>0</v>
          </cell>
          <cell r="H1616">
            <v>0</v>
          </cell>
          <cell r="I1616">
            <v>0</v>
          </cell>
          <cell r="J1616">
            <v>0</v>
          </cell>
          <cell r="K1616">
            <v>0</v>
          </cell>
          <cell r="L1616">
            <v>0</v>
          </cell>
          <cell r="M1616">
            <v>0</v>
          </cell>
          <cell r="N1616">
            <v>0</v>
          </cell>
          <cell r="O1616">
            <v>0</v>
          </cell>
          <cell r="P1616">
            <v>0</v>
          </cell>
          <cell r="Q1616">
            <v>0</v>
          </cell>
          <cell r="R1616">
            <v>0</v>
          </cell>
          <cell r="S1616">
            <v>0</v>
          </cell>
          <cell r="T1616">
            <v>0</v>
          </cell>
          <cell r="U1616">
            <v>0</v>
          </cell>
          <cell r="V1616">
            <v>0</v>
          </cell>
          <cell r="W1616">
            <v>0</v>
          </cell>
          <cell r="X1616">
            <v>0</v>
          </cell>
          <cell r="Y1616">
            <v>0</v>
          </cell>
          <cell r="Z1616">
            <v>0</v>
          </cell>
          <cell r="AA1616">
            <v>0</v>
          </cell>
          <cell r="AD1616">
            <v>0</v>
          </cell>
          <cell r="AF1616">
            <v>0</v>
          </cell>
        </row>
        <row r="1617">
          <cell r="A1617">
            <v>0</v>
          </cell>
          <cell r="B1617" t="str">
            <v>W94</v>
          </cell>
          <cell r="C1617" t="str">
            <v>Exposure to high and low air pressure and changes in air pressure</v>
          </cell>
          <cell r="D1617" t="str">
            <v>M</v>
          </cell>
          <cell r="E1617">
            <v>1</v>
          </cell>
          <cell r="F1617">
            <v>1</v>
          </cell>
          <cell r="G1617">
            <v>0</v>
          </cell>
          <cell r="H1617">
            <v>0</v>
          </cell>
          <cell r="I1617">
            <v>0</v>
          </cell>
          <cell r="J1617">
            <v>0</v>
          </cell>
          <cell r="K1617">
            <v>0</v>
          </cell>
          <cell r="L1617">
            <v>0</v>
          </cell>
          <cell r="M1617">
            <v>0</v>
          </cell>
          <cell r="N1617">
            <v>0</v>
          </cell>
          <cell r="O1617">
            <v>0</v>
          </cell>
          <cell r="P1617">
            <v>0</v>
          </cell>
          <cell r="Q1617">
            <v>1</v>
          </cell>
          <cell r="R1617">
            <v>0</v>
          </cell>
          <cell r="S1617">
            <v>0</v>
          </cell>
          <cell r="T1617">
            <v>0</v>
          </cell>
          <cell r="U1617">
            <v>0</v>
          </cell>
          <cell r="V1617">
            <v>0</v>
          </cell>
          <cell r="W1617">
            <v>0</v>
          </cell>
          <cell r="X1617">
            <v>0</v>
          </cell>
          <cell r="Y1617">
            <v>0</v>
          </cell>
          <cell r="Z1617">
            <v>0</v>
          </cell>
          <cell r="AA1617">
            <v>0</v>
          </cell>
          <cell r="AD1617">
            <v>0</v>
          </cell>
          <cell r="AE1617">
            <v>0</v>
          </cell>
          <cell r="AF1617">
            <v>0</v>
          </cell>
        </row>
        <row r="1618">
          <cell r="A1618">
            <v>0</v>
          </cell>
          <cell r="B1618">
            <v>0</v>
          </cell>
          <cell r="C1618">
            <v>0</v>
          </cell>
          <cell r="D1618" t="str">
            <v>F</v>
          </cell>
          <cell r="E1618" t="str">
            <v>-</v>
          </cell>
          <cell r="F1618">
            <v>0</v>
          </cell>
          <cell r="G1618">
            <v>0</v>
          </cell>
          <cell r="H1618">
            <v>0</v>
          </cell>
          <cell r="I1618">
            <v>0</v>
          </cell>
          <cell r="J1618">
            <v>0</v>
          </cell>
          <cell r="K1618">
            <v>0</v>
          </cell>
          <cell r="L1618">
            <v>0</v>
          </cell>
          <cell r="M1618">
            <v>0</v>
          </cell>
          <cell r="N1618">
            <v>0</v>
          </cell>
          <cell r="O1618">
            <v>0</v>
          </cell>
          <cell r="P1618">
            <v>0</v>
          </cell>
          <cell r="Q1618">
            <v>0</v>
          </cell>
          <cell r="R1618">
            <v>0</v>
          </cell>
          <cell r="S1618">
            <v>0</v>
          </cell>
          <cell r="T1618">
            <v>0</v>
          </cell>
          <cell r="U1618">
            <v>0</v>
          </cell>
          <cell r="V1618">
            <v>0</v>
          </cell>
          <cell r="W1618">
            <v>0</v>
          </cell>
          <cell r="X1618">
            <v>0</v>
          </cell>
          <cell r="Y1618">
            <v>0</v>
          </cell>
          <cell r="Z1618">
            <v>0</v>
          </cell>
          <cell r="AA1618">
            <v>0</v>
          </cell>
          <cell r="AD1618">
            <v>0</v>
          </cell>
          <cell r="AE1618">
            <v>0</v>
          </cell>
          <cell r="AF1618">
            <v>0</v>
          </cell>
        </row>
        <row r="1619">
          <cell r="A1619">
            <v>0</v>
          </cell>
          <cell r="B1619" t="str">
            <v>X00-09</v>
          </cell>
          <cell r="C1619" t="str">
            <v>Exposure to smoke, fire and flames</v>
          </cell>
          <cell r="D1619" t="str">
            <v>M</v>
          </cell>
          <cell r="E1619">
            <v>28</v>
          </cell>
          <cell r="F1619">
            <v>20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  <cell r="K1619">
            <v>0</v>
          </cell>
          <cell r="L1619">
            <v>1</v>
          </cell>
          <cell r="M1619">
            <v>1</v>
          </cell>
          <cell r="N1619">
            <v>2</v>
          </cell>
          <cell r="O1619">
            <v>0</v>
          </cell>
          <cell r="P1619">
            <v>3</v>
          </cell>
          <cell r="Q1619">
            <v>2</v>
          </cell>
          <cell r="R1619">
            <v>2</v>
          </cell>
          <cell r="S1619">
            <v>1</v>
          </cell>
          <cell r="T1619">
            <v>4</v>
          </cell>
          <cell r="U1619">
            <v>2</v>
          </cell>
          <cell r="V1619">
            <v>2</v>
          </cell>
          <cell r="W1619">
            <v>2</v>
          </cell>
          <cell r="X1619">
            <v>2</v>
          </cell>
          <cell r="Y1619">
            <v>0</v>
          </cell>
          <cell r="Z1619">
            <v>3</v>
          </cell>
          <cell r="AA1619">
            <v>1</v>
          </cell>
          <cell r="AD1619">
            <v>0</v>
          </cell>
          <cell r="AF1619">
            <v>0</v>
          </cell>
        </row>
        <row r="1620">
          <cell r="A1620">
            <v>0</v>
          </cell>
          <cell r="B1620">
            <v>0</v>
          </cell>
          <cell r="C1620">
            <v>0</v>
          </cell>
          <cell r="D1620" t="str">
            <v>F</v>
          </cell>
          <cell r="E1620">
            <v>15</v>
          </cell>
          <cell r="F1620">
            <v>9</v>
          </cell>
          <cell r="G1620">
            <v>0</v>
          </cell>
          <cell r="H1620">
            <v>0</v>
          </cell>
          <cell r="I1620">
            <v>0</v>
          </cell>
          <cell r="J1620">
            <v>0</v>
          </cell>
          <cell r="K1620">
            <v>0</v>
          </cell>
          <cell r="L1620">
            <v>0</v>
          </cell>
          <cell r="M1620">
            <v>1</v>
          </cell>
          <cell r="N1620">
            <v>0</v>
          </cell>
          <cell r="O1620">
            <v>1</v>
          </cell>
          <cell r="P1620">
            <v>1</v>
          </cell>
          <cell r="Q1620">
            <v>1</v>
          </cell>
          <cell r="R1620">
            <v>1</v>
          </cell>
          <cell r="S1620">
            <v>1</v>
          </cell>
          <cell r="T1620">
            <v>0</v>
          </cell>
          <cell r="U1620">
            <v>2</v>
          </cell>
          <cell r="V1620">
            <v>1</v>
          </cell>
          <cell r="W1620">
            <v>2</v>
          </cell>
          <cell r="X1620">
            <v>3</v>
          </cell>
          <cell r="Y1620">
            <v>1</v>
          </cell>
          <cell r="Z1620">
            <v>0</v>
          </cell>
          <cell r="AA1620">
            <v>1</v>
          </cell>
          <cell r="AD1620">
            <v>0</v>
          </cell>
          <cell r="AF1620">
            <v>0</v>
          </cell>
        </row>
        <row r="1621">
          <cell r="A1621">
            <v>0</v>
          </cell>
          <cell r="B1621" t="str">
            <v>X00</v>
          </cell>
          <cell r="C1621" t="str">
            <v>Exposure to uncontrolled fire in building or structure</v>
          </cell>
          <cell r="D1621" t="str">
            <v>M</v>
          </cell>
          <cell r="E1621">
            <v>23</v>
          </cell>
          <cell r="F1621">
            <v>17</v>
          </cell>
          <cell r="G1621">
            <v>0</v>
          </cell>
          <cell r="H1621">
            <v>0</v>
          </cell>
          <cell r="I1621">
            <v>0</v>
          </cell>
          <cell r="J1621">
            <v>0</v>
          </cell>
          <cell r="K1621">
            <v>0</v>
          </cell>
          <cell r="L1621">
            <v>1</v>
          </cell>
          <cell r="M1621">
            <v>1</v>
          </cell>
          <cell r="N1621">
            <v>2</v>
          </cell>
          <cell r="O1621">
            <v>0</v>
          </cell>
          <cell r="P1621">
            <v>3</v>
          </cell>
          <cell r="Q1621">
            <v>1</v>
          </cell>
          <cell r="R1621">
            <v>1</v>
          </cell>
          <cell r="S1621">
            <v>1</v>
          </cell>
          <cell r="T1621">
            <v>3</v>
          </cell>
          <cell r="U1621">
            <v>2</v>
          </cell>
          <cell r="V1621">
            <v>2</v>
          </cell>
          <cell r="W1621">
            <v>1</v>
          </cell>
          <cell r="X1621">
            <v>2</v>
          </cell>
          <cell r="Y1621">
            <v>0</v>
          </cell>
          <cell r="Z1621">
            <v>3</v>
          </cell>
          <cell r="AA1621">
            <v>0</v>
          </cell>
          <cell r="AB1621">
            <v>0</v>
          </cell>
          <cell r="AC1621">
            <v>0</v>
          </cell>
          <cell r="AD1621">
            <v>0</v>
          </cell>
          <cell r="AF1621">
            <v>0</v>
          </cell>
        </row>
        <row r="1622">
          <cell r="A1622">
            <v>0</v>
          </cell>
          <cell r="B1622">
            <v>0</v>
          </cell>
          <cell r="C1622">
            <v>0</v>
          </cell>
          <cell r="D1622" t="str">
            <v>F</v>
          </cell>
          <cell r="E1622">
            <v>13</v>
          </cell>
          <cell r="F1622">
            <v>9</v>
          </cell>
          <cell r="G1622">
            <v>0</v>
          </cell>
          <cell r="H1622">
            <v>0</v>
          </cell>
          <cell r="I1622">
            <v>0</v>
          </cell>
          <cell r="J1622">
            <v>0</v>
          </cell>
          <cell r="K1622">
            <v>0</v>
          </cell>
          <cell r="L1622">
            <v>0</v>
          </cell>
          <cell r="M1622">
            <v>1</v>
          </cell>
          <cell r="N1622">
            <v>0</v>
          </cell>
          <cell r="O1622">
            <v>1</v>
          </cell>
          <cell r="P1622">
            <v>1</v>
          </cell>
          <cell r="Q1622">
            <v>1</v>
          </cell>
          <cell r="R1622">
            <v>1</v>
          </cell>
          <cell r="S1622">
            <v>1</v>
          </cell>
          <cell r="T1622">
            <v>0</v>
          </cell>
          <cell r="U1622">
            <v>2</v>
          </cell>
          <cell r="V1622">
            <v>1</v>
          </cell>
          <cell r="W1622">
            <v>2</v>
          </cell>
          <cell r="X1622">
            <v>1</v>
          </cell>
          <cell r="Y1622">
            <v>1</v>
          </cell>
          <cell r="Z1622">
            <v>0</v>
          </cell>
          <cell r="AA1622">
            <v>1</v>
          </cell>
          <cell r="AB1622">
            <v>0</v>
          </cell>
          <cell r="AC1622">
            <v>0</v>
          </cell>
          <cell r="AD1622">
            <v>0</v>
          </cell>
          <cell r="AF1622">
            <v>0</v>
          </cell>
        </row>
        <row r="1623">
          <cell r="A1623">
            <v>0</v>
          </cell>
          <cell r="B1623" t="str">
            <v>X02</v>
          </cell>
          <cell r="C1623" t="str">
            <v>Exposure to controlled fire in building or structure</v>
          </cell>
          <cell r="D1623" t="str">
            <v>M</v>
          </cell>
          <cell r="E1623">
            <v>1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  <cell r="K1623">
            <v>0</v>
          </cell>
          <cell r="L1623">
            <v>0</v>
          </cell>
          <cell r="M1623">
            <v>0</v>
          </cell>
          <cell r="N1623">
            <v>0</v>
          </cell>
          <cell r="O1623">
            <v>0</v>
          </cell>
          <cell r="P1623">
            <v>0</v>
          </cell>
          <cell r="Q1623">
            <v>0</v>
          </cell>
          <cell r="R1623">
            <v>0</v>
          </cell>
          <cell r="S1623">
            <v>0</v>
          </cell>
          <cell r="T1623">
            <v>1</v>
          </cell>
          <cell r="U1623">
            <v>0</v>
          </cell>
          <cell r="V1623">
            <v>0</v>
          </cell>
          <cell r="W1623">
            <v>0</v>
          </cell>
          <cell r="X1623">
            <v>0</v>
          </cell>
          <cell r="Y1623">
            <v>0</v>
          </cell>
          <cell r="Z1623">
            <v>0</v>
          </cell>
          <cell r="AA1623">
            <v>0</v>
          </cell>
          <cell r="AB1623">
            <v>0</v>
          </cell>
          <cell r="AC1623">
            <v>0</v>
          </cell>
          <cell r="AD1623">
            <v>0</v>
          </cell>
          <cell r="AF1623">
            <v>0</v>
          </cell>
        </row>
        <row r="1624">
          <cell r="A1624">
            <v>0</v>
          </cell>
          <cell r="B1624">
            <v>0</v>
          </cell>
          <cell r="C1624">
            <v>0</v>
          </cell>
          <cell r="D1624" t="str">
            <v>F</v>
          </cell>
          <cell r="E1624" t="str">
            <v>-</v>
          </cell>
          <cell r="F1624">
            <v>0</v>
          </cell>
          <cell r="G1624">
            <v>0</v>
          </cell>
          <cell r="H1624">
            <v>0</v>
          </cell>
          <cell r="I1624">
            <v>0</v>
          </cell>
          <cell r="J1624">
            <v>0</v>
          </cell>
          <cell r="K1624">
            <v>0</v>
          </cell>
          <cell r="L1624">
            <v>0</v>
          </cell>
          <cell r="M1624">
            <v>0</v>
          </cell>
          <cell r="N1624">
            <v>0</v>
          </cell>
          <cell r="O1624">
            <v>0</v>
          </cell>
          <cell r="P1624">
            <v>0</v>
          </cell>
          <cell r="Q1624">
            <v>0</v>
          </cell>
          <cell r="R1624">
            <v>0</v>
          </cell>
          <cell r="S1624">
            <v>0</v>
          </cell>
          <cell r="T1624">
            <v>0</v>
          </cell>
          <cell r="U1624">
            <v>0</v>
          </cell>
          <cell r="V1624">
            <v>0</v>
          </cell>
          <cell r="W1624">
            <v>0</v>
          </cell>
          <cell r="X1624">
            <v>0</v>
          </cell>
          <cell r="Y1624">
            <v>0</v>
          </cell>
          <cell r="Z1624">
            <v>0</v>
          </cell>
          <cell r="AA1624">
            <v>0</v>
          </cell>
          <cell r="AD1624">
            <v>0</v>
          </cell>
          <cell r="AF1624">
            <v>0</v>
          </cell>
        </row>
        <row r="1625">
          <cell r="A1625">
            <v>0</v>
          </cell>
          <cell r="B1625" t="str">
            <v>X09</v>
          </cell>
          <cell r="C1625" t="str">
            <v>Exposure to unspecified smoke, fire and flames</v>
          </cell>
          <cell r="D1625" t="str">
            <v>M</v>
          </cell>
          <cell r="E1625">
            <v>4</v>
          </cell>
          <cell r="F1625">
            <v>2</v>
          </cell>
          <cell r="G1625">
            <v>0</v>
          </cell>
          <cell r="H1625">
            <v>0</v>
          </cell>
          <cell r="I1625">
            <v>0</v>
          </cell>
          <cell r="J1625">
            <v>0</v>
          </cell>
          <cell r="K1625">
            <v>0</v>
          </cell>
          <cell r="L1625">
            <v>0</v>
          </cell>
          <cell r="M1625">
            <v>0</v>
          </cell>
          <cell r="N1625">
            <v>0</v>
          </cell>
          <cell r="O1625">
            <v>0</v>
          </cell>
          <cell r="P1625">
            <v>0</v>
          </cell>
          <cell r="Q1625">
            <v>1</v>
          </cell>
          <cell r="R1625">
            <v>1</v>
          </cell>
          <cell r="S1625">
            <v>0</v>
          </cell>
          <cell r="T1625">
            <v>0</v>
          </cell>
          <cell r="U1625">
            <v>0</v>
          </cell>
          <cell r="V1625">
            <v>0</v>
          </cell>
          <cell r="W1625">
            <v>1</v>
          </cell>
          <cell r="X1625">
            <v>0</v>
          </cell>
          <cell r="Y1625">
            <v>0</v>
          </cell>
          <cell r="Z1625">
            <v>0</v>
          </cell>
          <cell r="AA1625">
            <v>1</v>
          </cell>
          <cell r="AD1625">
            <v>0</v>
          </cell>
          <cell r="AF1625">
            <v>0</v>
          </cell>
        </row>
        <row r="1626">
          <cell r="A1626">
            <v>0</v>
          </cell>
          <cell r="B1626">
            <v>0</v>
          </cell>
          <cell r="C1626">
            <v>0</v>
          </cell>
          <cell r="D1626" t="str">
            <v>F</v>
          </cell>
          <cell r="E1626">
            <v>2</v>
          </cell>
          <cell r="F1626">
            <v>0</v>
          </cell>
          <cell r="G1626">
            <v>0</v>
          </cell>
          <cell r="H1626">
            <v>0</v>
          </cell>
          <cell r="I1626">
            <v>0</v>
          </cell>
          <cell r="J1626">
            <v>0</v>
          </cell>
          <cell r="K1626">
            <v>0</v>
          </cell>
          <cell r="L1626">
            <v>0</v>
          </cell>
          <cell r="M1626">
            <v>0</v>
          </cell>
          <cell r="N1626">
            <v>0</v>
          </cell>
          <cell r="O1626">
            <v>0</v>
          </cell>
          <cell r="P1626">
            <v>0</v>
          </cell>
          <cell r="Q1626">
            <v>0</v>
          </cell>
          <cell r="R1626">
            <v>0</v>
          </cell>
          <cell r="S1626">
            <v>0</v>
          </cell>
          <cell r="T1626">
            <v>0</v>
          </cell>
          <cell r="U1626">
            <v>0</v>
          </cell>
          <cell r="V1626">
            <v>0</v>
          </cell>
          <cell r="W1626">
            <v>0</v>
          </cell>
          <cell r="X1626">
            <v>2</v>
          </cell>
          <cell r="Y1626">
            <v>0</v>
          </cell>
          <cell r="Z1626">
            <v>0</v>
          </cell>
          <cell r="AA1626">
            <v>0</v>
          </cell>
          <cell r="AB1626">
            <v>0</v>
          </cell>
          <cell r="AC1626">
            <v>0</v>
          </cell>
          <cell r="AD1626">
            <v>0</v>
          </cell>
          <cell r="AF1626">
            <v>0</v>
          </cell>
        </row>
        <row r="1627">
          <cell r="A1627">
            <v>0</v>
          </cell>
          <cell r="B1627" t="str">
            <v>X10-19</v>
          </cell>
          <cell r="C1627" t="str">
            <v>Contact with heat and hot substances</v>
          </cell>
          <cell r="D1627" t="str">
            <v>M</v>
          </cell>
          <cell r="E1627">
            <v>1</v>
          </cell>
          <cell r="F1627">
            <v>1</v>
          </cell>
          <cell r="G1627">
            <v>0</v>
          </cell>
          <cell r="H1627">
            <v>0</v>
          </cell>
          <cell r="I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0</v>
          </cell>
          <cell r="P1627">
            <v>1</v>
          </cell>
          <cell r="Q1627">
            <v>0</v>
          </cell>
          <cell r="R1627">
            <v>0</v>
          </cell>
          <cell r="S1627">
            <v>0</v>
          </cell>
          <cell r="T1627">
            <v>0</v>
          </cell>
          <cell r="U1627">
            <v>0</v>
          </cell>
          <cell r="V1627">
            <v>0</v>
          </cell>
          <cell r="W1627">
            <v>0</v>
          </cell>
          <cell r="X1627">
            <v>0</v>
          </cell>
          <cell r="Y1627">
            <v>0</v>
          </cell>
          <cell r="Z1627">
            <v>0</v>
          </cell>
          <cell r="AA1627">
            <v>0</v>
          </cell>
          <cell r="AD1627">
            <v>0</v>
          </cell>
          <cell r="AF1627">
            <v>0</v>
          </cell>
        </row>
        <row r="1628">
          <cell r="A1628">
            <v>0</v>
          </cell>
          <cell r="B1628">
            <v>0</v>
          </cell>
          <cell r="C1628">
            <v>0</v>
          </cell>
          <cell r="D1628" t="str">
            <v>F</v>
          </cell>
          <cell r="E1628" t="str">
            <v>-</v>
          </cell>
          <cell r="F1628">
            <v>0</v>
          </cell>
          <cell r="G1628">
            <v>0</v>
          </cell>
          <cell r="H1628">
            <v>0</v>
          </cell>
          <cell r="I1628">
            <v>0</v>
          </cell>
          <cell r="J1628">
            <v>0</v>
          </cell>
          <cell r="K1628">
            <v>0</v>
          </cell>
          <cell r="L1628">
            <v>0</v>
          </cell>
          <cell r="M1628">
            <v>0</v>
          </cell>
          <cell r="N1628">
            <v>0</v>
          </cell>
          <cell r="O1628">
            <v>0</v>
          </cell>
          <cell r="P1628">
            <v>0</v>
          </cell>
          <cell r="Q1628">
            <v>0</v>
          </cell>
          <cell r="R1628">
            <v>0</v>
          </cell>
          <cell r="S1628">
            <v>0</v>
          </cell>
          <cell r="T1628">
            <v>0</v>
          </cell>
          <cell r="U1628">
            <v>0</v>
          </cell>
          <cell r="V1628">
            <v>0</v>
          </cell>
          <cell r="W1628">
            <v>0</v>
          </cell>
          <cell r="X1628">
            <v>0</v>
          </cell>
          <cell r="Y1628">
            <v>0</v>
          </cell>
          <cell r="Z1628">
            <v>0</v>
          </cell>
          <cell r="AA1628">
            <v>0</v>
          </cell>
          <cell r="AD1628">
            <v>0</v>
          </cell>
          <cell r="AF1628">
            <v>0</v>
          </cell>
        </row>
        <row r="1629">
          <cell r="A1629">
            <v>0</v>
          </cell>
          <cell r="B1629" t="str">
            <v>X11</v>
          </cell>
          <cell r="C1629" t="str">
            <v>Contact with hot tap-water</v>
          </cell>
          <cell r="D1629" t="str">
            <v>M</v>
          </cell>
          <cell r="E1629">
            <v>1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  <cell r="J1629">
            <v>0</v>
          </cell>
          <cell r="K1629">
            <v>0</v>
          </cell>
          <cell r="L1629">
            <v>0</v>
          </cell>
          <cell r="M1629">
            <v>0</v>
          </cell>
          <cell r="N1629">
            <v>0</v>
          </cell>
          <cell r="O1629">
            <v>0</v>
          </cell>
          <cell r="P1629">
            <v>1</v>
          </cell>
          <cell r="Q1629">
            <v>0</v>
          </cell>
          <cell r="R1629">
            <v>0</v>
          </cell>
          <cell r="S1629">
            <v>0</v>
          </cell>
          <cell r="T1629">
            <v>0</v>
          </cell>
          <cell r="U1629">
            <v>0</v>
          </cell>
          <cell r="V1629">
            <v>0</v>
          </cell>
          <cell r="W1629">
            <v>0</v>
          </cell>
          <cell r="X1629">
            <v>0</v>
          </cell>
          <cell r="Y1629">
            <v>0</v>
          </cell>
          <cell r="Z1629">
            <v>0</v>
          </cell>
          <cell r="AA1629">
            <v>0</v>
          </cell>
          <cell r="AB1629">
            <v>0</v>
          </cell>
          <cell r="AC1629">
            <v>0</v>
          </cell>
          <cell r="AD1629">
            <v>0</v>
          </cell>
          <cell r="AF1629">
            <v>0</v>
          </cell>
        </row>
        <row r="1630">
          <cell r="A1630">
            <v>0</v>
          </cell>
          <cell r="B1630">
            <v>0</v>
          </cell>
          <cell r="C1630">
            <v>0</v>
          </cell>
          <cell r="D1630" t="str">
            <v>F</v>
          </cell>
          <cell r="E1630" t="str">
            <v>-</v>
          </cell>
          <cell r="F1630">
            <v>0</v>
          </cell>
          <cell r="G1630">
            <v>0</v>
          </cell>
          <cell r="H1630">
            <v>0</v>
          </cell>
          <cell r="I1630">
            <v>0</v>
          </cell>
          <cell r="J1630">
            <v>0</v>
          </cell>
          <cell r="K1630">
            <v>0</v>
          </cell>
          <cell r="L1630">
            <v>0</v>
          </cell>
          <cell r="M1630">
            <v>0</v>
          </cell>
          <cell r="N1630">
            <v>0</v>
          </cell>
          <cell r="O1630">
            <v>0</v>
          </cell>
          <cell r="P1630">
            <v>0</v>
          </cell>
          <cell r="Q1630">
            <v>0</v>
          </cell>
          <cell r="R1630">
            <v>0</v>
          </cell>
          <cell r="S1630">
            <v>0</v>
          </cell>
          <cell r="T1630">
            <v>0</v>
          </cell>
          <cell r="U1630">
            <v>0</v>
          </cell>
          <cell r="V1630">
            <v>0</v>
          </cell>
          <cell r="W1630">
            <v>0</v>
          </cell>
          <cell r="X1630">
            <v>0</v>
          </cell>
          <cell r="Y1630">
            <v>0</v>
          </cell>
          <cell r="Z1630">
            <v>0</v>
          </cell>
          <cell r="AA1630">
            <v>0</v>
          </cell>
          <cell r="AB1630">
            <v>0</v>
          </cell>
          <cell r="AC1630">
            <v>0</v>
          </cell>
          <cell r="AD1630">
            <v>0</v>
          </cell>
          <cell r="AF1630">
            <v>0</v>
          </cell>
        </row>
        <row r="1631">
          <cell r="A1631">
            <v>0</v>
          </cell>
          <cell r="B1631" t="str">
            <v>X30-39</v>
          </cell>
          <cell r="C1631" t="str">
            <v>Exposure to forces of nature</v>
          </cell>
          <cell r="D1631" t="str">
            <v>M</v>
          </cell>
          <cell r="E1631">
            <v>11</v>
          </cell>
          <cell r="F1631">
            <v>8</v>
          </cell>
          <cell r="G1631">
            <v>0</v>
          </cell>
          <cell r="H1631">
            <v>0</v>
          </cell>
          <cell r="I1631">
            <v>0</v>
          </cell>
          <cell r="J1631">
            <v>0</v>
          </cell>
          <cell r="K1631">
            <v>0</v>
          </cell>
          <cell r="L1631">
            <v>0</v>
          </cell>
          <cell r="M1631">
            <v>1</v>
          </cell>
          <cell r="N1631">
            <v>0</v>
          </cell>
          <cell r="O1631">
            <v>1</v>
          </cell>
          <cell r="P1631">
            <v>0</v>
          </cell>
          <cell r="Q1631">
            <v>0</v>
          </cell>
          <cell r="R1631">
            <v>3</v>
          </cell>
          <cell r="S1631">
            <v>0</v>
          </cell>
          <cell r="T1631">
            <v>0</v>
          </cell>
          <cell r="U1631">
            <v>1</v>
          </cell>
          <cell r="V1631">
            <v>2</v>
          </cell>
          <cell r="W1631">
            <v>2</v>
          </cell>
          <cell r="X1631">
            <v>0</v>
          </cell>
          <cell r="Y1631">
            <v>1</v>
          </cell>
          <cell r="Z1631">
            <v>0</v>
          </cell>
          <cell r="AA1631">
            <v>1</v>
          </cell>
          <cell r="AD1631">
            <v>0</v>
          </cell>
          <cell r="AF1631">
            <v>0</v>
          </cell>
        </row>
        <row r="1632">
          <cell r="A1632">
            <v>0</v>
          </cell>
          <cell r="B1632">
            <v>0</v>
          </cell>
          <cell r="C1632">
            <v>0</v>
          </cell>
          <cell r="D1632" t="str">
            <v>F</v>
          </cell>
          <cell r="E1632">
            <v>8</v>
          </cell>
          <cell r="F1632">
            <v>2</v>
          </cell>
          <cell r="G1632">
            <v>0</v>
          </cell>
          <cell r="H1632">
            <v>0</v>
          </cell>
          <cell r="I1632">
            <v>0</v>
          </cell>
          <cell r="J1632">
            <v>0</v>
          </cell>
          <cell r="K1632">
            <v>0</v>
          </cell>
          <cell r="L1632">
            <v>1</v>
          </cell>
          <cell r="M1632">
            <v>0</v>
          </cell>
          <cell r="N1632">
            <v>0</v>
          </cell>
          <cell r="O1632">
            <v>0</v>
          </cell>
          <cell r="P1632">
            <v>0</v>
          </cell>
          <cell r="Q1632">
            <v>0</v>
          </cell>
          <cell r="R1632">
            <v>1</v>
          </cell>
          <cell r="S1632">
            <v>0</v>
          </cell>
          <cell r="T1632">
            <v>0</v>
          </cell>
          <cell r="U1632">
            <v>0</v>
          </cell>
          <cell r="V1632">
            <v>0</v>
          </cell>
          <cell r="W1632">
            <v>1</v>
          </cell>
          <cell r="X1632">
            <v>1</v>
          </cell>
          <cell r="Y1632">
            <v>0</v>
          </cell>
          <cell r="Z1632">
            <v>2</v>
          </cell>
          <cell r="AA1632">
            <v>2</v>
          </cell>
          <cell r="AD1632">
            <v>0</v>
          </cell>
          <cell r="AF1632">
            <v>0</v>
          </cell>
        </row>
        <row r="1633">
          <cell r="A1633">
            <v>0</v>
          </cell>
          <cell r="B1633" t="str">
            <v>X30</v>
          </cell>
          <cell r="C1633" t="str">
            <v>Exposure to excessive natural heat</v>
          </cell>
          <cell r="D1633" t="str">
            <v>M</v>
          </cell>
          <cell r="E1633" t="str">
            <v>-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  <cell r="K1633">
            <v>0</v>
          </cell>
          <cell r="L1633">
            <v>0</v>
          </cell>
          <cell r="M1633">
            <v>0</v>
          </cell>
          <cell r="N1633">
            <v>0</v>
          </cell>
          <cell r="O1633">
            <v>0</v>
          </cell>
          <cell r="P1633">
            <v>0</v>
          </cell>
          <cell r="Q1633">
            <v>0</v>
          </cell>
          <cell r="R1633">
            <v>0</v>
          </cell>
          <cell r="S1633">
            <v>0</v>
          </cell>
          <cell r="T1633">
            <v>0</v>
          </cell>
          <cell r="U1633">
            <v>0</v>
          </cell>
          <cell r="V1633">
            <v>0</v>
          </cell>
          <cell r="W1633">
            <v>0</v>
          </cell>
          <cell r="X1633">
            <v>0</v>
          </cell>
          <cell r="Y1633">
            <v>0</v>
          </cell>
          <cell r="Z1633">
            <v>0</v>
          </cell>
          <cell r="AA1633">
            <v>0</v>
          </cell>
          <cell r="AD1633">
            <v>0</v>
          </cell>
          <cell r="AE1633">
            <v>0</v>
          </cell>
          <cell r="AF1633">
            <v>0</v>
          </cell>
        </row>
        <row r="1634">
          <cell r="A1634">
            <v>0</v>
          </cell>
          <cell r="B1634">
            <v>0</v>
          </cell>
          <cell r="C1634">
            <v>0</v>
          </cell>
          <cell r="D1634" t="str">
            <v>F</v>
          </cell>
          <cell r="E1634">
            <v>1</v>
          </cell>
          <cell r="F1634">
            <v>0</v>
          </cell>
          <cell r="G1634">
            <v>0</v>
          </cell>
          <cell r="H1634">
            <v>0</v>
          </cell>
          <cell r="I1634">
            <v>0</v>
          </cell>
          <cell r="J1634">
            <v>0</v>
          </cell>
          <cell r="K1634">
            <v>0</v>
          </cell>
          <cell r="L1634">
            <v>0</v>
          </cell>
          <cell r="M1634">
            <v>0</v>
          </cell>
          <cell r="N1634">
            <v>0</v>
          </cell>
          <cell r="O1634">
            <v>0</v>
          </cell>
          <cell r="P1634">
            <v>0</v>
          </cell>
          <cell r="Q1634">
            <v>0</v>
          </cell>
          <cell r="R1634">
            <v>0</v>
          </cell>
          <cell r="S1634">
            <v>0</v>
          </cell>
          <cell r="T1634">
            <v>0</v>
          </cell>
          <cell r="U1634">
            <v>0</v>
          </cell>
          <cell r="V1634">
            <v>0</v>
          </cell>
          <cell r="W1634">
            <v>0</v>
          </cell>
          <cell r="X1634">
            <v>0</v>
          </cell>
          <cell r="Y1634">
            <v>0</v>
          </cell>
          <cell r="Z1634">
            <v>0</v>
          </cell>
          <cell r="AA1634">
            <v>1</v>
          </cell>
          <cell r="AD1634">
            <v>0</v>
          </cell>
          <cell r="AE1634">
            <v>0</v>
          </cell>
          <cell r="AF1634">
            <v>0</v>
          </cell>
        </row>
        <row r="1635">
          <cell r="A1635">
            <v>0</v>
          </cell>
          <cell r="B1635" t="str">
            <v>X31</v>
          </cell>
          <cell r="C1635" t="str">
            <v>Exposure to excessive natural cold</v>
          </cell>
          <cell r="D1635" t="str">
            <v>M</v>
          </cell>
          <cell r="E1635">
            <v>9</v>
          </cell>
          <cell r="F1635">
            <v>6</v>
          </cell>
          <cell r="G1635">
            <v>0</v>
          </cell>
          <cell r="H1635">
            <v>0</v>
          </cell>
          <cell r="I1635">
            <v>0</v>
          </cell>
          <cell r="J1635">
            <v>0</v>
          </cell>
          <cell r="K1635">
            <v>0</v>
          </cell>
          <cell r="L1635">
            <v>0</v>
          </cell>
          <cell r="M1635">
            <v>0</v>
          </cell>
          <cell r="N1635">
            <v>0</v>
          </cell>
          <cell r="O1635">
            <v>1</v>
          </cell>
          <cell r="P1635">
            <v>0</v>
          </cell>
          <cell r="Q1635">
            <v>0</v>
          </cell>
          <cell r="R1635">
            <v>2</v>
          </cell>
          <cell r="S1635">
            <v>0</v>
          </cell>
          <cell r="T1635">
            <v>0</v>
          </cell>
          <cell r="U1635">
            <v>1</v>
          </cell>
          <cell r="V1635">
            <v>2</v>
          </cell>
          <cell r="W1635">
            <v>2</v>
          </cell>
          <cell r="X1635">
            <v>0</v>
          </cell>
          <cell r="Y1635">
            <v>1</v>
          </cell>
          <cell r="Z1635">
            <v>0</v>
          </cell>
          <cell r="AA1635">
            <v>1</v>
          </cell>
          <cell r="AD1635">
            <v>0</v>
          </cell>
          <cell r="AE1635">
            <v>0</v>
          </cell>
          <cell r="AF1635">
            <v>0</v>
          </cell>
        </row>
        <row r="1636">
          <cell r="A1636">
            <v>0</v>
          </cell>
          <cell r="B1636">
            <v>0</v>
          </cell>
          <cell r="C1636">
            <v>0</v>
          </cell>
          <cell r="D1636" t="str">
            <v>F</v>
          </cell>
          <cell r="E1636">
            <v>6</v>
          </cell>
          <cell r="F1636">
            <v>1</v>
          </cell>
          <cell r="G1636">
            <v>0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  <cell r="L1636">
            <v>0</v>
          </cell>
          <cell r="M1636">
            <v>0</v>
          </cell>
          <cell r="N1636">
            <v>0</v>
          </cell>
          <cell r="O1636">
            <v>0</v>
          </cell>
          <cell r="P1636">
            <v>0</v>
          </cell>
          <cell r="Q1636">
            <v>0</v>
          </cell>
          <cell r="R1636">
            <v>1</v>
          </cell>
          <cell r="S1636">
            <v>0</v>
          </cell>
          <cell r="T1636">
            <v>0</v>
          </cell>
          <cell r="U1636">
            <v>0</v>
          </cell>
          <cell r="V1636">
            <v>0</v>
          </cell>
          <cell r="W1636">
            <v>1</v>
          </cell>
          <cell r="X1636">
            <v>1</v>
          </cell>
          <cell r="Y1636">
            <v>0</v>
          </cell>
          <cell r="Z1636">
            <v>2</v>
          </cell>
          <cell r="AA1636">
            <v>1</v>
          </cell>
          <cell r="AD1636">
            <v>0</v>
          </cell>
          <cell r="AE1636">
            <v>0</v>
          </cell>
          <cell r="AF1636">
            <v>0</v>
          </cell>
        </row>
        <row r="1637">
          <cell r="A1637">
            <v>0</v>
          </cell>
          <cell r="B1637" t="str">
            <v>X36</v>
          </cell>
          <cell r="C1637" t="str">
            <v>Victim of avalanche, landslide and other earth movements</v>
          </cell>
          <cell r="D1637" t="str">
            <v>M</v>
          </cell>
          <cell r="E1637">
            <v>2</v>
          </cell>
          <cell r="F1637">
            <v>2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  <cell r="K1637">
            <v>0</v>
          </cell>
          <cell r="L1637">
            <v>0</v>
          </cell>
          <cell r="M1637">
            <v>1</v>
          </cell>
          <cell r="N1637">
            <v>0</v>
          </cell>
          <cell r="O1637">
            <v>0</v>
          </cell>
          <cell r="P1637">
            <v>0</v>
          </cell>
          <cell r="Q1637">
            <v>0</v>
          </cell>
          <cell r="R1637">
            <v>1</v>
          </cell>
          <cell r="S1637">
            <v>0</v>
          </cell>
          <cell r="T1637">
            <v>0</v>
          </cell>
          <cell r="U1637">
            <v>0</v>
          </cell>
          <cell r="V1637">
            <v>0</v>
          </cell>
          <cell r="W1637">
            <v>0</v>
          </cell>
          <cell r="X1637">
            <v>0</v>
          </cell>
          <cell r="Y1637">
            <v>0</v>
          </cell>
          <cell r="Z1637">
            <v>0</v>
          </cell>
          <cell r="AA1637">
            <v>0</v>
          </cell>
          <cell r="AD1637">
            <v>0</v>
          </cell>
          <cell r="AE1637">
            <v>0</v>
          </cell>
          <cell r="AF1637">
            <v>0</v>
          </cell>
        </row>
        <row r="1638">
          <cell r="A1638">
            <v>0</v>
          </cell>
          <cell r="B1638">
            <v>0</v>
          </cell>
          <cell r="C1638">
            <v>0</v>
          </cell>
          <cell r="D1638" t="str">
            <v>F</v>
          </cell>
          <cell r="E1638">
            <v>1</v>
          </cell>
          <cell r="F1638">
            <v>1</v>
          </cell>
          <cell r="G1638">
            <v>0</v>
          </cell>
          <cell r="H1638">
            <v>0</v>
          </cell>
          <cell r="I1638">
            <v>0</v>
          </cell>
          <cell r="J1638">
            <v>0</v>
          </cell>
          <cell r="K1638">
            <v>0</v>
          </cell>
          <cell r="L1638">
            <v>1</v>
          </cell>
          <cell r="M1638">
            <v>0</v>
          </cell>
          <cell r="N1638">
            <v>0</v>
          </cell>
          <cell r="O1638">
            <v>0</v>
          </cell>
          <cell r="P1638">
            <v>0</v>
          </cell>
          <cell r="Q1638">
            <v>0</v>
          </cell>
          <cell r="R1638">
            <v>0</v>
          </cell>
          <cell r="S1638">
            <v>0</v>
          </cell>
          <cell r="T1638">
            <v>0</v>
          </cell>
          <cell r="U1638">
            <v>0</v>
          </cell>
          <cell r="V1638">
            <v>0</v>
          </cell>
          <cell r="W1638">
            <v>0</v>
          </cell>
          <cell r="X1638">
            <v>0</v>
          </cell>
          <cell r="Y1638">
            <v>0</v>
          </cell>
          <cell r="Z1638">
            <v>0</v>
          </cell>
          <cell r="AA1638">
            <v>0</v>
          </cell>
          <cell r="AB1638">
            <v>0</v>
          </cell>
          <cell r="AC1638">
            <v>0</v>
          </cell>
          <cell r="AD1638">
            <v>0</v>
          </cell>
          <cell r="AF1638">
            <v>0</v>
          </cell>
        </row>
        <row r="1639">
          <cell r="A1639">
            <v>0</v>
          </cell>
          <cell r="B1639" t="str">
            <v>X40-49</v>
          </cell>
          <cell r="C1639" t="str">
            <v>Accidental poisoning by and exposure to noxious substances</v>
          </cell>
          <cell r="D1639" t="str">
            <v>M</v>
          </cell>
          <cell r="E1639">
            <v>607</v>
          </cell>
          <cell r="F1639">
            <v>584</v>
          </cell>
          <cell r="G1639">
            <v>0</v>
          </cell>
          <cell r="H1639">
            <v>0</v>
          </cell>
          <cell r="I1639">
            <v>0</v>
          </cell>
          <cell r="J1639">
            <v>0</v>
          </cell>
          <cell r="K1639">
            <v>6</v>
          </cell>
          <cell r="L1639">
            <v>12</v>
          </cell>
          <cell r="M1639">
            <v>60</v>
          </cell>
          <cell r="N1639">
            <v>85</v>
          </cell>
          <cell r="O1639">
            <v>101</v>
          </cell>
          <cell r="P1639">
            <v>121</v>
          </cell>
          <cell r="Q1639">
            <v>84</v>
          </cell>
          <cell r="R1639">
            <v>51</v>
          </cell>
          <cell r="S1639">
            <v>24</v>
          </cell>
          <cell r="T1639">
            <v>16</v>
          </cell>
          <cell r="U1639">
            <v>16</v>
          </cell>
          <cell r="V1639">
            <v>8</v>
          </cell>
          <cell r="W1639">
            <v>9</v>
          </cell>
          <cell r="X1639">
            <v>10</v>
          </cell>
          <cell r="Y1639">
            <v>101</v>
          </cell>
          <cell r="Z1639">
            <v>4</v>
          </cell>
          <cell r="AA1639">
            <v>0</v>
          </cell>
          <cell r="AD1639">
            <v>0</v>
          </cell>
          <cell r="AF1639">
            <v>0</v>
          </cell>
        </row>
        <row r="1640">
          <cell r="A1640">
            <v>0</v>
          </cell>
          <cell r="B1640">
            <v>0</v>
          </cell>
          <cell r="C1640">
            <v>0</v>
          </cell>
          <cell r="D1640" t="str">
            <v>F</v>
          </cell>
          <cell r="E1640">
            <v>243</v>
          </cell>
          <cell r="F1640">
            <v>240</v>
          </cell>
          <cell r="G1640">
            <v>0</v>
          </cell>
          <cell r="H1640">
            <v>0</v>
          </cell>
          <cell r="I1640">
            <v>0</v>
          </cell>
          <cell r="J1640">
            <v>0</v>
          </cell>
          <cell r="K1640">
            <v>6</v>
          </cell>
          <cell r="L1640">
            <v>11</v>
          </cell>
          <cell r="M1640">
            <v>14</v>
          </cell>
          <cell r="N1640">
            <v>31</v>
          </cell>
          <cell r="O1640">
            <v>32</v>
          </cell>
          <cell r="P1640">
            <v>51</v>
          </cell>
          <cell r="Q1640">
            <v>46</v>
          </cell>
          <cell r="R1640">
            <v>26</v>
          </cell>
          <cell r="S1640">
            <v>14</v>
          </cell>
          <cell r="T1640">
            <v>4</v>
          </cell>
          <cell r="U1640">
            <v>3</v>
          </cell>
          <cell r="V1640">
            <v>2</v>
          </cell>
          <cell r="W1640">
            <v>1</v>
          </cell>
          <cell r="X1640">
            <v>0</v>
          </cell>
          <cell r="Y1640">
            <v>32</v>
          </cell>
          <cell r="Z1640">
            <v>2</v>
          </cell>
          <cell r="AA1640">
            <v>0</v>
          </cell>
          <cell r="AD1640">
            <v>0</v>
          </cell>
          <cell r="AF1640">
            <v>0</v>
          </cell>
        </row>
        <row r="1641">
          <cell r="A1641">
            <v>0</v>
          </cell>
          <cell r="B1641" t="str">
            <v>X40</v>
          </cell>
          <cell r="C1641" t="str">
            <v>Accidental poisoning by and exposure to nonopioid analgesics, antipyretics and antirheumatics</v>
          </cell>
          <cell r="D1641" t="str">
            <v>M</v>
          </cell>
          <cell r="E1641">
            <v>1</v>
          </cell>
          <cell r="F1641">
            <v>1</v>
          </cell>
          <cell r="G1641">
            <v>0</v>
          </cell>
          <cell r="H1641">
            <v>0</v>
          </cell>
          <cell r="I1641">
            <v>0</v>
          </cell>
          <cell r="J1641">
            <v>0</v>
          </cell>
          <cell r="K1641">
            <v>0</v>
          </cell>
          <cell r="L1641">
            <v>0</v>
          </cell>
          <cell r="M1641">
            <v>0</v>
          </cell>
          <cell r="N1641">
            <v>0</v>
          </cell>
          <cell r="O1641">
            <v>0</v>
          </cell>
          <cell r="P1641">
            <v>0</v>
          </cell>
          <cell r="Q1641">
            <v>1</v>
          </cell>
          <cell r="R1641">
            <v>0</v>
          </cell>
          <cell r="S1641">
            <v>0</v>
          </cell>
          <cell r="T1641">
            <v>0</v>
          </cell>
          <cell r="U1641">
            <v>0</v>
          </cell>
          <cell r="V1641">
            <v>0</v>
          </cell>
          <cell r="W1641">
            <v>0</v>
          </cell>
          <cell r="X1641">
            <v>0</v>
          </cell>
          <cell r="Y1641">
            <v>0</v>
          </cell>
          <cell r="Z1641">
            <v>0</v>
          </cell>
          <cell r="AA1641">
            <v>0</v>
          </cell>
          <cell r="AB1641">
            <v>0</v>
          </cell>
          <cell r="AC1641">
            <v>0</v>
          </cell>
          <cell r="AD1641">
            <v>0</v>
          </cell>
          <cell r="AF1641">
            <v>0</v>
          </cell>
        </row>
        <row r="1642">
          <cell r="A1642">
            <v>0</v>
          </cell>
          <cell r="B1642">
            <v>0</v>
          </cell>
          <cell r="C1642">
            <v>0</v>
          </cell>
          <cell r="D1642" t="str">
            <v>F</v>
          </cell>
          <cell r="E1642">
            <v>2</v>
          </cell>
          <cell r="F1642">
            <v>1</v>
          </cell>
          <cell r="G1642">
            <v>0</v>
          </cell>
          <cell r="H1642">
            <v>0</v>
          </cell>
          <cell r="I1642">
            <v>0</v>
          </cell>
          <cell r="J1642">
            <v>0</v>
          </cell>
          <cell r="K1642">
            <v>0</v>
          </cell>
          <cell r="L1642">
            <v>1</v>
          </cell>
          <cell r="M1642">
            <v>0</v>
          </cell>
          <cell r="N1642">
            <v>0</v>
          </cell>
          <cell r="O1642">
            <v>0</v>
          </cell>
          <cell r="P1642">
            <v>0</v>
          </cell>
          <cell r="Q1642">
            <v>0</v>
          </cell>
          <cell r="R1642">
            <v>0</v>
          </cell>
          <cell r="S1642">
            <v>0</v>
          </cell>
          <cell r="T1642">
            <v>0</v>
          </cell>
          <cell r="U1642">
            <v>0</v>
          </cell>
          <cell r="V1642">
            <v>0</v>
          </cell>
          <cell r="W1642">
            <v>1</v>
          </cell>
          <cell r="X1642">
            <v>0</v>
          </cell>
          <cell r="Y1642">
            <v>0</v>
          </cell>
          <cell r="Z1642">
            <v>0</v>
          </cell>
          <cell r="AA1642">
            <v>0</v>
          </cell>
          <cell r="AD1642">
            <v>0</v>
          </cell>
          <cell r="AF1642">
            <v>0</v>
          </cell>
        </row>
        <row r="1643">
          <cell r="A1643">
            <v>0</v>
          </cell>
          <cell r="B1643" t="str">
            <v>X41</v>
          </cell>
          <cell r="C1643" t="str">
            <v>Accidental poisoning by and exposure to antiepileptic, sedative-hypnotic, antiparkinsonism and psychotropic drugs, not elsewhere classified</v>
          </cell>
          <cell r="D1643" t="str">
            <v>M</v>
          </cell>
          <cell r="E1643">
            <v>73</v>
          </cell>
          <cell r="F1643">
            <v>72</v>
          </cell>
          <cell r="G1643">
            <v>0</v>
          </cell>
          <cell r="H1643">
            <v>0</v>
          </cell>
          <cell r="I1643">
            <v>0</v>
          </cell>
          <cell r="J1643">
            <v>0</v>
          </cell>
          <cell r="K1643">
            <v>4</v>
          </cell>
          <cell r="L1643">
            <v>3</v>
          </cell>
          <cell r="M1643">
            <v>5</v>
          </cell>
          <cell r="N1643">
            <v>11</v>
          </cell>
          <cell r="O1643">
            <v>13</v>
          </cell>
          <cell r="P1643">
            <v>13</v>
          </cell>
          <cell r="Q1643">
            <v>10</v>
          </cell>
          <cell r="R1643">
            <v>9</v>
          </cell>
          <cell r="S1643">
            <v>1</v>
          </cell>
          <cell r="T1643">
            <v>2</v>
          </cell>
          <cell r="U1643">
            <v>1</v>
          </cell>
          <cell r="V1643">
            <v>0</v>
          </cell>
          <cell r="W1643">
            <v>0</v>
          </cell>
          <cell r="X1643">
            <v>1</v>
          </cell>
          <cell r="Y1643">
            <v>13</v>
          </cell>
          <cell r="Z1643">
            <v>0</v>
          </cell>
          <cell r="AA1643">
            <v>0</v>
          </cell>
          <cell r="AD1643">
            <v>0</v>
          </cell>
          <cell r="AF1643">
            <v>0</v>
          </cell>
        </row>
        <row r="1644">
          <cell r="A1644">
            <v>0</v>
          </cell>
          <cell r="B1644">
            <v>0</v>
          </cell>
          <cell r="C1644">
            <v>0</v>
          </cell>
          <cell r="D1644" t="str">
            <v>F</v>
          </cell>
          <cell r="E1644">
            <v>47</v>
          </cell>
          <cell r="F1644">
            <v>47</v>
          </cell>
          <cell r="G1644">
            <v>0</v>
          </cell>
          <cell r="H1644">
            <v>0</v>
          </cell>
          <cell r="I1644">
            <v>0</v>
          </cell>
          <cell r="J1644">
            <v>0</v>
          </cell>
          <cell r="K1644">
            <v>5</v>
          </cell>
          <cell r="L1644">
            <v>1</v>
          </cell>
          <cell r="M1644">
            <v>4</v>
          </cell>
          <cell r="N1644">
            <v>5</v>
          </cell>
          <cell r="O1644">
            <v>5</v>
          </cell>
          <cell r="P1644">
            <v>10</v>
          </cell>
          <cell r="Q1644">
            <v>12</v>
          </cell>
          <cell r="R1644">
            <v>4</v>
          </cell>
          <cell r="S1644">
            <v>1</v>
          </cell>
          <cell r="T1644">
            <v>0</v>
          </cell>
          <cell r="U1644">
            <v>0</v>
          </cell>
          <cell r="V1644">
            <v>0</v>
          </cell>
          <cell r="W1644">
            <v>0</v>
          </cell>
          <cell r="X1644">
            <v>0</v>
          </cell>
          <cell r="Y1644">
            <v>5</v>
          </cell>
          <cell r="Z1644">
            <v>0</v>
          </cell>
          <cell r="AA1644">
            <v>0</v>
          </cell>
          <cell r="AB1644">
            <v>0</v>
          </cell>
          <cell r="AC1644">
            <v>0</v>
          </cell>
          <cell r="AD1644">
            <v>0</v>
          </cell>
          <cell r="AF1644">
            <v>0</v>
          </cell>
        </row>
        <row r="1645">
          <cell r="A1645">
            <v>0</v>
          </cell>
          <cell r="B1645" t="str">
            <v>X42</v>
          </cell>
          <cell r="C1645" t="str">
            <v>Accidental poisoning by and exposure to narcotics and psychodysleptics [hallucinogens], not elsewhere classified</v>
          </cell>
          <cell r="D1645" t="str">
            <v>M</v>
          </cell>
          <cell r="E1645">
            <v>451</v>
          </cell>
          <cell r="F1645">
            <v>451</v>
          </cell>
          <cell r="G1645">
            <v>0</v>
          </cell>
          <cell r="H1645">
            <v>0</v>
          </cell>
          <cell r="I1645">
            <v>0</v>
          </cell>
          <cell r="J1645">
            <v>0</v>
          </cell>
          <cell r="K1645">
            <v>2</v>
          </cell>
          <cell r="L1645">
            <v>9</v>
          </cell>
          <cell r="M1645">
            <v>51</v>
          </cell>
          <cell r="N1645">
            <v>72</v>
          </cell>
          <cell r="O1645">
            <v>82</v>
          </cell>
          <cell r="P1645">
            <v>101</v>
          </cell>
          <cell r="Q1645">
            <v>65</v>
          </cell>
          <cell r="R1645">
            <v>32</v>
          </cell>
          <cell r="S1645">
            <v>20</v>
          </cell>
          <cell r="T1645">
            <v>9</v>
          </cell>
          <cell r="U1645">
            <v>7</v>
          </cell>
          <cell r="V1645">
            <v>1</v>
          </cell>
          <cell r="W1645">
            <v>0</v>
          </cell>
          <cell r="X1645">
            <v>0</v>
          </cell>
          <cell r="Y1645">
            <v>82</v>
          </cell>
          <cell r="Z1645">
            <v>0</v>
          </cell>
          <cell r="AA1645">
            <v>0</v>
          </cell>
          <cell r="AB1645">
            <v>0</v>
          </cell>
          <cell r="AC1645">
            <v>0</v>
          </cell>
          <cell r="AD1645">
            <v>0</v>
          </cell>
          <cell r="AF1645">
            <v>0</v>
          </cell>
        </row>
        <row r="1646">
          <cell r="A1646">
            <v>0</v>
          </cell>
          <cell r="B1646">
            <v>0</v>
          </cell>
          <cell r="C1646">
            <v>0</v>
          </cell>
          <cell r="D1646" t="str">
            <v>F</v>
          </cell>
          <cell r="E1646">
            <v>176</v>
          </cell>
          <cell r="F1646">
            <v>175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  <cell r="K1646">
            <v>1</v>
          </cell>
          <cell r="L1646">
            <v>8</v>
          </cell>
          <cell r="M1646">
            <v>8</v>
          </cell>
          <cell r="N1646">
            <v>25</v>
          </cell>
          <cell r="O1646">
            <v>27</v>
          </cell>
          <cell r="P1646">
            <v>37</v>
          </cell>
          <cell r="Q1646">
            <v>31</v>
          </cell>
          <cell r="R1646">
            <v>21</v>
          </cell>
          <cell r="S1646">
            <v>10</v>
          </cell>
          <cell r="T1646">
            <v>3</v>
          </cell>
          <cell r="U1646">
            <v>2</v>
          </cell>
          <cell r="V1646">
            <v>2</v>
          </cell>
          <cell r="W1646">
            <v>0</v>
          </cell>
          <cell r="X1646">
            <v>0</v>
          </cell>
          <cell r="Y1646">
            <v>27</v>
          </cell>
          <cell r="Z1646">
            <v>1</v>
          </cell>
          <cell r="AA1646">
            <v>0</v>
          </cell>
          <cell r="AD1646">
            <v>0</v>
          </cell>
          <cell r="AF1646">
            <v>0</v>
          </cell>
        </row>
        <row r="1647">
          <cell r="A1647">
            <v>0</v>
          </cell>
          <cell r="B1647" t="str">
            <v>X43</v>
          </cell>
          <cell r="C1647" t="str">
            <v>Accidental poisoning by and exposure to other drugs acting on the autonomic nervous system</v>
          </cell>
          <cell r="D1647" t="str">
            <v>M</v>
          </cell>
          <cell r="E1647">
            <v>2</v>
          </cell>
          <cell r="F1647">
            <v>2</v>
          </cell>
          <cell r="G1647">
            <v>0</v>
          </cell>
          <cell r="H1647">
            <v>0</v>
          </cell>
          <cell r="I1647">
            <v>0</v>
          </cell>
          <cell r="J1647">
            <v>0</v>
          </cell>
          <cell r="K1647">
            <v>0</v>
          </cell>
          <cell r="L1647">
            <v>0</v>
          </cell>
          <cell r="M1647">
            <v>1</v>
          </cell>
          <cell r="N1647">
            <v>0</v>
          </cell>
          <cell r="O1647">
            <v>0</v>
          </cell>
          <cell r="P1647">
            <v>0</v>
          </cell>
          <cell r="Q1647">
            <v>0</v>
          </cell>
          <cell r="R1647">
            <v>1</v>
          </cell>
          <cell r="S1647">
            <v>0</v>
          </cell>
          <cell r="T1647">
            <v>0</v>
          </cell>
          <cell r="U1647">
            <v>0</v>
          </cell>
          <cell r="V1647">
            <v>0</v>
          </cell>
          <cell r="W1647">
            <v>0</v>
          </cell>
          <cell r="X1647">
            <v>0</v>
          </cell>
          <cell r="Y1647">
            <v>0</v>
          </cell>
          <cell r="Z1647">
            <v>0</v>
          </cell>
          <cell r="AA1647">
            <v>0</v>
          </cell>
          <cell r="AD1647">
            <v>0</v>
          </cell>
          <cell r="AF1647">
            <v>0</v>
          </cell>
        </row>
        <row r="1648">
          <cell r="A1648">
            <v>0</v>
          </cell>
          <cell r="B1648">
            <v>0</v>
          </cell>
          <cell r="C1648">
            <v>0</v>
          </cell>
          <cell r="D1648" t="str">
            <v>F</v>
          </cell>
          <cell r="E1648" t="str">
            <v>-</v>
          </cell>
          <cell r="F1648">
            <v>0</v>
          </cell>
          <cell r="G1648">
            <v>0</v>
          </cell>
          <cell r="H1648">
            <v>0</v>
          </cell>
          <cell r="I1648">
            <v>0</v>
          </cell>
          <cell r="J1648">
            <v>0</v>
          </cell>
          <cell r="K1648">
            <v>0</v>
          </cell>
          <cell r="L1648">
            <v>0</v>
          </cell>
          <cell r="M1648">
            <v>0</v>
          </cell>
          <cell r="N1648">
            <v>0</v>
          </cell>
          <cell r="O1648">
            <v>0</v>
          </cell>
          <cell r="P1648">
            <v>0</v>
          </cell>
          <cell r="Q1648">
            <v>0</v>
          </cell>
          <cell r="R1648">
            <v>0</v>
          </cell>
          <cell r="S1648">
            <v>0</v>
          </cell>
          <cell r="T1648">
            <v>0</v>
          </cell>
          <cell r="U1648">
            <v>0</v>
          </cell>
          <cell r="V1648">
            <v>0</v>
          </cell>
          <cell r="W1648">
            <v>0</v>
          </cell>
          <cell r="X1648">
            <v>0</v>
          </cell>
          <cell r="Y1648">
            <v>0</v>
          </cell>
          <cell r="Z1648">
            <v>0</v>
          </cell>
          <cell r="AA1648">
            <v>0</v>
          </cell>
          <cell r="AB1648">
            <v>0</v>
          </cell>
          <cell r="AC1648">
            <v>0</v>
          </cell>
          <cell r="AD1648">
            <v>0</v>
          </cell>
          <cell r="AF1648">
            <v>0</v>
          </cell>
        </row>
        <row r="1649">
          <cell r="A1649">
            <v>0</v>
          </cell>
          <cell r="B1649" t="str">
            <v>X44</v>
          </cell>
          <cell r="C1649" t="str">
            <v>Accidental poisoning by and exposure to other and unspecified drugs, medicaments and biological substances</v>
          </cell>
          <cell r="D1649" t="str">
            <v>M</v>
          </cell>
          <cell r="E1649">
            <v>7</v>
          </cell>
          <cell r="F1649">
            <v>7</v>
          </cell>
          <cell r="G1649">
            <v>0</v>
          </cell>
          <cell r="H1649">
            <v>0</v>
          </cell>
          <cell r="I1649">
            <v>0</v>
          </cell>
          <cell r="J1649">
            <v>0</v>
          </cell>
          <cell r="K1649">
            <v>0</v>
          </cell>
          <cell r="L1649">
            <v>0</v>
          </cell>
          <cell r="M1649">
            <v>1</v>
          </cell>
          <cell r="N1649">
            <v>0</v>
          </cell>
          <cell r="O1649">
            <v>1</v>
          </cell>
          <cell r="P1649">
            <v>2</v>
          </cell>
          <cell r="Q1649">
            <v>2</v>
          </cell>
          <cell r="R1649">
            <v>1</v>
          </cell>
          <cell r="S1649">
            <v>0</v>
          </cell>
          <cell r="T1649">
            <v>0</v>
          </cell>
          <cell r="U1649">
            <v>0</v>
          </cell>
          <cell r="V1649">
            <v>0</v>
          </cell>
          <cell r="W1649">
            <v>0</v>
          </cell>
          <cell r="X1649">
            <v>0</v>
          </cell>
          <cell r="Y1649">
            <v>1</v>
          </cell>
          <cell r="Z1649">
            <v>0</v>
          </cell>
          <cell r="AA1649">
            <v>0</v>
          </cell>
          <cell r="AB1649">
            <v>0</v>
          </cell>
          <cell r="AC1649">
            <v>0</v>
          </cell>
          <cell r="AD1649">
            <v>0</v>
          </cell>
          <cell r="AF1649">
            <v>0</v>
          </cell>
        </row>
        <row r="1650">
          <cell r="A1650">
            <v>0</v>
          </cell>
          <cell r="B1650">
            <v>0</v>
          </cell>
          <cell r="C1650">
            <v>0</v>
          </cell>
          <cell r="D1650" t="str">
            <v>F</v>
          </cell>
          <cell r="E1650">
            <v>1</v>
          </cell>
          <cell r="F1650">
            <v>0</v>
          </cell>
          <cell r="G1650">
            <v>0</v>
          </cell>
          <cell r="H1650">
            <v>0</v>
          </cell>
          <cell r="I1650">
            <v>0</v>
          </cell>
          <cell r="J1650">
            <v>0</v>
          </cell>
          <cell r="K1650">
            <v>0</v>
          </cell>
          <cell r="L1650">
            <v>0</v>
          </cell>
          <cell r="M1650">
            <v>0</v>
          </cell>
          <cell r="N1650">
            <v>0</v>
          </cell>
          <cell r="O1650">
            <v>0</v>
          </cell>
          <cell r="P1650">
            <v>0</v>
          </cell>
          <cell r="Q1650">
            <v>0</v>
          </cell>
          <cell r="R1650">
            <v>0</v>
          </cell>
          <cell r="S1650">
            <v>0</v>
          </cell>
          <cell r="T1650">
            <v>0</v>
          </cell>
          <cell r="U1650">
            <v>0</v>
          </cell>
          <cell r="V1650">
            <v>0</v>
          </cell>
          <cell r="W1650">
            <v>0</v>
          </cell>
          <cell r="X1650">
            <v>0</v>
          </cell>
          <cell r="Y1650">
            <v>0</v>
          </cell>
          <cell r="Z1650">
            <v>1</v>
          </cell>
          <cell r="AA1650">
            <v>0</v>
          </cell>
          <cell r="AB1650">
            <v>0</v>
          </cell>
          <cell r="AC1650">
            <v>0</v>
          </cell>
          <cell r="AD1650">
            <v>0</v>
          </cell>
          <cell r="AF1650">
            <v>0</v>
          </cell>
        </row>
        <row r="1651">
          <cell r="A1651">
            <v>0</v>
          </cell>
          <cell r="B1651" t="str">
            <v>X45</v>
          </cell>
          <cell r="C1651" t="str">
            <v>Accidental poisoning by and exposure to alcohol</v>
          </cell>
          <cell r="D1651" t="str">
            <v>M</v>
          </cell>
          <cell r="E1651">
            <v>39</v>
          </cell>
          <cell r="F1651">
            <v>37</v>
          </cell>
          <cell r="G1651">
            <v>0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  <cell r="M1651">
            <v>2</v>
          </cell>
          <cell r="N1651">
            <v>1</v>
          </cell>
          <cell r="O1651">
            <v>3</v>
          </cell>
          <cell r="P1651">
            <v>5</v>
          </cell>
          <cell r="Q1651">
            <v>6</v>
          </cell>
          <cell r="R1651">
            <v>8</v>
          </cell>
          <cell r="S1651">
            <v>2</v>
          </cell>
          <cell r="T1651">
            <v>4</v>
          </cell>
          <cell r="U1651">
            <v>3</v>
          </cell>
          <cell r="V1651">
            <v>3</v>
          </cell>
          <cell r="W1651">
            <v>1</v>
          </cell>
          <cell r="X1651">
            <v>1</v>
          </cell>
          <cell r="Y1651">
            <v>3</v>
          </cell>
          <cell r="Z1651">
            <v>0</v>
          </cell>
          <cell r="AA1651">
            <v>0</v>
          </cell>
          <cell r="AB1651">
            <v>0</v>
          </cell>
          <cell r="AC1651">
            <v>0</v>
          </cell>
          <cell r="AD1651">
            <v>0</v>
          </cell>
          <cell r="AF1651">
            <v>0</v>
          </cell>
        </row>
        <row r="1652">
          <cell r="A1652">
            <v>0</v>
          </cell>
          <cell r="B1652">
            <v>0</v>
          </cell>
          <cell r="C1652">
            <v>0</v>
          </cell>
          <cell r="D1652" t="str">
            <v>F</v>
          </cell>
          <cell r="E1652">
            <v>15</v>
          </cell>
          <cell r="F1652">
            <v>15</v>
          </cell>
          <cell r="G1652">
            <v>0</v>
          </cell>
          <cell r="H1652">
            <v>0</v>
          </cell>
          <cell r="I1652">
            <v>0</v>
          </cell>
          <cell r="J1652">
            <v>0</v>
          </cell>
          <cell r="K1652">
            <v>0</v>
          </cell>
          <cell r="L1652">
            <v>1</v>
          </cell>
          <cell r="M1652">
            <v>0</v>
          </cell>
          <cell r="N1652">
            <v>1</v>
          </cell>
          <cell r="O1652">
            <v>0</v>
          </cell>
          <cell r="P1652">
            <v>4</v>
          </cell>
          <cell r="Q1652">
            <v>3</v>
          </cell>
          <cell r="R1652">
            <v>1</v>
          </cell>
          <cell r="S1652">
            <v>3</v>
          </cell>
          <cell r="T1652">
            <v>1</v>
          </cell>
          <cell r="U1652">
            <v>1</v>
          </cell>
          <cell r="V1652">
            <v>0</v>
          </cell>
          <cell r="W1652">
            <v>0</v>
          </cell>
          <cell r="X1652">
            <v>0</v>
          </cell>
          <cell r="Y1652">
            <v>0</v>
          </cell>
          <cell r="Z1652">
            <v>0</v>
          </cell>
          <cell r="AA1652">
            <v>0</v>
          </cell>
          <cell r="AB1652">
            <v>0</v>
          </cell>
          <cell r="AC1652">
            <v>0</v>
          </cell>
          <cell r="AD1652">
            <v>0</v>
          </cell>
          <cell r="AF1652">
            <v>0</v>
          </cell>
        </row>
        <row r="1653">
          <cell r="A1653">
            <v>0</v>
          </cell>
          <cell r="B1653" t="str">
            <v>X46</v>
          </cell>
          <cell r="C1653" t="str">
            <v>Accidental poisoning by and exposure to organic solvents and halogenated hydrocarbons and their vapours</v>
          </cell>
          <cell r="D1653" t="str">
            <v>M</v>
          </cell>
          <cell r="E1653">
            <v>1</v>
          </cell>
          <cell r="F1653">
            <v>1</v>
          </cell>
          <cell r="G1653">
            <v>0</v>
          </cell>
          <cell r="H1653">
            <v>0</v>
          </cell>
          <cell r="I1653">
            <v>0</v>
          </cell>
          <cell r="J1653">
            <v>0</v>
          </cell>
          <cell r="K1653">
            <v>0</v>
          </cell>
          <cell r="L1653">
            <v>0</v>
          </cell>
          <cell r="M1653">
            <v>0</v>
          </cell>
          <cell r="N1653">
            <v>1</v>
          </cell>
          <cell r="O1653">
            <v>0</v>
          </cell>
          <cell r="P1653">
            <v>0</v>
          </cell>
          <cell r="Q1653">
            <v>0</v>
          </cell>
          <cell r="R1653">
            <v>0</v>
          </cell>
          <cell r="S1653">
            <v>0</v>
          </cell>
          <cell r="T1653">
            <v>0</v>
          </cell>
          <cell r="U1653">
            <v>0</v>
          </cell>
          <cell r="V1653">
            <v>0</v>
          </cell>
          <cell r="W1653">
            <v>0</v>
          </cell>
          <cell r="X1653">
            <v>0</v>
          </cell>
          <cell r="Y1653">
            <v>0</v>
          </cell>
          <cell r="Z1653">
            <v>0</v>
          </cell>
          <cell r="AA1653">
            <v>0</v>
          </cell>
          <cell r="AB1653">
            <v>0</v>
          </cell>
          <cell r="AC1653">
            <v>0</v>
          </cell>
          <cell r="AD1653">
            <v>0</v>
          </cell>
          <cell r="AF1653">
            <v>0</v>
          </cell>
        </row>
        <row r="1654">
          <cell r="A1654">
            <v>0</v>
          </cell>
          <cell r="B1654">
            <v>0</v>
          </cell>
          <cell r="C1654">
            <v>0</v>
          </cell>
          <cell r="D1654" t="str">
            <v>F</v>
          </cell>
          <cell r="E1654">
            <v>1</v>
          </cell>
          <cell r="F1654">
            <v>1</v>
          </cell>
          <cell r="G1654">
            <v>0</v>
          </cell>
          <cell r="H1654">
            <v>0</v>
          </cell>
          <cell r="I1654">
            <v>0</v>
          </cell>
          <cell r="J1654">
            <v>0</v>
          </cell>
          <cell r="K1654">
            <v>0</v>
          </cell>
          <cell r="L1654">
            <v>0</v>
          </cell>
          <cell r="M1654">
            <v>1</v>
          </cell>
          <cell r="N1654">
            <v>0</v>
          </cell>
          <cell r="O1654">
            <v>0</v>
          </cell>
          <cell r="P1654">
            <v>0</v>
          </cell>
          <cell r="Q1654">
            <v>0</v>
          </cell>
          <cell r="R1654">
            <v>0</v>
          </cell>
          <cell r="S1654">
            <v>0</v>
          </cell>
          <cell r="T1654">
            <v>0</v>
          </cell>
          <cell r="U1654">
            <v>0</v>
          </cell>
          <cell r="V1654">
            <v>0</v>
          </cell>
          <cell r="W1654">
            <v>0</v>
          </cell>
          <cell r="X1654">
            <v>0</v>
          </cell>
          <cell r="Y1654">
            <v>0</v>
          </cell>
          <cell r="Z1654">
            <v>0</v>
          </cell>
          <cell r="AA1654">
            <v>0</v>
          </cell>
          <cell r="AB1654">
            <v>0</v>
          </cell>
          <cell r="AC1654">
            <v>0</v>
          </cell>
          <cell r="AD1654">
            <v>0</v>
          </cell>
          <cell r="AF1654">
            <v>0</v>
          </cell>
        </row>
        <row r="1655">
          <cell r="A1655">
            <v>0</v>
          </cell>
          <cell r="B1655" t="str">
            <v>X47</v>
          </cell>
          <cell r="C1655" t="str">
            <v>Accidental poisoning by and exposure to other gases and vapours</v>
          </cell>
          <cell r="D1655" t="str">
            <v>M</v>
          </cell>
          <cell r="E1655">
            <v>1</v>
          </cell>
          <cell r="F1655">
            <v>1</v>
          </cell>
          <cell r="G1655">
            <v>0</v>
          </cell>
          <cell r="H1655">
            <v>0</v>
          </cell>
          <cell r="I1655">
            <v>0</v>
          </cell>
          <cell r="J1655">
            <v>0</v>
          </cell>
          <cell r="K1655">
            <v>0</v>
          </cell>
          <cell r="L1655">
            <v>0</v>
          </cell>
          <cell r="M1655">
            <v>0</v>
          </cell>
          <cell r="N1655">
            <v>0</v>
          </cell>
          <cell r="O1655">
            <v>1</v>
          </cell>
          <cell r="P1655">
            <v>0</v>
          </cell>
          <cell r="Q1655">
            <v>0</v>
          </cell>
          <cell r="R1655">
            <v>0</v>
          </cell>
          <cell r="S1655">
            <v>0</v>
          </cell>
          <cell r="T1655">
            <v>0</v>
          </cell>
          <cell r="U1655">
            <v>0</v>
          </cell>
          <cell r="V1655">
            <v>0</v>
          </cell>
          <cell r="W1655">
            <v>0</v>
          </cell>
          <cell r="X1655">
            <v>0</v>
          </cell>
          <cell r="Y1655">
            <v>1</v>
          </cell>
          <cell r="Z1655">
            <v>0</v>
          </cell>
          <cell r="AA1655">
            <v>0</v>
          </cell>
          <cell r="AD1655">
            <v>0</v>
          </cell>
          <cell r="AE1655">
            <v>0</v>
          </cell>
          <cell r="AF1655">
            <v>0</v>
          </cell>
        </row>
        <row r="1656">
          <cell r="A1656">
            <v>0</v>
          </cell>
          <cell r="B1656">
            <v>0</v>
          </cell>
          <cell r="C1656">
            <v>0</v>
          </cell>
          <cell r="D1656" t="str">
            <v>F</v>
          </cell>
          <cell r="E1656">
            <v>1</v>
          </cell>
          <cell r="F1656">
            <v>1</v>
          </cell>
          <cell r="G1656">
            <v>0</v>
          </cell>
          <cell r="H1656">
            <v>0</v>
          </cell>
          <cell r="I1656">
            <v>0</v>
          </cell>
          <cell r="J1656">
            <v>0</v>
          </cell>
          <cell r="K1656">
            <v>0</v>
          </cell>
          <cell r="L1656">
            <v>0</v>
          </cell>
          <cell r="M1656">
            <v>1</v>
          </cell>
          <cell r="N1656">
            <v>0</v>
          </cell>
          <cell r="O1656">
            <v>0</v>
          </cell>
          <cell r="P1656">
            <v>0</v>
          </cell>
          <cell r="Q1656">
            <v>0</v>
          </cell>
          <cell r="R1656">
            <v>0</v>
          </cell>
          <cell r="S1656">
            <v>0</v>
          </cell>
          <cell r="T1656">
            <v>0</v>
          </cell>
          <cell r="U1656">
            <v>0</v>
          </cell>
          <cell r="V1656">
            <v>0</v>
          </cell>
          <cell r="W1656">
            <v>0</v>
          </cell>
          <cell r="X1656">
            <v>0</v>
          </cell>
          <cell r="Y1656">
            <v>0</v>
          </cell>
          <cell r="Z1656">
            <v>0</v>
          </cell>
          <cell r="AA1656">
            <v>0</v>
          </cell>
          <cell r="AD1656">
            <v>0</v>
          </cell>
          <cell r="AE1656">
            <v>0</v>
          </cell>
          <cell r="AF1656">
            <v>0</v>
          </cell>
        </row>
        <row r="1657">
          <cell r="A1657">
            <v>0</v>
          </cell>
          <cell r="B1657" t="str">
            <v>X49</v>
          </cell>
          <cell r="C1657" t="str">
            <v>Accidental poisoning by and exposure to other and unspecified chemicals and noxious substances</v>
          </cell>
          <cell r="D1657" t="str">
            <v>M</v>
          </cell>
          <cell r="E1657">
            <v>32</v>
          </cell>
          <cell r="F1657">
            <v>12</v>
          </cell>
          <cell r="G1657">
            <v>0</v>
          </cell>
          <cell r="H1657">
            <v>0</v>
          </cell>
          <cell r="I1657">
            <v>0</v>
          </cell>
          <cell r="J1657">
            <v>0</v>
          </cell>
          <cell r="K1657">
            <v>0</v>
          </cell>
          <cell r="L1657">
            <v>0</v>
          </cell>
          <cell r="M1657">
            <v>0</v>
          </cell>
          <cell r="N1657">
            <v>0</v>
          </cell>
          <cell r="O1657">
            <v>1</v>
          </cell>
          <cell r="P1657">
            <v>0</v>
          </cell>
          <cell r="Q1657">
            <v>0</v>
          </cell>
          <cell r="R1657">
            <v>0</v>
          </cell>
          <cell r="S1657">
            <v>1</v>
          </cell>
          <cell r="T1657">
            <v>1</v>
          </cell>
          <cell r="U1657">
            <v>5</v>
          </cell>
          <cell r="V1657">
            <v>4</v>
          </cell>
          <cell r="W1657">
            <v>8</v>
          </cell>
          <cell r="X1657">
            <v>8</v>
          </cell>
          <cell r="Y1657">
            <v>1</v>
          </cell>
          <cell r="Z1657">
            <v>4</v>
          </cell>
          <cell r="AA1657">
            <v>0</v>
          </cell>
          <cell r="AB1657">
            <v>0</v>
          </cell>
          <cell r="AC1657">
            <v>0</v>
          </cell>
          <cell r="AD1657">
            <v>0</v>
          </cell>
          <cell r="AF1657">
            <v>0</v>
          </cell>
        </row>
        <row r="1658">
          <cell r="A1658">
            <v>0</v>
          </cell>
          <cell r="B1658">
            <v>0</v>
          </cell>
          <cell r="C1658">
            <v>0</v>
          </cell>
          <cell r="D1658" t="str">
            <v>F</v>
          </cell>
          <cell r="E1658" t="str">
            <v>-</v>
          </cell>
          <cell r="F1658">
            <v>0</v>
          </cell>
          <cell r="G1658">
            <v>0</v>
          </cell>
          <cell r="H1658">
            <v>0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  <cell r="M1658">
            <v>0</v>
          </cell>
          <cell r="N1658">
            <v>0</v>
          </cell>
          <cell r="O1658">
            <v>0</v>
          </cell>
          <cell r="P1658">
            <v>0</v>
          </cell>
          <cell r="Q1658">
            <v>0</v>
          </cell>
          <cell r="R1658">
            <v>0</v>
          </cell>
          <cell r="S1658">
            <v>0</v>
          </cell>
          <cell r="T1658">
            <v>0</v>
          </cell>
          <cell r="U1658">
            <v>0</v>
          </cell>
          <cell r="V1658">
            <v>0</v>
          </cell>
          <cell r="W1658">
            <v>0</v>
          </cell>
          <cell r="X1658">
            <v>0</v>
          </cell>
          <cell r="Y1658">
            <v>0</v>
          </cell>
          <cell r="Z1658">
            <v>0</v>
          </cell>
          <cell r="AA1658">
            <v>0</v>
          </cell>
          <cell r="AB1658">
            <v>0</v>
          </cell>
          <cell r="AC1658">
            <v>0</v>
          </cell>
          <cell r="AD1658">
            <v>0</v>
          </cell>
          <cell r="AF1658">
            <v>0</v>
          </cell>
        </row>
        <row r="1659">
          <cell r="A1659">
            <v>0</v>
          </cell>
          <cell r="B1659" t="str">
            <v>X58-59</v>
          </cell>
          <cell r="C1659" t="str">
            <v>Accidental exposure to other and unspecified factors</v>
          </cell>
          <cell r="D1659" t="str">
            <v>M</v>
          </cell>
          <cell r="E1659">
            <v>63</v>
          </cell>
          <cell r="F1659">
            <v>50</v>
          </cell>
          <cell r="G1659">
            <v>0</v>
          </cell>
          <cell r="H1659">
            <v>0</v>
          </cell>
          <cell r="I1659">
            <v>0</v>
          </cell>
          <cell r="J1659">
            <v>0</v>
          </cell>
          <cell r="K1659">
            <v>1</v>
          </cell>
          <cell r="L1659">
            <v>0</v>
          </cell>
          <cell r="M1659">
            <v>2</v>
          </cell>
          <cell r="N1659">
            <v>1</v>
          </cell>
          <cell r="O1659">
            <v>3</v>
          </cell>
          <cell r="P1659">
            <v>3</v>
          </cell>
          <cell r="Q1659">
            <v>3</v>
          </cell>
          <cell r="R1659">
            <v>6</v>
          </cell>
          <cell r="S1659">
            <v>6</v>
          </cell>
          <cell r="T1659">
            <v>10</v>
          </cell>
          <cell r="U1659">
            <v>9</v>
          </cell>
          <cell r="V1659">
            <v>6</v>
          </cell>
          <cell r="W1659">
            <v>4</v>
          </cell>
          <cell r="X1659">
            <v>7</v>
          </cell>
          <cell r="Y1659">
            <v>3</v>
          </cell>
          <cell r="Z1659">
            <v>2</v>
          </cell>
          <cell r="AA1659">
            <v>0</v>
          </cell>
          <cell r="AD1659">
            <v>0</v>
          </cell>
          <cell r="AF1659">
            <v>0</v>
          </cell>
        </row>
        <row r="1660">
          <cell r="A1660">
            <v>0</v>
          </cell>
          <cell r="B1660">
            <v>0</v>
          </cell>
          <cell r="C1660">
            <v>0</v>
          </cell>
          <cell r="D1660" t="str">
            <v>F</v>
          </cell>
          <cell r="E1660">
            <v>38</v>
          </cell>
          <cell r="F1660">
            <v>25</v>
          </cell>
          <cell r="G1660">
            <v>0</v>
          </cell>
          <cell r="H1660">
            <v>0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  <cell r="M1660">
            <v>1</v>
          </cell>
          <cell r="N1660">
            <v>1</v>
          </cell>
          <cell r="O1660">
            <v>0</v>
          </cell>
          <cell r="P1660">
            <v>2</v>
          </cell>
          <cell r="Q1660">
            <v>0</v>
          </cell>
          <cell r="R1660">
            <v>2</v>
          </cell>
          <cell r="S1660">
            <v>4</v>
          </cell>
          <cell r="T1660">
            <v>3</v>
          </cell>
          <cell r="U1660">
            <v>3</v>
          </cell>
          <cell r="V1660">
            <v>9</v>
          </cell>
          <cell r="W1660">
            <v>5</v>
          </cell>
          <cell r="X1660">
            <v>1</v>
          </cell>
          <cell r="Y1660">
            <v>0</v>
          </cell>
          <cell r="Z1660">
            <v>0</v>
          </cell>
          <cell r="AA1660">
            <v>7</v>
          </cell>
          <cell r="AD1660">
            <v>0</v>
          </cell>
          <cell r="AF1660">
            <v>0</v>
          </cell>
        </row>
        <row r="1661">
          <cell r="A1661">
            <v>0</v>
          </cell>
          <cell r="B1661" t="str">
            <v>X59</v>
          </cell>
          <cell r="C1661" t="str">
            <v>Exposure to unspecified factor</v>
          </cell>
          <cell r="D1661" t="str">
            <v>M</v>
          </cell>
          <cell r="E1661">
            <v>63</v>
          </cell>
          <cell r="F1661">
            <v>50</v>
          </cell>
          <cell r="G1661">
            <v>0</v>
          </cell>
          <cell r="H1661">
            <v>0</v>
          </cell>
          <cell r="I1661">
            <v>0</v>
          </cell>
          <cell r="J1661">
            <v>0</v>
          </cell>
          <cell r="K1661">
            <v>1</v>
          </cell>
          <cell r="L1661">
            <v>0</v>
          </cell>
          <cell r="M1661">
            <v>2</v>
          </cell>
          <cell r="N1661">
            <v>1</v>
          </cell>
          <cell r="O1661">
            <v>3</v>
          </cell>
          <cell r="P1661">
            <v>3</v>
          </cell>
          <cell r="Q1661">
            <v>3</v>
          </cell>
          <cell r="R1661">
            <v>6</v>
          </cell>
          <cell r="S1661">
            <v>6</v>
          </cell>
          <cell r="T1661">
            <v>10</v>
          </cell>
          <cell r="U1661">
            <v>9</v>
          </cell>
          <cell r="V1661">
            <v>6</v>
          </cell>
          <cell r="W1661">
            <v>4</v>
          </cell>
          <cell r="X1661">
            <v>7</v>
          </cell>
          <cell r="Y1661">
            <v>3</v>
          </cell>
          <cell r="Z1661">
            <v>2</v>
          </cell>
          <cell r="AA1661">
            <v>0</v>
          </cell>
          <cell r="AD1661">
            <v>0</v>
          </cell>
          <cell r="AF1661">
            <v>0</v>
          </cell>
        </row>
        <row r="1662">
          <cell r="A1662">
            <v>0</v>
          </cell>
          <cell r="B1662">
            <v>0</v>
          </cell>
          <cell r="C1662">
            <v>0</v>
          </cell>
          <cell r="D1662" t="str">
            <v>F</v>
          </cell>
          <cell r="E1662">
            <v>38</v>
          </cell>
          <cell r="F1662">
            <v>25</v>
          </cell>
          <cell r="G1662">
            <v>0</v>
          </cell>
          <cell r="H1662">
            <v>0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1</v>
          </cell>
          <cell r="N1662">
            <v>1</v>
          </cell>
          <cell r="O1662">
            <v>0</v>
          </cell>
          <cell r="P1662">
            <v>2</v>
          </cell>
          <cell r="Q1662">
            <v>0</v>
          </cell>
          <cell r="R1662">
            <v>2</v>
          </cell>
          <cell r="S1662">
            <v>4</v>
          </cell>
          <cell r="T1662">
            <v>3</v>
          </cell>
          <cell r="U1662">
            <v>3</v>
          </cell>
          <cell r="V1662">
            <v>9</v>
          </cell>
          <cell r="W1662">
            <v>5</v>
          </cell>
          <cell r="X1662">
            <v>1</v>
          </cell>
          <cell r="Y1662">
            <v>0</v>
          </cell>
          <cell r="Z1662">
            <v>0</v>
          </cell>
          <cell r="AA1662">
            <v>7</v>
          </cell>
          <cell r="AD1662">
            <v>0</v>
          </cell>
          <cell r="AE1662">
            <v>0</v>
          </cell>
          <cell r="AF1662">
            <v>0</v>
          </cell>
        </row>
        <row r="1663">
          <cell r="A1663">
            <v>0</v>
          </cell>
          <cell r="B1663" t="str">
            <v>X60-84</v>
          </cell>
          <cell r="C1663" t="str">
            <v>Intentional self-harm</v>
          </cell>
          <cell r="D1663" t="str">
            <v>M</v>
          </cell>
          <cell r="E1663">
            <v>439</v>
          </cell>
          <cell r="F1663">
            <v>422</v>
          </cell>
          <cell r="G1663">
            <v>0</v>
          </cell>
          <cell r="H1663">
            <v>0</v>
          </cell>
          <cell r="I1663">
            <v>0</v>
          </cell>
          <cell r="J1663">
            <v>1</v>
          </cell>
          <cell r="K1663">
            <v>14</v>
          </cell>
          <cell r="L1663">
            <v>28</v>
          </cell>
          <cell r="M1663">
            <v>49</v>
          </cell>
          <cell r="N1663">
            <v>38</v>
          </cell>
          <cell r="O1663">
            <v>38</v>
          </cell>
          <cell r="P1663">
            <v>54</v>
          </cell>
          <cell r="Q1663">
            <v>54</v>
          </cell>
          <cell r="R1663">
            <v>55</v>
          </cell>
          <cell r="S1663">
            <v>33</v>
          </cell>
          <cell r="T1663">
            <v>31</v>
          </cell>
          <cell r="U1663">
            <v>17</v>
          </cell>
          <cell r="V1663">
            <v>10</v>
          </cell>
          <cell r="W1663">
            <v>8</v>
          </cell>
          <cell r="X1663">
            <v>6</v>
          </cell>
          <cell r="Y1663">
            <v>38</v>
          </cell>
          <cell r="Z1663">
            <v>1</v>
          </cell>
          <cell r="AA1663">
            <v>2</v>
          </cell>
          <cell r="AD1663">
            <v>0</v>
          </cell>
          <cell r="AF1663">
            <v>0</v>
          </cell>
        </row>
        <row r="1664">
          <cell r="A1664">
            <v>0</v>
          </cell>
          <cell r="B1664">
            <v>0</v>
          </cell>
          <cell r="C1664">
            <v>0</v>
          </cell>
          <cell r="D1664" t="str">
            <v>F</v>
          </cell>
          <cell r="E1664">
            <v>164</v>
          </cell>
          <cell r="F1664">
            <v>156</v>
          </cell>
          <cell r="G1664">
            <v>0</v>
          </cell>
          <cell r="H1664">
            <v>0</v>
          </cell>
          <cell r="I1664">
            <v>0</v>
          </cell>
          <cell r="J1664">
            <v>1</v>
          </cell>
          <cell r="K1664">
            <v>8</v>
          </cell>
          <cell r="L1664">
            <v>15</v>
          </cell>
          <cell r="M1664">
            <v>11</v>
          </cell>
          <cell r="N1664">
            <v>12</v>
          </cell>
          <cell r="O1664">
            <v>15</v>
          </cell>
          <cell r="P1664">
            <v>13</v>
          </cell>
          <cell r="Q1664">
            <v>25</v>
          </cell>
          <cell r="R1664">
            <v>14</v>
          </cell>
          <cell r="S1664">
            <v>15</v>
          </cell>
          <cell r="T1664">
            <v>12</v>
          </cell>
          <cell r="U1664">
            <v>7</v>
          </cell>
          <cell r="V1664">
            <v>8</v>
          </cell>
          <cell r="W1664">
            <v>3</v>
          </cell>
          <cell r="X1664">
            <v>3</v>
          </cell>
          <cell r="Y1664">
            <v>15</v>
          </cell>
          <cell r="Z1664">
            <v>2</v>
          </cell>
          <cell r="AA1664">
            <v>0</v>
          </cell>
          <cell r="AD1664">
            <v>0</v>
          </cell>
          <cell r="AF1664">
            <v>0</v>
          </cell>
        </row>
        <row r="1665">
          <cell r="A1665">
            <v>0</v>
          </cell>
          <cell r="B1665" t="str">
            <v>X60</v>
          </cell>
          <cell r="C1665" t="str">
            <v>Intentional self-poisoning by and exposure to nonopioid analgesics, antipyretics and antirheumatics</v>
          </cell>
          <cell r="D1665" t="str">
            <v>M</v>
          </cell>
          <cell r="E1665">
            <v>7</v>
          </cell>
          <cell r="F1665">
            <v>5</v>
          </cell>
          <cell r="G1665">
            <v>0</v>
          </cell>
          <cell r="H1665">
            <v>0</v>
          </cell>
          <cell r="I1665">
            <v>0</v>
          </cell>
          <cell r="J1665">
            <v>0</v>
          </cell>
          <cell r="K1665">
            <v>0</v>
          </cell>
          <cell r="L1665">
            <v>0</v>
          </cell>
          <cell r="M1665">
            <v>0</v>
          </cell>
          <cell r="N1665">
            <v>0</v>
          </cell>
          <cell r="O1665">
            <v>0</v>
          </cell>
          <cell r="P1665">
            <v>1</v>
          </cell>
          <cell r="Q1665">
            <v>1</v>
          </cell>
          <cell r="R1665">
            <v>1</v>
          </cell>
          <cell r="S1665">
            <v>1</v>
          </cell>
          <cell r="T1665">
            <v>0</v>
          </cell>
          <cell r="U1665">
            <v>1</v>
          </cell>
          <cell r="V1665">
            <v>0</v>
          </cell>
          <cell r="W1665">
            <v>1</v>
          </cell>
          <cell r="X1665">
            <v>0</v>
          </cell>
          <cell r="Y1665">
            <v>0</v>
          </cell>
          <cell r="Z1665">
            <v>1</v>
          </cell>
          <cell r="AA1665">
            <v>0</v>
          </cell>
          <cell r="AD1665">
            <v>0</v>
          </cell>
          <cell r="AE1665">
            <v>0</v>
          </cell>
          <cell r="AF1665">
            <v>0</v>
          </cell>
        </row>
        <row r="1666">
          <cell r="A1666">
            <v>0</v>
          </cell>
          <cell r="B1666">
            <v>0</v>
          </cell>
          <cell r="C1666">
            <v>0</v>
          </cell>
          <cell r="D1666" t="str">
            <v>F</v>
          </cell>
          <cell r="E1666">
            <v>6</v>
          </cell>
          <cell r="F1666">
            <v>4</v>
          </cell>
          <cell r="G1666">
            <v>0</v>
          </cell>
          <cell r="H1666">
            <v>0</v>
          </cell>
          <cell r="I1666">
            <v>0</v>
          </cell>
          <cell r="J1666">
            <v>0</v>
          </cell>
          <cell r="K1666">
            <v>0</v>
          </cell>
          <cell r="L1666">
            <v>0</v>
          </cell>
          <cell r="M1666">
            <v>0</v>
          </cell>
          <cell r="N1666">
            <v>0</v>
          </cell>
          <cell r="O1666">
            <v>1</v>
          </cell>
          <cell r="P1666">
            <v>0</v>
          </cell>
          <cell r="Q1666">
            <v>1</v>
          </cell>
          <cell r="R1666">
            <v>0</v>
          </cell>
          <cell r="S1666">
            <v>1</v>
          </cell>
          <cell r="T1666">
            <v>1</v>
          </cell>
          <cell r="U1666">
            <v>0</v>
          </cell>
          <cell r="V1666">
            <v>0</v>
          </cell>
          <cell r="W1666">
            <v>0</v>
          </cell>
          <cell r="X1666">
            <v>1</v>
          </cell>
          <cell r="Y1666">
            <v>1</v>
          </cell>
          <cell r="Z1666">
            <v>1</v>
          </cell>
          <cell r="AA1666">
            <v>0</v>
          </cell>
          <cell r="AB1666">
            <v>0</v>
          </cell>
          <cell r="AC1666">
            <v>0</v>
          </cell>
          <cell r="AD1666">
            <v>0</v>
          </cell>
          <cell r="AF1666">
            <v>0</v>
          </cell>
        </row>
        <row r="1667">
          <cell r="A1667">
            <v>0</v>
          </cell>
          <cell r="B1667" t="str">
            <v>X61</v>
          </cell>
          <cell r="C1667" t="str">
            <v>Intentional self-poisoning by and exposure to antiepileptic, sedative-hypnotic, antiparkinsonism and psychotropic drugs, not elsewhere classified</v>
          </cell>
          <cell r="D1667" t="str">
            <v>M</v>
          </cell>
          <cell r="E1667">
            <v>11</v>
          </cell>
          <cell r="F1667">
            <v>11</v>
          </cell>
          <cell r="G1667">
            <v>0</v>
          </cell>
          <cell r="H1667">
            <v>0</v>
          </cell>
          <cell r="I1667">
            <v>0</v>
          </cell>
          <cell r="J1667">
            <v>0</v>
          </cell>
          <cell r="K1667">
            <v>0</v>
          </cell>
          <cell r="L1667">
            <v>1</v>
          </cell>
          <cell r="M1667">
            <v>2</v>
          </cell>
          <cell r="N1667">
            <v>2</v>
          </cell>
          <cell r="O1667">
            <v>0</v>
          </cell>
          <cell r="P1667">
            <v>2</v>
          </cell>
          <cell r="Q1667">
            <v>3</v>
          </cell>
          <cell r="R1667">
            <v>1</v>
          </cell>
          <cell r="S1667">
            <v>0</v>
          </cell>
          <cell r="T1667">
            <v>0</v>
          </cell>
          <cell r="U1667">
            <v>0</v>
          </cell>
          <cell r="V1667">
            <v>0</v>
          </cell>
          <cell r="W1667">
            <v>0</v>
          </cell>
          <cell r="X1667">
            <v>0</v>
          </cell>
          <cell r="Y1667">
            <v>0</v>
          </cell>
          <cell r="Z1667">
            <v>0</v>
          </cell>
          <cell r="AA1667">
            <v>0</v>
          </cell>
          <cell r="AB1667">
            <v>0</v>
          </cell>
          <cell r="AC1667">
            <v>0</v>
          </cell>
          <cell r="AD1667">
            <v>0</v>
          </cell>
          <cell r="AF1667">
            <v>0</v>
          </cell>
        </row>
        <row r="1668">
          <cell r="A1668">
            <v>0</v>
          </cell>
          <cell r="B1668">
            <v>0</v>
          </cell>
          <cell r="C1668">
            <v>0</v>
          </cell>
          <cell r="D1668" t="str">
            <v>F</v>
          </cell>
          <cell r="E1668">
            <v>14</v>
          </cell>
          <cell r="F1668">
            <v>14</v>
          </cell>
          <cell r="G1668">
            <v>0</v>
          </cell>
          <cell r="H1668">
            <v>0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  <cell r="M1668">
            <v>0</v>
          </cell>
          <cell r="N1668">
            <v>0</v>
          </cell>
          <cell r="O1668">
            <v>3</v>
          </cell>
          <cell r="P1668">
            <v>3</v>
          </cell>
          <cell r="Q1668">
            <v>3</v>
          </cell>
          <cell r="R1668">
            <v>2</v>
          </cell>
          <cell r="S1668">
            <v>1</v>
          </cell>
          <cell r="T1668">
            <v>1</v>
          </cell>
          <cell r="U1668">
            <v>0</v>
          </cell>
          <cell r="V1668">
            <v>1</v>
          </cell>
          <cell r="W1668">
            <v>0</v>
          </cell>
          <cell r="X1668">
            <v>0</v>
          </cell>
          <cell r="Y1668">
            <v>3</v>
          </cell>
          <cell r="Z1668">
            <v>0</v>
          </cell>
          <cell r="AA1668">
            <v>0</v>
          </cell>
          <cell r="AB1668">
            <v>0</v>
          </cell>
          <cell r="AC1668">
            <v>0</v>
          </cell>
          <cell r="AD1668">
            <v>0</v>
          </cell>
          <cell r="AF1668">
            <v>0</v>
          </cell>
        </row>
        <row r="1669">
          <cell r="A1669">
            <v>0</v>
          </cell>
          <cell r="B1669" t="str">
            <v>X62</v>
          </cell>
          <cell r="C1669" t="str">
            <v>Intentional self-poisoning by and exposure to narcotics and psychodysleptics [hallucinogens], not elsewhere classified</v>
          </cell>
          <cell r="D1669" t="str">
            <v>M</v>
          </cell>
          <cell r="E1669">
            <v>8</v>
          </cell>
          <cell r="F1669">
            <v>8</v>
          </cell>
          <cell r="G1669">
            <v>0</v>
          </cell>
          <cell r="H1669">
            <v>0</v>
          </cell>
          <cell r="I1669">
            <v>0</v>
          </cell>
          <cell r="J1669">
            <v>0</v>
          </cell>
          <cell r="K1669">
            <v>1</v>
          </cell>
          <cell r="L1669">
            <v>1</v>
          </cell>
          <cell r="M1669">
            <v>0</v>
          </cell>
          <cell r="N1669">
            <v>0</v>
          </cell>
          <cell r="O1669">
            <v>0</v>
          </cell>
          <cell r="P1669">
            <v>0</v>
          </cell>
          <cell r="Q1669">
            <v>2</v>
          </cell>
          <cell r="R1669">
            <v>0</v>
          </cell>
          <cell r="S1669">
            <v>2</v>
          </cell>
          <cell r="T1669">
            <v>1</v>
          </cell>
          <cell r="U1669">
            <v>1</v>
          </cell>
          <cell r="V1669">
            <v>0</v>
          </cell>
          <cell r="W1669">
            <v>0</v>
          </cell>
          <cell r="X1669">
            <v>0</v>
          </cell>
          <cell r="Y1669">
            <v>0</v>
          </cell>
          <cell r="Z1669">
            <v>0</v>
          </cell>
          <cell r="AA1669">
            <v>0</v>
          </cell>
          <cell r="AB1669">
            <v>0</v>
          </cell>
          <cell r="AC1669">
            <v>0</v>
          </cell>
          <cell r="AD1669">
            <v>0</v>
          </cell>
          <cell r="AF1669">
            <v>0</v>
          </cell>
        </row>
        <row r="1670">
          <cell r="A1670">
            <v>0</v>
          </cell>
          <cell r="B1670">
            <v>0</v>
          </cell>
          <cell r="C1670">
            <v>0</v>
          </cell>
          <cell r="D1670" t="str">
            <v>F</v>
          </cell>
          <cell r="E1670">
            <v>23</v>
          </cell>
          <cell r="F1670">
            <v>21</v>
          </cell>
          <cell r="G1670">
            <v>0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  <cell r="L1670">
            <v>1</v>
          </cell>
          <cell r="M1670">
            <v>0</v>
          </cell>
          <cell r="N1670">
            <v>2</v>
          </cell>
          <cell r="O1670">
            <v>1</v>
          </cell>
          <cell r="P1670">
            <v>1</v>
          </cell>
          <cell r="Q1670">
            <v>3</v>
          </cell>
          <cell r="R1670">
            <v>2</v>
          </cell>
          <cell r="S1670">
            <v>7</v>
          </cell>
          <cell r="T1670">
            <v>4</v>
          </cell>
          <cell r="U1670">
            <v>0</v>
          </cell>
          <cell r="V1670">
            <v>0</v>
          </cell>
          <cell r="W1670">
            <v>2</v>
          </cell>
          <cell r="X1670">
            <v>0</v>
          </cell>
          <cell r="Y1670">
            <v>1</v>
          </cell>
          <cell r="Z1670">
            <v>0</v>
          </cell>
          <cell r="AA1670">
            <v>0</v>
          </cell>
          <cell r="AB1670">
            <v>0</v>
          </cell>
          <cell r="AC1670">
            <v>0</v>
          </cell>
          <cell r="AD1670">
            <v>0</v>
          </cell>
          <cell r="AF1670">
            <v>0</v>
          </cell>
        </row>
        <row r="1671">
          <cell r="A1671">
            <v>0</v>
          </cell>
          <cell r="B1671" t="str">
            <v>X63</v>
          </cell>
          <cell r="C1671" t="str">
            <v>Intentional self-poisoning by and exposure to other drugs acting on the autonomic nervous system</v>
          </cell>
          <cell r="D1671" t="str">
            <v>M</v>
          </cell>
          <cell r="E1671">
            <v>5</v>
          </cell>
          <cell r="F1671">
            <v>5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  <cell r="K1671">
            <v>0</v>
          </cell>
          <cell r="L1671">
            <v>0</v>
          </cell>
          <cell r="M1671">
            <v>0</v>
          </cell>
          <cell r="N1671">
            <v>0</v>
          </cell>
          <cell r="O1671">
            <v>0</v>
          </cell>
          <cell r="P1671">
            <v>3</v>
          </cell>
          <cell r="Q1671">
            <v>2</v>
          </cell>
          <cell r="R1671">
            <v>0</v>
          </cell>
          <cell r="S1671">
            <v>0</v>
          </cell>
          <cell r="T1671">
            <v>0</v>
          </cell>
          <cell r="U1671">
            <v>0</v>
          </cell>
          <cell r="V1671">
            <v>0</v>
          </cell>
          <cell r="W1671">
            <v>0</v>
          </cell>
          <cell r="X1671">
            <v>0</v>
          </cell>
          <cell r="Y1671">
            <v>0</v>
          </cell>
          <cell r="Z1671">
            <v>0</v>
          </cell>
          <cell r="AA1671">
            <v>0</v>
          </cell>
          <cell r="AB1671">
            <v>0</v>
          </cell>
          <cell r="AC1671">
            <v>0</v>
          </cell>
          <cell r="AD1671">
            <v>0</v>
          </cell>
          <cell r="AF1671">
            <v>0</v>
          </cell>
        </row>
        <row r="1672">
          <cell r="A1672">
            <v>0</v>
          </cell>
          <cell r="B1672">
            <v>0</v>
          </cell>
          <cell r="C1672">
            <v>0</v>
          </cell>
          <cell r="D1672" t="str">
            <v>F</v>
          </cell>
          <cell r="E1672">
            <v>6</v>
          </cell>
          <cell r="F1672">
            <v>6</v>
          </cell>
          <cell r="G1672">
            <v>0</v>
          </cell>
          <cell r="H1672">
            <v>0</v>
          </cell>
          <cell r="I1672">
            <v>0</v>
          </cell>
          <cell r="J1672">
            <v>0</v>
          </cell>
          <cell r="K1672">
            <v>1</v>
          </cell>
          <cell r="L1672">
            <v>1</v>
          </cell>
          <cell r="M1672">
            <v>3</v>
          </cell>
          <cell r="N1672">
            <v>0</v>
          </cell>
          <cell r="O1672">
            <v>0</v>
          </cell>
          <cell r="P1672">
            <v>0</v>
          </cell>
          <cell r="Q1672">
            <v>0</v>
          </cell>
          <cell r="R1672">
            <v>0</v>
          </cell>
          <cell r="S1672">
            <v>0</v>
          </cell>
          <cell r="T1672">
            <v>1</v>
          </cell>
          <cell r="U1672">
            <v>0</v>
          </cell>
          <cell r="V1672">
            <v>0</v>
          </cell>
          <cell r="W1672">
            <v>0</v>
          </cell>
          <cell r="X1672">
            <v>0</v>
          </cell>
          <cell r="Y1672">
            <v>0</v>
          </cell>
          <cell r="Z1672">
            <v>0</v>
          </cell>
          <cell r="AA1672">
            <v>0</v>
          </cell>
          <cell r="AB1672">
            <v>0</v>
          </cell>
          <cell r="AC1672">
            <v>0</v>
          </cell>
          <cell r="AD1672">
            <v>0</v>
          </cell>
          <cell r="AF1672">
            <v>0</v>
          </cell>
        </row>
        <row r="1673">
          <cell r="A1673">
            <v>0</v>
          </cell>
          <cell r="B1673" t="str">
            <v>X64</v>
          </cell>
          <cell r="C1673" t="str">
            <v>Intentional self-poisoning by and exposure to other and unspecified drugs, medicaments and biological substances</v>
          </cell>
          <cell r="D1673" t="str">
            <v>M</v>
          </cell>
          <cell r="E1673">
            <v>11</v>
          </cell>
          <cell r="F1673">
            <v>11</v>
          </cell>
          <cell r="G1673">
            <v>0</v>
          </cell>
          <cell r="H1673">
            <v>0</v>
          </cell>
          <cell r="I1673">
            <v>0</v>
          </cell>
          <cell r="J1673">
            <v>0</v>
          </cell>
          <cell r="K1673">
            <v>1</v>
          </cell>
          <cell r="L1673">
            <v>2</v>
          </cell>
          <cell r="M1673">
            <v>0</v>
          </cell>
          <cell r="N1673">
            <v>2</v>
          </cell>
          <cell r="O1673">
            <v>1</v>
          </cell>
          <cell r="P1673">
            <v>1</v>
          </cell>
          <cell r="Q1673">
            <v>1</v>
          </cell>
          <cell r="R1673">
            <v>1</v>
          </cell>
          <cell r="S1673">
            <v>0</v>
          </cell>
          <cell r="T1673">
            <v>2</v>
          </cell>
          <cell r="U1673">
            <v>0</v>
          </cell>
          <cell r="V1673">
            <v>0</v>
          </cell>
          <cell r="W1673">
            <v>0</v>
          </cell>
          <cell r="X1673">
            <v>0</v>
          </cell>
          <cell r="Y1673">
            <v>1</v>
          </cell>
          <cell r="Z1673">
            <v>0</v>
          </cell>
          <cell r="AA1673">
            <v>0</v>
          </cell>
          <cell r="AB1673">
            <v>0</v>
          </cell>
          <cell r="AC1673">
            <v>0</v>
          </cell>
          <cell r="AD1673">
            <v>0</v>
          </cell>
          <cell r="AF1673">
            <v>0</v>
          </cell>
        </row>
        <row r="1674">
          <cell r="A1674">
            <v>0</v>
          </cell>
          <cell r="B1674">
            <v>0</v>
          </cell>
          <cell r="C1674">
            <v>0</v>
          </cell>
          <cell r="D1674" t="str">
            <v>F</v>
          </cell>
          <cell r="E1674">
            <v>11</v>
          </cell>
          <cell r="F1674">
            <v>11</v>
          </cell>
          <cell r="G1674">
            <v>0</v>
          </cell>
          <cell r="H1674">
            <v>0</v>
          </cell>
          <cell r="I1674">
            <v>0</v>
          </cell>
          <cell r="J1674">
            <v>0</v>
          </cell>
          <cell r="K1674">
            <v>1</v>
          </cell>
          <cell r="L1674">
            <v>1</v>
          </cell>
          <cell r="M1674">
            <v>0</v>
          </cell>
          <cell r="N1674">
            <v>0</v>
          </cell>
          <cell r="O1674">
            <v>0</v>
          </cell>
          <cell r="P1674">
            <v>3</v>
          </cell>
          <cell r="Q1674">
            <v>0</v>
          </cell>
          <cell r="R1674">
            <v>1</v>
          </cell>
          <cell r="S1674">
            <v>1</v>
          </cell>
          <cell r="T1674">
            <v>0</v>
          </cell>
          <cell r="U1674">
            <v>0</v>
          </cell>
          <cell r="V1674">
            <v>4</v>
          </cell>
          <cell r="W1674">
            <v>0</v>
          </cell>
          <cell r="X1674">
            <v>0</v>
          </cell>
          <cell r="Y1674">
            <v>0</v>
          </cell>
          <cell r="Z1674">
            <v>0</v>
          </cell>
          <cell r="AA1674">
            <v>0</v>
          </cell>
          <cell r="AD1674">
            <v>0</v>
          </cell>
          <cell r="AF1674">
            <v>0</v>
          </cell>
        </row>
        <row r="1675">
          <cell r="A1675">
            <v>0</v>
          </cell>
          <cell r="B1675" t="str">
            <v>X66</v>
          </cell>
          <cell r="C1675" t="str">
            <v>Intentional self-poisoning by and exposure to organic solvents and halogenated hydrocarbons and their vapours</v>
          </cell>
          <cell r="D1675" t="str">
            <v>M</v>
          </cell>
          <cell r="E1675" t="str">
            <v>-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  <cell r="J1675">
            <v>0</v>
          </cell>
          <cell r="K1675">
            <v>0</v>
          </cell>
          <cell r="L1675">
            <v>0</v>
          </cell>
          <cell r="M1675">
            <v>0</v>
          </cell>
          <cell r="N1675">
            <v>0</v>
          </cell>
          <cell r="O1675">
            <v>0</v>
          </cell>
          <cell r="P1675">
            <v>0</v>
          </cell>
          <cell r="Q1675">
            <v>0</v>
          </cell>
          <cell r="R1675">
            <v>0</v>
          </cell>
          <cell r="S1675">
            <v>0</v>
          </cell>
          <cell r="T1675">
            <v>0</v>
          </cell>
          <cell r="U1675">
            <v>0</v>
          </cell>
          <cell r="V1675">
            <v>0</v>
          </cell>
          <cell r="W1675">
            <v>0</v>
          </cell>
          <cell r="X1675">
            <v>0</v>
          </cell>
          <cell r="Y1675">
            <v>0</v>
          </cell>
          <cell r="Z1675">
            <v>0</v>
          </cell>
          <cell r="AA1675">
            <v>0</v>
          </cell>
          <cell r="AB1675">
            <v>0</v>
          </cell>
          <cell r="AC1675">
            <v>0</v>
          </cell>
          <cell r="AD1675">
            <v>0</v>
          </cell>
          <cell r="AF1675">
            <v>0</v>
          </cell>
        </row>
        <row r="1676">
          <cell r="A1676">
            <v>0</v>
          </cell>
          <cell r="B1676">
            <v>0</v>
          </cell>
          <cell r="C1676">
            <v>0</v>
          </cell>
          <cell r="D1676" t="str">
            <v>F</v>
          </cell>
          <cell r="E1676">
            <v>1</v>
          </cell>
          <cell r="F1676">
            <v>1</v>
          </cell>
          <cell r="G1676">
            <v>0</v>
          </cell>
          <cell r="H1676">
            <v>0</v>
          </cell>
          <cell r="I1676">
            <v>0</v>
          </cell>
          <cell r="J1676">
            <v>0</v>
          </cell>
          <cell r="K1676">
            <v>0</v>
          </cell>
          <cell r="L1676">
            <v>0</v>
          </cell>
          <cell r="M1676">
            <v>0</v>
          </cell>
          <cell r="N1676">
            <v>0</v>
          </cell>
          <cell r="O1676">
            <v>0</v>
          </cell>
          <cell r="P1676">
            <v>0</v>
          </cell>
          <cell r="Q1676">
            <v>1</v>
          </cell>
          <cell r="R1676">
            <v>0</v>
          </cell>
          <cell r="S1676">
            <v>0</v>
          </cell>
          <cell r="T1676">
            <v>0</v>
          </cell>
          <cell r="U1676">
            <v>0</v>
          </cell>
          <cell r="V1676">
            <v>0</v>
          </cell>
          <cell r="W1676">
            <v>0</v>
          </cell>
          <cell r="X1676">
            <v>0</v>
          </cell>
          <cell r="Y1676">
            <v>0</v>
          </cell>
          <cell r="Z1676">
            <v>0</v>
          </cell>
          <cell r="AA1676">
            <v>0</v>
          </cell>
          <cell r="AD1676">
            <v>0</v>
          </cell>
          <cell r="AF1676">
            <v>0</v>
          </cell>
        </row>
        <row r="1677">
          <cell r="A1677">
            <v>0</v>
          </cell>
          <cell r="B1677" t="str">
            <v>X67</v>
          </cell>
          <cell r="C1677" t="str">
            <v>Intentional self-poisoning by and exposure to other gases and vapours</v>
          </cell>
          <cell r="D1677" t="str">
            <v>M</v>
          </cell>
          <cell r="E1677">
            <v>13</v>
          </cell>
          <cell r="F1677">
            <v>12</v>
          </cell>
          <cell r="G1677">
            <v>0</v>
          </cell>
          <cell r="H1677">
            <v>0</v>
          </cell>
          <cell r="I1677">
            <v>0</v>
          </cell>
          <cell r="J1677">
            <v>0</v>
          </cell>
          <cell r="K1677">
            <v>2</v>
          </cell>
          <cell r="L1677">
            <v>0</v>
          </cell>
          <cell r="M1677">
            <v>1</v>
          </cell>
          <cell r="N1677">
            <v>0</v>
          </cell>
          <cell r="O1677">
            <v>2</v>
          </cell>
          <cell r="P1677">
            <v>1</v>
          </cell>
          <cell r="Q1677">
            <v>1</v>
          </cell>
          <cell r="R1677">
            <v>1</v>
          </cell>
          <cell r="S1677">
            <v>1</v>
          </cell>
          <cell r="T1677">
            <v>0</v>
          </cell>
          <cell r="U1677">
            <v>2</v>
          </cell>
          <cell r="V1677">
            <v>1</v>
          </cell>
          <cell r="W1677">
            <v>1</v>
          </cell>
          <cell r="X1677">
            <v>0</v>
          </cell>
          <cell r="Y1677">
            <v>2</v>
          </cell>
          <cell r="Z1677">
            <v>0</v>
          </cell>
          <cell r="AA1677">
            <v>0</v>
          </cell>
          <cell r="AD1677">
            <v>0</v>
          </cell>
          <cell r="AF1677">
            <v>0</v>
          </cell>
        </row>
        <row r="1678">
          <cell r="A1678">
            <v>0</v>
          </cell>
          <cell r="B1678">
            <v>0</v>
          </cell>
          <cell r="C1678">
            <v>0</v>
          </cell>
          <cell r="D1678" t="str">
            <v>F</v>
          </cell>
          <cell r="E1678">
            <v>2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  <cell r="K1678">
            <v>0</v>
          </cell>
          <cell r="L1678">
            <v>0</v>
          </cell>
          <cell r="M1678">
            <v>0</v>
          </cell>
          <cell r="N1678">
            <v>0</v>
          </cell>
          <cell r="O1678">
            <v>0</v>
          </cell>
          <cell r="P1678">
            <v>0</v>
          </cell>
          <cell r="Q1678">
            <v>1</v>
          </cell>
          <cell r="R1678">
            <v>0</v>
          </cell>
          <cell r="S1678">
            <v>0</v>
          </cell>
          <cell r="T1678">
            <v>1</v>
          </cell>
          <cell r="U1678">
            <v>0</v>
          </cell>
          <cell r="V1678">
            <v>0</v>
          </cell>
          <cell r="W1678">
            <v>0</v>
          </cell>
          <cell r="X1678">
            <v>0</v>
          </cell>
          <cell r="Y1678">
            <v>0</v>
          </cell>
          <cell r="Z1678">
            <v>0</v>
          </cell>
          <cell r="AA1678">
            <v>0</v>
          </cell>
          <cell r="AD1678">
            <v>0</v>
          </cell>
          <cell r="AE1678">
            <v>0</v>
          </cell>
          <cell r="AF1678">
            <v>0</v>
          </cell>
        </row>
        <row r="1679">
          <cell r="A1679">
            <v>0</v>
          </cell>
          <cell r="B1679" t="str">
            <v>X69</v>
          </cell>
          <cell r="C1679" t="str">
            <v>Intentional self-poisoning by and exposure to other and unspecified chemicals and noxious substances</v>
          </cell>
          <cell r="D1679" t="str">
            <v>M</v>
          </cell>
          <cell r="E1679">
            <v>1</v>
          </cell>
          <cell r="F1679">
            <v>0</v>
          </cell>
          <cell r="G1679">
            <v>0</v>
          </cell>
          <cell r="H1679">
            <v>0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0</v>
          </cell>
          <cell r="P1679">
            <v>0</v>
          </cell>
          <cell r="Q1679">
            <v>0</v>
          </cell>
          <cell r="R1679">
            <v>0</v>
          </cell>
          <cell r="S1679">
            <v>0</v>
          </cell>
          <cell r="T1679">
            <v>0</v>
          </cell>
          <cell r="U1679">
            <v>0</v>
          </cell>
          <cell r="V1679">
            <v>0</v>
          </cell>
          <cell r="W1679">
            <v>1</v>
          </cell>
          <cell r="X1679">
            <v>0</v>
          </cell>
          <cell r="Y1679">
            <v>0</v>
          </cell>
          <cell r="Z1679">
            <v>0</v>
          </cell>
          <cell r="AA1679">
            <v>0</v>
          </cell>
          <cell r="AD1679">
            <v>0</v>
          </cell>
          <cell r="AE1679">
            <v>0</v>
          </cell>
          <cell r="AF1679">
            <v>0</v>
          </cell>
        </row>
        <row r="1680">
          <cell r="A1680">
            <v>0</v>
          </cell>
          <cell r="B1680">
            <v>0</v>
          </cell>
          <cell r="C1680">
            <v>0</v>
          </cell>
          <cell r="D1680" t="str">
            <v>F</v>
          </cell>
          <cell r="E1680" t="str">
            <v>-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  <cell r="K1680">
            <v>0</v>
          </cell>
          <cell r="L1680">
            <v>0</v>
          </cell>
          <cell r="M1680">
            <v>0</v>
          </cell>
          <cell r="N1680">
            <v>0</v>
          </cell>
          <cell r="O1680">
            <v>0</v>
          </cell>
          <cell r="P1680">
            <v>0</v>
          </cell>
          <cell r="Q1680">
            <v>0</v>
          </cell>
          <cell r="R1680">
            <v>0</v>
          </cell>
          <cell r="S1680">
            <v>0</v>
          </cell>
          <cell r="T1680">
            <v>0</v>
          </cell>
          <cell r="U1680">
            <v>0</v>
          </cell>
          <cell r="V1680">
            <v>0</v>
          </cell>
          <cell r="W1680">
            <v>0</v>
          </cell>
          <cell r="X1680">
            <v>0</v>
          </cell>
          <cell r="Y1680">
            <v>0</v>
          </cell>
          <cell r="Z1680">
            <v>0</v>
          </cell>
          <cell r="AA1680">
            <v>0</v>
          </cell>
          <cell r="AD1680">
            <v>0</v>
          </cell>
          <cell r="AE1680">
            <v>0</v>
          </cell>
          <cell r="AF1680">
            <v>0</v>
          </cell>
        </row>
        <row r="1681">
          <cell r="A1681">
            <v>0</v>
          </cell>
          <cell r="B1681" t="str">
            <v>X70</v>
          </cell>
          <cell r="C1681" t="str">
            <v>Intentional self-harm by hanging, strangulation and suffocation</v>
          </cell>
          <cell r="D1681" t="str">
            <v>M</v>
          </cell>
          <cell r="E1681">
            <v>294</v>
          </cell>
          <cell r="F1681">
            <v>288</v>
          </cell>
          <cell r="G1681">
            <v>0</v>
          </cell>
          <cell r="H1681">
            <v>0</v>
          </cell>
          <cell r="I1681">
            <v>0</v>
          </cell>
          <cell r="J1681">
            <v>1</v>
          </cell>
          <cell r="K1681">
            <v>8</v>
          </cell>
          <cell r="L1681">
            <v>20</v>
          </cell>
          <cell r="M1681">
            <v>36</v>
          </cell>
          <cell r="N1681">
            <v>29</v>
          </cell>
          <cell r="O1681">
            <v>29</v>
          </cell>
          <cell r="P1681">
            <v>36</v>
          </cell>
          <cell r="Q1681">
            <v>33</v>
          </cell>
          <cell r="R1681">
            <v>40</v>
          </cell>
          <cell r="S1681">
            <v>24</v>
          </cell>
          <cell r="T1681">
            <v>20</v>
          </cell>
          <cell r="U1681">
            <v>9</v>
          </cell>
          <cell r="V1681">
            <v>3</v>
          </cell>
          <cell r="W1681">
            <v>1</v>
          </cell>
          <cell r="X1681">
            <v>5</v>
          </cell>
          <cell r="Y1681">
            <v>29</v>
          </cell>
          <cell r="Z1681">
            <v>0</v>
          </cell>
          <cell r="AA1681">
            <v>0</v>
          </cell>
          <cell r="AB1681">
            <v>0</v>
          </cell>
          <cell r="AC1681">
            <v>0</v>
          </cell>
          <cell r="AD1681">
            <v>0</v>
          </cell>
          <cell r="AF1681">
            <v>0</v>
          </cell>
        </row>
        <row r="1682">
          <cell r="A1682">
            <v>0</v>
          </cell>
          <cell r="B1682">
            <v>0</v>
          </cell>
          <cell r="C1682">
            <v>0</v>
          </cell>
          <cell r="D1682" t="str">
            <v>F</v>
          </cell>
          <cell r="E1682">
            <v>64</v>
          </cell>
          <cell r="F1682">
            <v>63</v>
          </cell>
          <cell r="G1682">
            <v>0</v>
          </cell>
          <cell r="H1682">
            <v>0</v>
          </cell>
          <cell r="I1682">
            <v>0</v>
          </cell>
          <cell r="J1682">
            <v>0</v>
          </cell>
          <cell r="K1682">
            <v>5</v>
          </cell>
          <cell r="L1682">
            <v>10</v>
          </cell>
          <cell r="M1682">
            <v>6</v>
          </cell>
          <cell r="N1682">
            <v>7</v>
          </cell>
          <cell r="O1682">
            <v>7</v>
          </cell>
          <cell r="P1682">
            <v>5</v>
          </cell>
          <cell r="Q1682">
            <v>8</v>
          </cell>
          <cell r="R1682">
            <v>6</v>
          </cell>
          <cell r="S1682">
            <v>1</v>
          </cell>
          <cell r="T1682">
            <v>4</v>
          </cell>
          <cell r="U1682">
            <v>1</v>
          </cell>
          <cell r="V1682">
            <v>3</v>
          </cell>
          <cell r="W1682">
            <v>0</v>
          </cell>
          <cell r="X1682">
            <v>1</v>
          </cell>
          <cell r="Y1682">
            <v>7</v>
          </cell>
          <cell r="Z1682">
            <v>0</v>
          </cell>
          <cell r="AA1682">
            <v>0</v>
          </cell>
          <cell r="AB1682">
            <v>0</v>
          </cell>
          <cell r="AC1682">
            <v>0</v>
          </cell>
          <cell r="AD1682">
            <v>0</v>
          </cell>
          <cell r="AF1682">
            <v>0</v>
          </cell>
        </row>
        <row r="1683">
          <cell r="A1683">
            <v>0</v>
          </cell>
          <cell r="B1683" t="str">
            <v>X71</v>
          </cell>
          <cell r="C1683" t="str">
            <v>Intentional self-harm by drowning and submersion</v>
          </cell>
          <cell r="D1683" t="str">
            <v>M</v>
          </cell>
          <cell r="E1683">
            <v>17</v>
          </cell>
          <cell r="F1683">
            <v>16</v>
          </cell>
          <cell r="G1683">
            <v>0</v>
          </cell>
          <cell r="H1683">
            <v>0</v>
          </cell>
          <cell r="I1683">
            <v>0</v>
          </cell>
          <cell r="J1683">
            <v>0</v>
          </cell>
          <cell r="K1683">
            <v>0</v>
          </cell>
          <cell r="L1683">
            <v>2</v>
          </cell>
          <cell r="M1683">
            <v>1</v>
          </cell>
          <cell r="N1683">
            <v>2</v>
          </cell>
          <cell r="O1683">
            <v>1</v>
          </cell>
          <cell r="P1683">
            <v>0</v>
          </cell>
          <cell r="Q1683">
            <v>2</v>
          </cell>
          <cell r="R1683">
            <v>2</v>
          </cell>
          <cell r="S1683">
            <v>0</v>
          </cell>
          <cell r="T1683">
            <v>3</v>
          </cell>
          <cell r="U1683">
            <v>1</v>
          </cell>
          <cell r="V1683">
            <v>2</v>
          </cell>
          <cell r="W1683">
            <v>0</v>
          </cell>
          <cell r="X1683">
            <v>1</v>
          </cell>
          <cell r="Y1683">
            <v>1</v>
          </cell>
          <cell r="Z1683">
            <v>0</v>
          </cell>
          <cell r="AA1683">
            <v>0</v>
          </cell>
          <cell r="AD1683">
            <v>0</v>
          </cell>
          <cell r="AE1683">
            <v>0</v>
          </cell>
          <cell r="AF1683">
            <v>0</v>
          </cell>
        </row>
        <row r="1684">
          <cell r="A1684">
            <v>0</v>
          </cell>
          <cell r="B1684">
            <v>0</v>
          </cell>
          <cell r="C1684">
            <v>0</v>
          </cell>
          <cell r="D1684" t="str">
            <v>F</v>
          </cell>
          <cell r="E1684">
            <v>13</v>
          </cell>
          <cell r="F1684">
            <v>10</v>
          </cell>
          <cell r="G1684">
            <v>0</v>
          </cell>
          <cell r="H1684">
            <v>0</v>
          </cell>
          <cell r="I1684">
            <v>0</v>
          </cell>
          <cell r="J1684">
            <v>0</v>
          </cell>
          <cell r="K1684">
            <v>1</v>
          </cell>
          <cell r="L1684">
            <v>0</v>
          </cell>
          <cell r="M1684">
            <v>0</v>
          </cell>
          <cell r="N1684">
            <v>1</v>
          </cell>
          <cell r="O1684">
            <v>1</v>
          </cell>
          <cell r="P1684">
            <v>1</v>
          </cell>
          <cell r="Q1684">
            <v>2</v>
          </cell>
          <cell r="R1684">
            <v>1</v>
          </cell>
          <cell r="S1684">
            <v>1</v>
          </cell>
          <cell r="T1684">
            <v>0</v>
          </cell>
          <cell r="U1684">
            <v>2</v>
          </cell>
          <cell r="V1684">
            <v>0</v>
          </cell>
          <cell r="W1684">
            <v>1</v>
          </cell>
          <cell r="X1684">
            <v>1</v>
          </cell>
          <cell r="Y1684">
            <v>1</v>
          </cell>
          <cell r="Z1684">
            <v>1</v>
          </cell>
          <cell r="AA1684">
            <v>0</v>
          </cell>
          <cell r="AD1684">
            <v>0</v>
          </cell>
          <cell r="AE1684">
            <v>0</v>
          </cell>
          <cell r="AF1684">
            <v>0</v>
          </cell>
        </row>
        <row r="1685">
          <cell r="A1685">
            <v>0</v>
          </cell>
          <cell r="B1685" t="str">
            <v>X73</v>
          </cell>
          <cell r="C1685" t="str">
            <v>Intentional self-harm by rifle, shotgun and larger firearm discharge</v>
          </cell>
          <cell r="D1685" t="str">
            <v>M</v>
          </cell>
          <cell r="E1685">
            <v>2</v>
          </cell>
          <cell r="F1685">
            <v>2</v>
          </cell>
          <cell r="G1685">
            <v>0</v>
          </cell>
          <cell r="H1685">
            <v>0</v>
          </cell>
          <cell r="I1685">
            <v>0</v>
          </cell>
          <cell r="J1685">
            <v>0</v>
          </cell>
          <cell r="K1685">
            <v>0</v>
          </cell>
          <cell r="L1685">
            <v>0</v>
          </cell>
          <cell r="M1685">
            <v>0</v>
          </cell>
          <cell r="N1685">
            <v>0</v>
          </cell>
          <cell r="O1685">
            <v>0</v>
          </cell>
          <cell r="P1685">
            <v>0</v>
          </cell>
          <cell r="Q1685">
            <v>0</v>
          </cell>
          <cell r="R1685">
            <v>0</v>
          </cell>
          <cell r="S1685">
            <v>0</v>
          </cell>
          <cell r="T1685">
            <v>1</v>
          </cell>
          <cell r="U1685">
            <v>0</v>
          </cell>
          <cell r="V1685">
            <v>1</v>
          </cell>
          <cell r="W1685">
            <v>0</v>
          </cell>
          <cell r="X1685">
            <v>0</v>
          </cell>
          <cell r="Y1685">
            <v>0</v>
          </cell>
          <cell r="Z1685">
            <v>0</v>
          </cell>
          <cell r="AA1685">
            <v>0</v>
          </cell>
          <cell r="AD1685">
            <v>0</v>
          </cell>
          <cell r="AF1685">
            <v>0</v>
          </cell>
        </row>
        <row r="1686">
          <cell r="A1686">
            <v>0</v>
          </cell>
          <cell r="B1686">
            <v>0</v>
          </cell>
          <cell r="C1686">
            <v>0</v>
          </cell>
          <cell r="D1686" t="str">
            <v>F</v>
          </cell>
          <cell r="E1686" t="str">
            <v>-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  <cell r="J1686">
            <v>0</v>
          </cell>
          <cell r="K1686">
            <v>0</v>
          </cell>
          <cell r="L1686">
            <v>0</v>
          </cell>
          <cell r="M1686">
            <v>0</v>
          </cell>
          <cell r="N1686">
            <v>0</v>
          </cell>
          <cell r="O1686">
            <v>0</v>
          </cell>
          <cell r="P1686">
            <v>0</v>
          </cell>
          <cell r="Q1686">
            <v>0</v>
          </cell>
          <cell r="R1686">
            <v>0</v>
          </cell>
          <cell r="S1686">
            <v>0</v>
          </cell>
          <cell r="T1686">
            <v>0</v>
          </cell>
          <cell r="U1686">
            <v>0</v>
          </cell>
          <cell r="V1686">
            <v>0</v>
          </cell>
          <cell r="W1686">
            <v>0</v>
          </cell>
          <cell r="X1686">
            <v>0</v>
          </cell>
          <cell r="Y1686">
            <v>0</v>
          </cell>
          <cell r="Z1686">
            <v>0</v>
          </cell>
          <cell r="AA1686">
            <v>0</v>
          </cell>
          <cell r="AB1686">
            <v>0</v>
          </cell>
          <cell r="AC1686">
            <v>0</v>
          </cell>
          <cell r="AD1686">
            <v>0</v>
          </cell>
          <cell r="AF1686">
            <v>0</v>
          </cell>
        </row>
        <row r="1687">
          <cell r="A1687">
            <v>0</v>
          </cell>
          <cell r="B1687" t="str">
            <v>X76</v>
          </cell>
          <cell r="C1687" t="str">
            <v>Intentional self-harm by smoke, fire and flames</v>
          </cell>
          <cell r="D1687" t="str">
            <v>M</v>
          </cell>
          <cell r="E1687">
            <v>3</v>
          </cell>
          <cell r="F1687">
            <v>3</v>
          </cell>
          <cell r="G1687">
            <v>0</v>
          </cell>
          <cell r="H1687">
            <v>0</v>
          </cell>
          <cell r="I1687">
            <v>0</v>
          </cell>
          <cell r="J1687">
            <v>0</v>
          </cell>
          <cell r="K1687">
            <v>0</v>
          </cell>
          <cell r="L1687">
            <v>0</v>
          </cell>
          <cell r="M1687">
            <v>0</v>
          </cell>
          <cell r="N1687">
            <v>0</v>
          </cell>
          <cell r="O1687">
            <v>0</v>
          </cell>
          <cell r="P1687">
            <v>1</v>
          </cell>
          <cell r="Q1687">
            <v>1</v>
          </cell>
          <cell r="R1687">
            <v>1</v>
          </cell>
          <cell r="S1687">
            <v>0</v>
          </cell>
          <cell r="T1687">
            <v>0</v>
          </cell>
          <cell r="U1687">
            <v>0</v>
          </cell>
          <cell r="V1687">
            <v>0</v>
          </cell>
          <cell r="W1687">
            <v>0</v>
          </cell>
          <cell r="X1687">
            <v>0</v>
          </cell>
          <cell r="Y1687">
            <v>0</v>
          </cell>
          <cell r="Z1687">
            <v>0</v>
          </cell>
          <cell r="AA1687">
            <v>0</v>
          </cell>
          <cell r="AD1687">
            <v>0</v>
          </cell>
          <cell r="AE1687">
            <v>0</v>
          </cell>
          <cell r="AF1687">
            <v>0</v>
          </cell>
        </row>
        <row r="1688">
          <cell r="A1688">
            <v>0</v>
          </cell>
          <cell r="B1688">
            <v>0</v>
          </cell>
          <cell r="C1688">
            <v>0</v>
          </cell>
          <cell r="D1688" t="str">
            <v>F</v>
          </cell>
          <cell r="E1688">
            <v>2</v>
          </cell>
          <cell r="F1688">
            <v>2</v>
          </cell>
          <cell r="G1688">
            <v>0</v>
          </cell>
          <cell r="H1688">
            <v>0</v>
          </cell>
          <cell r="I1688">
            <v>0</v>
          </cell>
          <cell r="J1688">
            <v>0</v>
          </cell>
          <cell r="K1688">
            <v>0</v>
          </cell>
          <cell r="L1688">
            <v>0</v>
          </cell>
          <cell r="M1688">
            <v>1</v>
          </cell>
          <cell r="N1688">
            <v>0</v>
          </cell>
          <cell r="O1688">
            <v>0</v>
          </cell>
          <cell r="P1688">
            <v>0</v>
          </cell>
          <cell r="Q1688">
            <v>1</v>
          </cell>
          <cell r="R1688">
            <v>0</v>
          </cell>
          <cell r="S1688">
            <v>0</v>
          </cell>
          <cell r="T1688">
            <v>0</v>
          </cell>
          <cell r="U1688">
            <v>0</v>
          </cell>
          <cell r="V1688">
            <v>0</v>
          </cell>
          <cell r="W1688">
            <v>0</v>
          </cell>
          <cell r="X1688">
            <v>0</v>
          </cell>
          <cell r="Y1688">
            <v>0</v>
          </cell>
          <cell r="Z1688">
            <v>0</v>
          </cell>
          <cell r="AA1688">
            <v>0</v>
          </cell>
          <cell r="AD1688">
            <v>0</v>
          </cell>
          <cell r="AE1688">
            <v>0</v>
          </cell>
          <cell r="AF1688">
            <v>0</v>
          </cell>
        </row>
        <row r="1689">
          <cell r="A1689">
            <v>0</v>
          </cell>
          <cell r="B1689" t="str">
            <v>X78</v>
          </cell>
          <cell r="C1689" t="str">
            <v>Intentional self-harm by sharp object</v>
          </cell>
          <cell r="D1689" t="str">
            <v>M</v>
          </cell>
          <cell r="E1689">
            <v>15</v>
          </cell>
          <cell r="F1689">
            <v>14</v>
          </cell>
          <cell r="G1689">
            <v>0</v>
          </cell>
          <cell r="H1689">
            <v>0</v>
          </cell>
          <cell r="I1689">
            <v>0</v>
          </cell>
          <cell r="J1689">
            <v>0</v>
          </cell>
          <cell r="K1689">
            <v>0</v>
          </cell>
          <cell r="L1689">
            <v>0</v>
          </cell>
          <cell r="M1689">
            <v>1</v>
          </cell>
          <cell r="N1689">
            <v>0</v>
          </cell>
          <cell r="O1689">
            <v>1</v>
          </cell>
          <cell r="P1689">
            <v>3</v>
          </cell>
          <cell r="Q1689">
            <v>3</v>
          </cell>
          <cell r="R1689">
            <v>1</v>
          </cell>
          <cell r="S1689">
            <v>1</v>
          </cell>
          <cell r="T1689">
            <v>3</v>
          </cell>
          <cell r="U1689">
            <v>1</v>
          </cell>
          <cell r="V1689">
            <v>0</v>
          </cell>
          <cell r="W1689">
            <v>1</v>
          </cell>
          <cell r="X1689">
            <v>0</v>
          </cell>
          <cell r="Y1689">
            <v>1</v>
          </cell>
          <cell r="Z1689">
            <v>0</v>
          </cell>
          <cell r="AA1689">
            <v>0</v>
          </cell>
          <cell r="AD1689">
            <v>0</v>
          </cell>
          <cell r="AE1689">
            <v>0</v>
          </cell>
          <cell r="AF1689">
            <v>0</v>
          </cell>
        </row>
        <row r="1690">
          <cell r="A1690">
            <v>0</v>
          </cell>
          <cell r="B1690">
            <v>0</v>
          </cell>
          <cell r="C1690">
            <v>0</v>
          </cell>
          <cell r="D1690" t="str">
            <v>F</v>
          </cell>
          <cell r="E1690">
            <v>1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  <cell r="J1690">
            <v>0</v>
          </cell>
          <cell r="K1690">
            <v>0</v>
          </cell>
          <cell r="L1690">
            <v>0</v>
          </cell>
          <cell r="M1690">
            <v>0</v>
          </cell>
          <cell r="N1690">
            <v>0</v>
          </cell>
          <cell r="O1690">
            <v>0</v>
          </cell>
          <cell r="P1690">
            <v>0</v>
          </cell>
          <cell r="Q1690">
            <v>1</v>
          </cell>
          <cell r="R1690">
            <v>0</v>
          </cell>
          <cell r="S1690">
            <v>0</v>
          </cell>
          <cell r="T1690">
            <v>0</v>
          </cell>
          <cell r="U1690">
            <v>0</v>
          </cell>
          <cell r="V1690">
            <v>0</v>
          </cell>
          <cell r="W1690">
            <v>0</v>
          </cell>
          <cell r="X1690">
            <v>0</v>
          </cell>
          <cell r="Y1690">
            <v>0</v>
          </cell>
          <cell r="Z1690">
            <v>0</v>
          </cell>
          <cell r="AA1690">
            <v>0</v>
          </cell>
          <cell r="AD1690">
            <v>0</v>
          </cell>
          <cell r="AF1690">
            <v>0</v>
          </cell>
        </row>
        <row r="1691">
          <cell r="A1691">
            <v>0</v>
          </cell>
          <cell r="B1691" t="str">
            <v>X80</v>
          </cell>
          <cell r="C1691" t="str">
            <v>Intentional self-harm by jumping from a high place</v>
          </cell>
          <cell r="D1691" t="str">
            <v>M</v>
          </cell>
          <cell r="E1691">
            <v>28</v>
          </cell>
          <cell r="F1691">
            <v>25</v>
          </cell>
          <cell r="G1691">
            <v>0</v>
          </cell>
          <cell r="H1691">
            <v>0</v>
          </cell>
          <cell r="I1691">
            <v>0</v>
          </cell>
          <cell r="J1691">
            <v>0</v>
          </cell>
          <cell r="K1691">
            <v>1</v>
          </cell>
          <cell r="L1691">
            <v>1</v>
          </cell>
          <cell r="M1691">
            <v>2</v>
          </cell>
          <cell r="N1691">
            <v>2</v>
          </cell>
          <cell r="O1691">
            <v>4</v>
          </cell>
          <cell r="P1691">
            <v>5</v>
          </cell>
          <cell r="Q1691">
            <v>2</v>
          </cell>
          <cell r="R1691">
            <v>3</v>
          </cell>
          <cell r="S1691">
            <v>2</v>
          </cell>
          <cell r="T1691">
            <v>1</v>
          </cell>
          <cell r="U1691">
            <v>1</v>
          </cell>
          <cell r="V1691">
            <v>1</v>
          </cell>
          <cell r="W1691">
            <v>3</v>
          </cell>
          <cell r="X1691">
            <v>0</v>
          </cell>
          <cell r="Y1691">
            <v>4</v>
          </cell>
          <cell r="Z1691">
            <v>0</v>
          </cell>
          <cell r="AA1691">
            <v>0</v>
          </cell>
          <cell r="AD1691">
            <v>0</v>
          </cell>
          <cell r="AF1691">
            <v>0</v>
          </cell>
        </row>
        <row r="1692">
          <cell r="A1692">
            <v>0</v>
          </cell>
          <cell r="B1692">
            <v>0</v>
          </cell>
          <cell r="C1692">
            <v>0</v>
          </cell>
          <cell r="D1692" t="str">
            <v>F</v>
          </cell>
          <cell r="E1692">
            <v>14</v>
          </cell>
          <cell r="F1692">
            <v>14</v>
          </cell>
          <cell r="G1692">
            <v>0</v>
          </cell>
          <cell r="H1692">
            <v>0</v>
          </cell>
          <cell r="I1692">
            <v>0</v>
          </cell>
          <cell r="J1692">
            <v>1</v>
          </cell>
          <cell r="K1692">
            <v>0</v>
          </cell>
          <cell r="L1692">
            <v>1</v>
          </cell>
          <cell r="M1692">
            <v>1</v>
          </cell>
          <cell r="N1692">
            <v>2</v>
          </cell>
          <cell r="O1692">
            <v>1</v>
          </cell>
          <cell r="P1692">
            <v>0</v>
          </cell>
          <cell r="Q1692">
            <v>2</v>
          </cell>
          <cell r="R1692">
            <v>2</v>
          </cell>
          <cell r="S1692">
            <v>2</v>
          </cell>
          <cell r="T1692">
            <v>0</v>
          </cell>
          <cell r="U1692">
            <v>2</v>
          </cell>
          <cell r="V1692">
            <v>0</v>
          </cell>
          <cell r="W1692">
            <v>0</v>
          </cell>
          <cell r="X1692">
            <v>0</v>
          </cell>
          <cell r="Y1692">
            <v>1</v>
          </cell>
          <cell r="Z1692">
            <v>0</v>
          </cell>
          <cell r="AA1692">
            <v>0</v>
          </cell>
          <cell r="AB1692">
            <v>0</v>
          </cell>
          <cell r="AC1692">
            <v>0</v>
          </cell>
          <cell r="AD1692">
            <v>0</v>
          </cell>
          <cell r="AF1692">
            <v>0</v>
          </cell>
        </row>
        <row r="1693">
          <cell r="A1693">
            <v>0</v>
          </cell>
          <cell r="B1693" t="str">
            <v>X81</v>
          </cell>
          <cell r="C1693" t="str">
            <v>Intentional self-harm by jumping or lying before moving object</v>
          </cell>
          <cell r="D1693" t="str">
            <v>M</v>
          </cell>
          <cell r="E1693">
            <v>20</v>
          </cell>
          <cell r="F1693">
            <v>19</v>
          </cell>
          <cell r="G1693">
            <v>0</v>
          </cell>
          <cell r="H1693">
            <v>0</v>
          </cell>
          <cell r="I1693">
            <v>0</v>
          </cell>
          <cell r="J1693">
            <v>0</v>
          </cell>
          <cell r="K1693">
            <v>1</v>
          </cell>
          <cell r="L1693">
            <v>1</v>
          </cell>
          <cell r="M1693">
            <v>6</v>
          </cell>
          <cell r="N1693">
            <v>1</v>
          </cell>
          <cell r="O1693">
            <v>0</v>
          </cell>
          <cell r="P1693">
            <v>1</v>
          </cell>
          <cell r="Q1693">
            <v>3</v>
          </cell>
          <cell r="R1693">
            <v>3</v>
          </cell>
          <cell r="S1693">
            <v>2</v>
          </cell>
          <cell r="T1693">
            <v>0</v>
          </cell>
          <cell r="U1693">
            <v>0</v>
          </cell>
          <cell r="V1693">
            <v>1</v>
          </cell>
          <cell r="W1693">
            <v>0</v>
          </cell>
          <cell r="X1693">
            <v>0</v>
          </cell>
          <cell r="Y1693">
            <v>0</v>
          </cell>
          <cell r="Z1693">
            <v>0</v>
          </cell>
          <cell r="AA1693">
            <v>1</v>
          </cell>
          <cell r="AD1693">
            <v>0</v>
          </cell>
          <cell r="AE1693">
            <v>0</v>
          </cell>
          <cell r="AF1693">
            <v>0</v>
          </cell>
        </row>
        <row r="1694">
          <cell r="A1694">
            <v>0</v>
          </cell>
          <cell r="B1694">
            <v>0</v>
          </cell>
          <cell r="C1694">
            <v>0</v>
          </cell>
          <cell r="D1694" t="str">
            <v>F</v>
          </cell>
          <cell r="E1694">
            <v>5</v>
          </cell>
          <cell r="F1694">
            <v>5</v>
          </cell>
          <cell r="G1694">
            <v>0</v>
          </cell>
          <cell r="H1694">
            <v>0</v>
          </cell>
          <cell r="I1694">
            <v>0</v>
          </cell>
          <cell r="J1694">
            <v>0</v>
          </cell>
          <cell r="K1694">
            <v>0</v>
          </cell>
          <cell r="L1694">
            <v>0</v>
          </cell>
          <cell r="M1694">
            <v>0</v>
          </cell>
          <cell r="N1694">
            <v>0</v>
          </cell>
          <cell r="O1694">
            <v>0</v>
          </cell>
          <cell r="P1694">
            <v>0</v>
          </cell>
          <cell r="Q1694">
            <v>2</v>
          </cell>
          <cell r="R1694">
            <v>0</v>
          </cell>
          <cell r="S1694">
            <v>1</v>
          </cell>
          <cell r="T1694">
            <v>0</v>
          </cell>
          <cell r="U1694">
            <v>2</v>
          </cell>
          <cell r="V1694">
            <v>0</v>
          </cell>
          <cell r="W1694">
            <v>0</v>
          </cell>
          <cell r="X1694">
            <v>0</v>
          </cell>
          <cell r="Y1694">
            <v>0</v>
          </cell>
          <cell r="Z1694">
            <v>0</v>
          </cell>
          <cell r="AA1694">
            <v>0</v>
          </cell>
          <cell r="AB1694">
            <v>0</v>
          </cell>
          <cell r="AC1694">
            <v>0</v>
          </cell>
          <cell r="AD1694">
            <v>0</v>
          </cell>
          <cell r="AF1694">
            <v>0</v>
          </cell>
        </row>
        <row r="1695">
          <cell r="A1695">
            <v>0</v>
          </cell>
          <cell r="B1695" t="str">
            <v>X82</v>
          </cell>
          <cell r="C1695" t="str">
            <v>Intentional self-harm by crashing of motor vehicle</v>
          </cell>
          <cell r="D1695" t="str">
            <v>M</v>
          </cell>
          <cell r="E1695" t="str">
            <v>-</v>
          </cell>
          <cell r="F1695">
            <v>0</v>
          </cell>
          <cell r="G1695">
            <v>0</v>
          </cell>
          <cell r="H1695">
            <v>0</v>
          </cell>
          <cell r="I1695">
            <v>0</v>
          </cell>
          <cell r="J1695">
            <v>0</v>
          </cell>
          <cell r="K1695">
            <v>0</v>
          </cell>
          <cell r="L1695">
            <v>0</v>
          </cell>
          <cell r="M1695">
            <v>0</v>
          </cell>
          <cell r="N1695">
            <v>0</v>
          </cell>
          <cell r="O1695">
            <v>0</v>
          </cell>
          <cell r="P1695">
            <v>0</v>
          </cell>
          <cell r="Q1695">
            <v>0</v>
          </cell>
          <cell r="R1695">
            <v>0</v>
          </cell>
          <cell r="S1695">
            <v>0</v>
          </cell>
          <cell r="T1695">
            <v>0</v>
          </cell>
          <cell r="U1695">
            <v>0</v>
          </cell>
          <cell r="V1695">
            <v>0</v>
          </cell>
          <cell r="W1695">
            <v>0</v>
          </cell>
          <cell r="X1695">
            <v>0</v>
          </cell>
          <cell r="Y1695">
            <v>0</v>
          </cell>
          <cell r="Z1695">
            <v>0</v>
          </cell>
          <cell r="AA1695">
            <v>0</v>
          </cell>
          <cell r="AB1695">
            <v>0</v>
          </cell>
          <cell r="AC1695">
            <v>0</v>
          </cell>
          <cell r="AD1695">
            <v>0</v>
          </cell>
          <cell r="AF1695">
            <v>0</v>
          </cell>
        </row>
        <row r="1696">
          <cell r="A1696">
            <v>0</v>
          </cell>
          <cell r="B1696">
            <v>0</v>
          </cell>
          <cell r="C1696">
            <v>0</v>
          </cell>
          <cell r="D1696" t="str">
            <v>F</v>
          </cell>
          <cell r="E1696">
            <v>1</v>
          </cell>
          <cell r="F1696">
            <v>1</v>
          </cell>
          <cell r="G1696">
            <v>0</v>
          </cell>
          <cell r="H1696">
            <v>0</v>
          </cell>
          <cell r="I1696">
            <v>0</v>
          </cell>
          <cell r="J1696">
            <v>0</v>
          </cell>
          <cell r="K1696">
            <v>0</v>
          </cell>
          <cell r="L1696">
            <v>0</v>
          </cell>
          <cell r="M1696">
            <v>0</v>
          </cell>
          <cell r="N1696">
            <v>0</v>
          </cell>
          <cell r="O1696">
            <v>1</v>
          </cell>
          <cell r="P1696">
            <v>0</v>
          </cell>
          <cell r="Q1696">
            <v>0</v>
          </cell>
          <cell r="R1696">
            <v>0</v>
          </cell>
          <cell r="S1696">
            <v>0</v>
          </cell>
          <cell r="T1696">
            <v>0</v>
          </cell>
          <cell r="U1696">
            <v>0</v>
          </cell>
          <cell r="V1696">
            <v>0</v>
          </cell>
          <cell r="W1696">
            <v>0</v>
          </cell>
          <cell r="X1696">
            <v>0</v>
          </cell>
          <cell r="Y1696">
            <v>1</v>
          </cell>
          <cell r="Z1696">
            <v>0</v>
          </cell>
          <cell r="AA1696">
            <v>0</v>
          </cell>
          <cell r="AD1696">
            <v>0</v>
          </cell>
          <cell r="AF1696">
            <v>0</v>
          </cell>
        </row>
        <row r="1697">
          <cell r="A1697">
            <v>0</v>
          </cell>
          <cell r="B1697" t="str">
            <v>X84</v>
          </cell>
          <cell r="C1697" t="str">
            <v>Intentional self-harm by unspecified means</v>
          </cell>
          <cell r="D1697" t="str">
            <v>M</v>
          </cell>
          <cell r="E1697">
            <v>4</v>
          </cell>
          <cell r="F1697">
            <v>3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  <cell r="K1697">
            <v>0</v>
          </cell>
          <cell r="L1697">
            <v>0</v>
          </cell>
          <cell r="M1697">
            <v>0</v>
          </cell>
          <cell r="N1697">
            <v>0</v>
          </cell>
          <cell r="O1697">
            <v>0</v>
          </cell>
          <cell r="P1697">
            <v>0</v>
          </cell>
          <cell r="Q1697">
            <v>0</v>
          </cell>
          <cell r="R1697">
            <v>1</v>
          </cell>
          <cell r="S1697">
            <v>0</v>
          </cell>
          <cell r="T1697">
            <v>0</v>
          </cell>
          <cell r="U1697">
            <v>1</v>
          </cell>
          <cell r="V1697">
            <v>1</v>
          </cell>
          <cell r="W1697">
            <v>0</v>
          </cell>
          <cell r="X1697">
            <v>0</v>
          </cell>
          <cell r="Y1697">
            <v>0</v>
          </cell>
          <cell r="Z1697">
            <v>0</v>
          </cell>
          <cell r="AA1697">
            <v>1</v>
          </cell>
          <cell r="AD1697">
            <v>0</v>
          </cell>
          <cell r="AF1697">
            <v>0</v>
          </cell>
        </row>
        <row r="1698">
          <cell r="A1698">
            <v>0</v>
          </cell>
          <cell r="B1698">
            <v>0</v>
          </cell>
          <cell r="C1698">
            <v>0</v>
          </cell>
          <cell r="D1698" t="str">
            <v>F</v>
          </cell>
          <cell r="E1698">
            <v>1</v>
          </cell>
          <cell r="F1698">
            <v>1</v>
          </cell>
          <cell r="G1698">
            <v>0</v>
          </cell>
          <cell r="H1698">
            <v>0</v>
          </cell>
          <cell r="I1698">
            <v>0</v>
          </cell>
          <cell r="J1698">
            <v>0</v>
          </cell>
          <cell r="K1698">
            <v>0</v>
          </cell>
          <cell r="L1698">
            <v>1</v>
          </cell>
          <cell r="M1698">
            <v>0</v>
          </cell>
          <cell r="N1698">
            <v>0</v>
          </cell>
          <cell r="O1698">
            <v>0</v>
          </cell>
          <cell r="P1698">
            <v>0</v>
          </cell>
          <cell r="Q1698">
            <v>0</v>
          </cell>
          <cell r="R1698">
            <v>0</v>
          </cell>
          <cell r="S1698">
            <v>0</v>
          </cell>
          <cell r="T1698">
            <v>0</v>
          </cell>
          <cell r="U1698">
            <v>0</v>
          </cell>
          <cell r="V1698">
            <v>0</v>
          </cell>
          <cell r="W1698">
            <v>0</v>
          </cell>
          <cell r="X1698">
            <v>0</v>
          </cell>
          <cell r="Y1698">
            <v>0</v>
          </cell>
          <cell r="Z1698">
            <v>0</v>
          </cell>
          <cell r="AA1698">
            <v>0</v>
          </cell>
          <cell r="AB1698">
            <v>0</v>
          </cell>
          <cell r="AC1698">
            <v>0</v>
          </cell>
          <cell r="AD1698">
            <v>0</v>
          </cell>
          <cell r="AF1698">
            <v>0</v>
          </cell>
        </row>
        <row r="1699">
          <cell r="A1699">
            <v>0</v>
          </cell>
          <cell r="B1699" t="str">
            <v>X85-Y09</v>
          </cell>
          <cell r="C1699" t="str">
            <v>Assault</v>
          </cell>
          <cell r="D1699" t="str">
            <v>M</v>
          </cell>
          <cell r="E1699">
            <v>40</v>
          </cell>
          <cell r="F1699">
            <v>38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  <cell r="K1699">
            <v>1</v>
          </cell>
          <cell r="L1699">
            <v>5</v>
          </cell>
          <cell r="M1699">
            <v>3</v>
          </cell>
          <cell r="N1699">
            <v>4</v>
          </cell>
          <cell r="O1699">
            <v>1</v>
          </cell>
          <cell r="P1699">
            <v>11</v>
          </cell>
          <cell r="Q1699">
            <v>7</v>
          </cell>
          <cell r="R1699">
            <v>2</v>
          </cell>
          <cell r="S1699">
            <v>1</v>
          </cell>
          <cell r="T1699">
            <v>1</v>
          </cell>
          <cell r="U1699">
            <v>2</v>
          </cell>
          <cell r="V1699">
            <v>0</v>
          </cell>
          <cell r="W1699">
            <v>2</v>
          </cell>
          <cell r="X1699">
            <v>0</v>
          </cell>
          <cell r="Y1699">
            <v>1</v>
          </cell>
          <cell r="Z1699">
            <v>0</v>
          </cell>
          <cell r="AA1699">
            <v>0</v>
          </cell>
          <cell r="AD1699">
            <v>0</v>
          </cell>
          <cell r="AF1699">
            <v>0</v>
          </cell>
        </row>
        <row r="1700">
          <cell r="A1700">
            <v>0</v>
          </cell>
          <cell r="B1700">
            <v>0</v>
          </cell>
          <cell r="C1700">
            <v>0</v>
          </cell>
          <cell r="D1700" t="str">
            <v>F</v>
          </cell>
          <cell r="E1700">
            <v>13</v>
          </cell>
          <cell r="F1700">
            <v>12</v>
          </cell>
          <cell r="G1700">
            <v>1</v>
          </cell>
          <cell r="H1700">
            <v>0</v>
          </cell>
          <cell r="I1700">
            <v>0</v>
          </cell>
          <cell r="J1700">
            <v>0</v>
          </cell>
          <cell r="K1700">
            <v>1</v>
          </cell>
          <cell r="L1700">
            <v>0</v>
          </cell>
          <cell r="M1700">
            <v>1</v>
          </cell>
          <cell r="N1700">
            <v>0</v>
          </cell>
          <cell r="O1700">
            <v>5</v>
          </cell>
          <cell r="P1700">
            <v>2</v>
          </cell>
          <cell r="Q1700">
            <v>0</v>
          </cell>
          <cell r="R1700">
            <v>1</v>
          </cell>
          <cell r="S1700">
            <v>0</v>
          </cell>
          <cell r="T1700">
            <v>1</v>
          </cell>
          <cell r="U1700">
            <v>0</v>
          </cell>
          <cell r="V1700">
            <v>0</v>
          </cell>
          <cell r="W1700">
            <v>0</v>
          </cell>
          <cell r="X1700">
            <v>1</v>
          </cell>
          <cell r="Y1700">
            <v>5</v>
          </cell>
          <cell r="Z1700">
            <v>0</v>
          </cell>
          <cell r="AA1700">
            <v>0</v>
          </cell>
          <cell r="AD1700">
            <v>0</v>
          </cell>
          <cell r="AF1700">
            <v>0</v>
          </cell>
        </row>
        <row r="1701">
          <cell r="A1701">
            <v>0</v>
          </cell>
          <cell r="B1701" t="str">
            <v>X91</v>
          </cell>
          <cell r="C1701" t="str">
            <v>Assault by hanging, strangulation and suffocation</v>
          </cell>
          <cell r="D1701" t="str">
            <v>M</v>
          </cell>
          <cell r="E1701" t="str">
            <v>-</v>
          </cell>
          <cell r="F1701">
            <v>0</v>
          </cell>
          <cell r="G1701">
            <v>0</v>
          </cell>
          <cell r="H1701">
            <v>0</v>
          </cell>
          <cell r="I1701">
            <v>0</v>
          </cell>
          <cell r="J1701">
            <v>0</v>
          </cell>
          <cell r="K1701">
            <v>0</v>
          </cell>
          <cell r="L1701">
            <v>0</v>
          </cell>
          <cell r="M1701">
            <v>0</v>
          </cell>
          <cell r="N1701">
            <v>0</v>
          </cell>
          <cell r="O1701">
            <v>0</v>
          </cell>
          <cell r="P1701">
            <v>0</v>
          </cell>
          <cell r="Q1701">
            <v>0</v>
          </cell>
          <cell r="R1701">
            <v>0</v>
          </cell>
          <cell r="S1701">
            <v>0</v>
          </cell>
          <cell r="T1701">
            <v>0</v>
          </cell>
          <cell r="U1701">
            <v>0</v>
          </cell>
          <cell r="V1701">
            <v>0</v>
          </cell>
          <cell r="W1701">
            <v>0</v>
          </cell>
          <cell r="X1701">
            <v>0</v>
          </cell>
          <cell r="Y1701">
            <v>0</v>
          </cell>
          <cell r="Z1701">
            <v>0</v>
          </cell>
          <cell r="AA1701">
            <v>0</v>
          </cell>
          <cell r="AD1701">
            <v>0</v>
          </cell>
          <cell r="AE1701">
            <v>0</v>
          </cell>
          <cell r="AF1701">
            <v>0</v>
          </cell>
        </row>
        <row r="1702">
          <cell r="A1702">
            <v>0</v>
          </cell>
          <cell r="B1702">
            <v>0</v>
          </cell>
          <cell r="C1702">
            <v>0</v>
          </cell>
          <cell r="D1702" t="str">
            <v>F</v>
          </cell>
          <cell r="E1702">
            <v>1</v>
          </cell>
          <cell r="F1702">
            <v>1</v>
          </cell>
          <cell r="G1702">
            <v>0</v>
          </cell>
          <cell r="H1702">
            <v>0</v>
          </cell>
          <cell r="I1702">
            <v>0</v>
          </cell>
          <cell r="J1702">
            <v>0</v>
          </cell>
          <cell r="K1702">
            <v>0</v>
          </cell>
          <cell r="L1702">
            <v>0</v>
          </cell>
          <cell r="M1702">
            <v>0</v>
          </cell>
          <cell r="N1702">
            <v>0</v>
          </cell>
          <cell r="O1702">
            <v>1</v>
          </cell>
          <cell r="P1702">
            <v>0</v>
          </cell>
          <cell r="Q1702">
            <v>0</v>
          </cell>
          <cell r="R1702">
            <v>0</v>
          </cell>
          <cell r="S1702">
            <v>0</v>
          </cell>
          <cell r="T1702">
            <v>0</v>
          </cell>
          <cell r="U1702">
            <v>0</v>
          </cell>
          <cell r="V1702">
            <v>0</v>
          </cell>
          <cell r="W1702">
            <v>0</v>
          </cell>
          <cell r="X1702">
            <v>0</v>
          </cell>
          <cell r="Y1702">
            <v>1</v>
          </cell>
          <cell r="Z1702">
            <v>0</v>
          </cell>
          <cell r="AA1702">
            <v>0</v>
          </cell>
          <cell r="AD1702">
            <v>0</v>
          </cell>
          <cell r="AE1702">
            <v>0</v>
          </cell>
          <cell r="AF1702">
            <v>0</v>
          </cell>
        </row>
        <row r="1703">
          <cell r="A1703">
            <v>0</v>
          </cell>
          <cell r="B1703" t="str">
            <v>X95</v>
          </cell>
          <cell r="C1703" t="str">
            <v>Assault by other and unspecified firearm discharge</v>
          </cell>
          <cell r="D1703" t="str">
            <v>M</v>
          </cell>
          <cell r="E1703">
            <v>1</v>
          </cell>
          <cell r="F1703">
            <v>1</v>
          </cell>
          <cell r="G1703">
            <v>0</v>
          </cell>
          <cell r="H1703">
            <v>0</v>
          </cell>
          <cell r="I1703">
            <v>0</v>
          </cell>
          <cell r="J1703">
            <v>0</v>
          </cell>
          <cell r="K1703">
            <v>0</v>
          </cell>
          <cell r="L1703">
            <v>0</v>
          </cell>
          <cell r="M1703">
            <v>1</v>
          </cell>
          <cell r="N1703">
            <v>0</v>
          </cell>
          <cell r="O1703">
            <v>0</v>
          </cell>
          <cell r="P1703">
            <v>0</v>
          </cell>
          <cell r="Q1703">
            <v>0</v>
          </cell>
          <cell r="R1703">
            <v>0</v>
          </cell>
          <cell r="S1703">
            <v>0</v>
          </cell>
          <cell r="T1703">
            <v>0</v>
          </cell>
          <cell r="U1703">
            <v>0</v>
          </cell>
          <cell r="V1703">
            <v>0</v>
          </cell>
          <cell r="W1703">
            <v>0</v>
          </cell>
          <cell r="X1703">
            <v>0</v>
          </cell>
          <cell r="Y1703">
            <v>0</v>
          </cell>
          <cell r="Z1703">
            <v>0</v>
          </cell>
          <cell r="AA1703">
            <v>0</v>
          </cell>
          <cell r="AD1703">
            <v>0</v>
          </cell>
          <cell r="AE1703">
            <v>0</v>
          </cell>
          <cell r="AF1703">
            <v>0</v>
          </cell>
        </row>
        <row r="1704">
          <cell r="A1704">
            <v>0</v>
          </cell>
          <cell r="B1704">
            <v>0</v>
          </cell>
          <cell r="C1704">
            <v>0</v>
          </cell>
          <cell r="D1704" t="str">
            <v>F</v>
          </cell>
          <cell r="E1704" t="str">
            <v>-</v>
          </cell>
          <cell r="F1704">
            <v>0</v>
          </cell>
          <cell r="G1704">
            <v>0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  <cell r="M1704">
            <v>0</v>
          </cell>
          <cell r="N1704">
            <v>0</v>
          </cell>
          <cell r="O1704">
            <v>0</v>
          </cell>
          <cell r="P1704">
            <v>0</v>
          </cell>
          <cell r="Q1704">
            <v>0</v>
          </cell>
          <cell r="R1704">
            <v>0</v>
          </cell>
          <cell r="S1704">
            <v>0</v>
          </cell>
          <cell r="T1704">
            <v>0</v>
          </cell>
          <cell r="U1704">
            <v>0</v>
          </cell>
          <cell r="V1704">
            <v>0</v>
          </cell>
          <cell r="W1704">
            <v>0</v>
          </cell>
          <cell r="X1704">
            <v>0</v>
          </cell>
          <cell r="Y1704">
            <v>0</v>
          </cell>
          <cell r="Z1704">
            <v>0</v>
          </cell>
          <cell r="AA1704">
            <v>0</v>
          </cell>
          <cell r="AD1704">
            <v>0</v>
          </cell>
          <cell r="AE1704">
            <v>0</v>
          </cell>
          <cell r="AF1704">
            <v>0</v>
          </cell>
        </row>
        <row r="1705">
          <cell r="A1705">
            <v>0</v>
          </cell>
          <cell r="B1705" t="str">
            <v>X99</v>
          </cell>
          <cell r="C1705" t="str">
            <v>Assault by sharp object</v>
          </cell>
          <cell r="D1705" t="str">
            <v>M</v>
          </cell>
          <cell r="E1705">
            <v>24</v>
          </cell>
          <cell r="F1705">
            <v>22</v>
          </cell>
          <cell r="G1705">
            <v>0</v>
          </cell>
          <cell r="H1705">
            <v>0</v>
          </cell>
          <cell r="I1705">
            <v>0</v>
          </cell>
          <cell r="J1705">
            <v>0</v>
          </cell>
          <cell r="K1705">
            <v>1</v>
          </cell>
          <cell r="L1705">
            <v>3</v>
          </cell>
          <cell r="M1705">
            <v>2</v>
          </cell>
          <cell r="N1705">
            <v>2</v>
          </cell>
          <cell r="O1705">
            <v>0</v>
          </cell>
          <cell r="P1705">
            <v>9</v>
          </cell>
          <cell r="Q1705">
            <v>4</v>
          </cell>
          <cell r="R1705">
            <v>1</v>
          </cell>
          <cell r="S1705">
            <v>0</v>
          </cell>
          <cell r="T1705">
            <v>0</v>
          </cell>
          <cell r="U1705">
            <v>0</v>
          </cell>
          <cell r="V1705">
            <v>0</v>
          </cell>
          <cell r="W1705">
            <v>2</v>
          </cell>
          <cell r="X1705">
            <v>0</v>
          </cell>
          <cell r="Y1705">
            <v>0</v>
          </cell>
          <cell r="Z1705">
            <v>0</v>
          </cell>
          <cell r="AA1705">
            <v>0</v>
          </cell>
          <cell r="AB1705">
            <v>0</v>
          </cell>
          <cell r="AC1705">
            <v>0</v>
          </cell>
          <cell r="AD1705">
            <v>0</v>
          </cell>
          <cell r="AF1705">
            <v>0</v>
          </cell>
        </row>
        <row r="1706">
          <cell r="A1706">
            <v>0</v>
          </cell>
          <cell r="B1706">
            <v>0</v>
          </cell>
          <cell r="C1706">
            <v>0</v>
          </cell>
          <cell r="D1706" t="str">
            <v>F</v>
          </cell>
          <cell r="E1706">
            <v>5</v>
          </cell>
          <cell r="F1706">
            <v>5</v>
          </cell>
          <cell r="G1706">
            <v>0</v>
          </cell>
          <cell r="H1706">
            <v>0</v>
          </cell>
          <cell r="I1706">
            <v>0</v>
          </cell>
          <cell r="J1706">
            <v>0</v>
          </cell>
          <cell r="K1706">
            <v>1</v>
          </cell>
          <cell r="L1706">
            <v>0</v>
          </cell>
          <cell r="M1706">
            <v>1</v>
          </cell>
          <cell r="N1706">
            <v>0</v>
          </cell>
          <cell r="O1706">
            <v>2</v>
          </cell>
          <cell r="P1706">
            <v>1</v>
          </cell>
          <cell r="Q1706">
            <v>0</v>
          </cell>
          <cell r="R1706">
            <v>0</v>
          </cell>
          <cell r="S1706">
            <v>0</v>
          </cell>
          <cell r="T1706">
            <v>0</v>
          </cell>
          <cell r="U1706">
            <v>0</v>
          </cell>
          <cell r="V1706">
            <v>0</v>
          </cell>
          <cell r="W1706">
            <v>0</v>
          </cell>
          <cell r="X1706">
            <v>0</v>
          </cell>
          <cell r="Y1706">
            <v>2</v>
          </cell>
          <cell r="Z1706">
            <v>0</v>
          </cell>
          <cell r="AA1706">
            <v>0</v>
          </cell>
          <cell r="AB1706">
            <v>0</v>
          </cell>
          <cell r="AC1706">
            <v>0</v>
          </cell>
          <cell r="AD1706">
            <v>0</v>
          </cell>
          <cell r="AF1706">
            <v>0</v>
          </cell>
        </row>
        <row r="1707">
          <cell r="A1707">
            <v>0</v>
          </cell>
          <cell r="B1707" t="str">
            <v>Y00</v>
          </cell>
          <cell r="C1707" t="str">
            <v>Assault by blunt object</v>
          </cell>
          <cell r="D1707" t="str">
            <v>M</v>
          </cell>
          <cell r="E1707">
            <v>2</v>
          </cell>
          <cell r="F1707">
            <v>2</v>
          </cell>
          <cell r="G1707">
            <v>0</v>
          </cell>
          <cell r="H1707">
            <v>0</v>
          </cell>
          <cell r="I1707">
            <v>0</v>
          </cell>
          <cell r="J1707">
            <v>0</v>
          </cell>
          <cell r="K1707">
            <v>0</v>
          </cell>
          <cell r="L1707">
            <v>0</v>
          </cell>
          <cell r="M1707">
            <v>0</v>
          </cell>
          <cell r="N1707">
            <v>0</v>
          </cell>
          <cell r="O1707">
            <v>0</v>
          </cell>
          <cell r="P1707">
            <v>0</v>
          </cell>
          <cell r="Q1707">
            <v>2</v>
          </cell>
          <cell r="R1707">
            <v>0</v>
          </cell>
          <cell r="S1707">
            <v>0</v>
          </cell>
          <cell r="T1707">
            <v>0</v>
          </cell>
          <cell r="U1707">
            <v>0</v>
          </cell>
          <cell r="V1707">
            <v>0</v>
          </cell>
          <cell r="W1707">
            <v>0</v>
          </cell>
          <cell r="X1707">
            <v>0</v>
          </cell>
          <cell r="Y1707">
            <v>0</v>
          </cell>
          <cell r="Z1707">
            <v>0</v>
          </cell>
          <cell r="AA1707">
            <v>0</v>
          </cell>
          <cell r="AD1707">
            <v>0</v>
          </cell>
          <cell r="AE1707">
            <v>0</v>
          </cell>
          <cell r="AF1707">
            <v>0</v>
          </cell>
        </row>
        <row r="1708">
          <cell r="A1708">
            <v>0</v>
          </cell>
          <cell r="B1708">
            <v>0</v>
          </cell>
          <cell r="C1708">
            <v>0</v>
          </cell>
          <cell r="D1708" t="str">
            <v>F</v>
          </cell>
          <cell r="E1708" t="str">
            <v>-</v>
          </cell>
          <cell r="F1708">
            <v>0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  <cell r="K1708">
            <v>0</v>
          </cell>
          <cell r="L1708">
            <v>0</v>
          </cell>
          <cell r="M1708">
            <v>0</v>
          </cell>
          <cell r="N1708">
            <v>0</v>
          </cell>
          <cell r="O1708">
            <v>0</v>
          </cell>
          <cell r="P1708">
            <v>0</v>
          </cell>
          <cell r="Q1708">
            <v>0</v>
          </cell>
          <cell r="R1708">
            <v>0</v>
          </cell>
          <cell r="S1708">
            <v>0</v>
          </cell>
          <cell r="T1708">
            <v>0</v>
          </cell>
          <cell r="U1708">
            <v>0</v>
          </cell>
          <cell r="V1708">
            <v>0</v>
          </cell>
          <cell r="W1708">
            <v>0</v>
          </cell>
          <cell r="X1708">
            <v>0</v>
          </cell>
          <cell r="Y1708">
            <v>0</v>
          </cell>
          <cell r="Z1708">
            <v>0</v>
          </cell>
          <cell r="AA1708">
            <v>0</v>
          </cell>
          <cell r="AB1708">
            <v>0</v>
          </cell>
          <cell r="AC1708">
            <v>0</v>
          </cell>
          <cell r="AD1708">
            <v>0</v>
          </cell>
          <cell r="AF1708">
            <v>0</v>
          </cell>
        </row>
        <row r="1709">
          <cell r="A1709">
            <v>0</v>
          </cell>
          <cell r="B1709" t="str">
            <v>Y09</v>
          </cell>
          <cell r="C1709" t="str">
            <v>Assault by unspecified means</v>
          </cell>
          <cell r="D1709" t="str">
            <v>M</v>
          </cell>
          <cell r="E1709">
            <v>13</v>
          </cell>
          <cell r="F1709">
            <v>13</v>
          </cell>
          <cell r="G1709">
            <v>0</v>
          </cell>
          <cell r="H1709">
            <v>0</v>
          </cell>
          <cell r="I1709">
            <v>0</v>
          </cell>
          <cell r="J1709">
            <v>0</v>
          </cell>
          <cell r="K1709">
            <v>0</v>
          </cell>
          <cell r="L1709">
            <v>2</v>
          </cell>
          <cell r="M1709">
            <v>0</v>
          </cell>
          <cell r="N1709">
            <v>2</v>
          </cell>
          <cell r="O1709">
            <v>1</v>
          </cell>
          <cell r="P1709">
            <v>2</v>
          </cell>
          <cell r="Q1709">
            <v>1</v>
          </cell>
          <cell r="R1709">
            <v>1</v>
          </cell>
          <cell r="S1709">
            <v>1</v>
          </cell>
          <cell r="T1709">
            <v>1</v>
          </cell>
          <cell r="U1709">
            <v>2</v>
          </cell>
          <cell r="V1709">
            <v>0</v>
          </cell>
          <cell r="W1709">
            <v>0</v>
          </cell>
          <cell r="X1709">
            <v>0</v>
          </cell>
          <cell r="Y1709">
            <v>1</v>
          </cell>
          <cell r="Z1709">
            <v>0</v>
          </cell>
          <cell r="AA1709">
            <v>0</v>
          </cell>
          <cell r="AB1709">
            <v>0</v>
          </cell>
          <cell r="AC1709">
            <v>0</v>
          </cell>
          <cell r="AD1709">
            <v>0</v>
          </cell>
          <cell r="AF1709">
            <v>0</v>
          </cell>
        </row>
        <row r="1710">
          <cell r="A1710">
            <v>0</v>
          </cell>
          <cell r="B1710">
            <v>0</v>
          </cell>
          <cell r="C1710">
            <v>0</v>
          </cell>
          <cell r="D1710" t="str">
            <v>F</v>
          </cell>
          <cell r="E1710">
            <v>7</v>
          </cell>
          <cell r="F1710">
            <v>6</v>
          </cell>
          <cell r="G1710">
            <v>1</v>
          </cell>
          <cell r="H1710">
            <v>0</v>
          </cell>
          <cell r="I1710">
            <v>0</v>
          </cell>
          <cell r="J1710">
            <v>0</v>
          </cell>
          <cell r="K1710">
            <v>0</v>
          </cell>
          <cell r="L1710">
            <v>0</v>
          </cell>
          <cell r="M1710">
            <v>0</v>
          </cell>
          <cell r="N1710">
            <v>0</v>
          </cell>
          <cell r="O1710">
            <v>2</v>
          </cell>
          <cell r="P1710">
            <v>1</v>
          </cell>
          <cell r="Q1710">
            <v>0</v>
          </cell>
          <cell r="R1710">
            <v>1</v>
          </cell>
          <cell r="S1710">
            <v>0</v>
          </cell>
          <cell r="T1710">
            <v>1</v>
          </cell>
          <cell r="U1710">
            <v>0</v>
          </cell>
          <cell r="V1710">
            <v>0</v>
          </cell>
          <cell r="W1710">
            <v>0</v>
          </cell>
          <cell r="X1710">
            <v>1</v>
          </cell>
          <cell r="Y1710">
            <v>2</v>
          </cell>
          <cell r="Z1710">
            <v>0</v>
          </cell>
          <cell r="AA1710">
            <v>0</v>
          </cell>
          <cell r="AB1710">
            <v>0</v>
          </cell>
          <cell r="AC1710">
            <v>0</v>
          </cell>
          <cell r="AD1710">
            <v>0</v>
          </cell>
          <cell r="AF1710">
            <v>0</v>
          </cell>
        </row>
        <row r="1711">
          <cell r="A1711">
            <v>0</v>
          </cell>
          <cell r="B1711" t="str">
            <v>Y10-34</v>
          </cell>
          <cell r="C1711" t="str">
            <v>Event of undetermined intent</v>
          </cell>
          <cell r="D1711" t="str">
            <v>M</v>
          </cell>
          <cell r="E1711">
            <v>74</v>
          </cell>
          <cell r="F1711">
            <v>71</v>
          </cell>
          <cell r="G1711">
            <v>0</v>
          </cell>
          <cell r="H1711">
            <v>0</v>
          </cell>
          <cell r="I1711">
            <v>0</v>
          </cell>
          <cell r="J1711">
            <v>0</v>
          </cell>
          <cell r="K1711">
            <v>4</v>
          </cell>
          <cell r="L1711">
            <v>2</v>
          </cell>
          <cell r="M1711">
            <v>6</v>
          </cell>
          <cell r="N1711">
            <v>7</v>
          </cell>
          <cell r="O1711">
            <v>7</v>
          </cell>
          <cell r="P1711">
            <v>10</v>
          </cell>
          <cell r="Q1711">
            <v>8</v>
          </cell>
          <cell r="R1711">
            <v>10</v>
          </cell>
          <cell r="S1711">
            <v>6</v>
          </cell>
          <cell r="T1711">
            <v>2</v>
          </cell>
          <cell r="U1711">
            <v>6</v>
          </cell>
          <cell r="V1711">
            <v>3</v>
          </cell>
          <cell r="W1711">
            <v>0</v>
          </cell>
          <cell r="X1711">
            <v>2</v>
          </cell>
          <cell r="Y1711">
            <v>7</v>
          </cell>
          <cell r="Z1711">
            <v>0</v>
          </cell>
          <cell r="AA1711">
            <v>1</v>
          </cell>
          <cell r="AD1711">
            <v>0</v>
          </cell>
          <cell r="AF1711">
            <v>0</v>
          </cell>
        </row>
        <row r="1712">
          <cell r="A1712">
            <v>0</v>
          </cell>
          <cell r="B1712">
            <v>0</v>
          </cell>
          <cell r="C1712">
            <v>0</v>
          </cell>
          <cell r="D1712" t="str">
            <v>F</v>
          </cell>
          <cell r="E1712">
            <v>44</v>
          </cell>
          <cell r="F1712">
            <v>41</v>
          </cell>
          <cell r="G1712">
            <v>1</v>
          </cell>
          <cell r="H1712">
            <v>0</v>
          </cell>
          <cell r="I1712">
            <v>0</v>
          </cell>
          <cell r="J1712">
            <v>0</v>
          </cell>
          <cell r="K1712">
            <v>0</v>
          </cell>
          <cell r="L1712">
            <v>1</v>
          </cell>
          <cell r="M1712">
            <v>3</v>
          </cell>
          <cell r="N1712">
            <v>3</v>
          </cell>
          <cell r="O1712">
            <v>1</v>
          </cell>
          <cell r="P1712">
            <v>9</v>
          </cell>
          <cell r="Q1712">
            <v>5</v>
          </cell>
          <cell r="R1712">
            <v>5</v>
          </cell>
          <cell r="S1712">
            <v>2</v>
          </cell>
          <cell r="T1712">
            <v>5</v>
          </cell>
          <cell r="U1712">
            <v>4</v>
          </cell>
          <cell r="V1712">
            <v>2</v>
          </cell>
          <cell r="W1712">
            <v>0</v>
          </cell>
          <cell r="X1712">
            <v>1</v>
          </cell>
          <cell r="Y1712">
            <v>1</v>
          </cell>
          <cell r="Z1712">
            <v>2</v>
          </cell>
          <cell r="AA1712">
            <v>0</v>
          </cell>
          <cell r="AD1712">
            <v>0</v>
          </cell>
          <cell r="AF1712">
            <v>0</v>
          </cell>
        </row>
        <row r="1713">
          <cell r="A1713">
            <v>0</v>
          </cell>
          <cell r="B1713" t="str">
            <v>Y10</v>
          </cell>
          <cell r="C1713" t="str">
            <v>Poisoning by and exposure to nonopioid analgesics, antipyretics and antirheumatics, undetermined intent</v>
          </cell>
          <cell r="D1713" t="str">
            <v>M</v>
          </cell>
          <cell r="E1713">
            <v>4</v>
          </cell>
          <cell r="F1713">
            <v>4</v>
          </cell>
          <cell r="G1713">
            <v>0</v>
          </cell>
          <cell r="H1713">
            <v>0</v>
          </cell>
          <cell r="I1713">
            <v>0</v>
          </cell>
          <cell r="J1713">
            <v>0</v>
          </cell>
          <cell r="K1713">
            <v>0</v>
          </cell>
          <cell r="L1713">
            <v>0</v>
          </cell>
          <cell r="M1713">
            <v>0</v>
          </cell>
          <cell r="N1713">
            <v>0</v>
          </cell>
          <cell r="O1713">
            <v>1</v>
          </cell>
          <cell r="P1713">
            <v>0</v>
          </cell>
          <cell r="Q1713">
            <v>0</v>
          </cell>
          <cell r="R1713">
            <v>0</v>
          </cell>
          <cell r="S1713">
            <v>2</v>
          </cell>
          <cell r="T1713">
            <v>1</v>
          </cell>
          <cell r="U1713">
            <v>0</v>
          </cell>
          <cell r="V1713">
            <v>0</v>
          </cell>
          <cell r="W1713">
            <v>0</v>
          </cell>
          <cell r="X1713">
            <v>0</v>
          </cell>
          <cell r="Y1713">
            <v>1</v>
          </cell>
          <cell r="Z1713">
            <v>0</v>
          </cell>
          <cell r="AA1713">
            <v>0</v>
          </cell>
          <cell r="AB1713">
            <v>0</v>
          </cell>
          <cell r="AC1713">
            <v>0</v>
          </cell>
          <cell r="AD1713">
            <v>0</v>
          </cell>
          <cell r="AF1713">
            <v>0</v>
          </cell>
        </row>
        <row r="1714">
          <cell r="A1714">
            <v>0</v>
          </cell>
          <cell r="B1714">
            <v>0</v>
          </cell>
          <cell r="C1714">
            <v>0</v>
          </cell>
          <cell r="D1714" t="str">
            <v>F</v>
          </cell>
          <cell r="E1714">
            <v>3</v>
          </cell>
          <cell r="F1714">
            <v>2</v>
          </cell>
          <cell r="G1714">
            <v>0</v>
          </cell>
          <cell r="H1714">
            <v>0</v>
          </cell>
          <cell r="I1714">
            <v>0</v>
          </cell>
          <cell r="J1714">
            <v>0</v>
          </cell>
          <cell r="K1714">
            <v>0</v>
          </cell>
          <cell r="L1714">
            <v>0</v>
          </cell>
          <cell r="M1714">
            <v>0</v>
          </cell>
          <cell r="N1714">
            <v>0</v>
          </cell>
          <cell r="O1714">
            <v>0</v>
          </cell>
          <cell r="P1714">
            <v>0</v>
          </cell>
          <cell r="Q1714">
            <v>1</v>
          </cell>
          <cell r="R1714">
            <v>0</v>
          </cell>
          <cell r="S1714">
            <v>0</v>
          </cell>
          <cell r="T1714">
            <v>0</v>
          </cell>
          <cell r="U1714">
            <v>1</v>
          </cell>
          <cell r="V1714">
            <v>0</v>
          </cell>
          <cell r="W1714">
            <v>0</v>
          </cell>
          <cell r="X1714">
            <v>1</v>
          </cell>
          <cell r="Y1714">
            <v>0</v>
          </cell>
          <cell r="Z1714">
            <v>0</v>
          </cell>
          <cell r="AA1714">
            <v>0</v>
          </cell>
          <cell r="AB1714">
            <v>0</v>
          </cell>
          <cell r="AC1714">
            <v>0</v>
          </cell>
          <cell r="AD1714">
            <v>0</v>
          </cell>
          <cell r="AF1714">
            <v>0</v>
          </cell>
        </row>
        <row r="1715">
          <cell r="A1715">
            <v>0</v>
          </cell>
          <cell r="B1715" t="str">
            <v>Y11</v>
          </cell>
          <cell r="C1715" t="str">
            <v>Poisoning by and exposure to antiepileptic, sedative-hypnotic, antiparkinsonism and psychotropic drugs, not elsewhere classified, undetermined intent</v>
          </cell>
          <cell r="D1715" t="str">
            <v>M</v>
          </cell>
          <cell r="E1715">
            <v>8</v>
          </cell>
          <cell r="F1715">
            <v>7</v>
          </cell>
          <cell r="G1715">
            <v>0</v>
          </cell>
          <cell r="H1715">
            <v>0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  <cell r="N1715">
            <v>2</v>
          </cell>
          <cell r="O1715">
            <v>0</v>
          </cell>
          <cell r="P1715">
            <v>2</v>
          </cell>
          <cell r="Q1715">
            <v>1</v>
          </cell>
          <cell r="R1715">
            <v>1</v>
          </cell>
          <cell r="S1715">
            <v>0</v>
          </cell>
          <cell r="T1715">
            <v>0</v>
          </cell>
          <cell r="U1715">
            <v>1</v>
          </cell>
          <cell r="V1715">
            <v>0</v>
          </cell>
          <cell r="W1715">
            <v>0</v>
          </cell>
          <cell r="X1715">
            <v>0</v>
          </cell>
          <cell r="Y1715">
            <v>0</v>
          </cell>
          <cell r="Z1715">
            <v>0</v>
          </cell>
          <cell r="AA1715">
            <v>1</v>
          </cell>
          <cell r="AD1715">
            <v>0</v>
          </cell>
          <cell r="AE1715">
            <v>0</v>
          </cell>
          <cell r="AF1715">
            <v>0</v>
          </cell>
        </row>
        <row r="1716">
          <cell r="A1716">
            <v>0</v>
          </cell>
          <cell r="B1716">
            <v>0</v>
          </cell>
          <cell r="C1716">
            <v>0</v>
          </cell>
          <cell r="D1716" t="str">
            <v>F</v>
          </cell>
          <cell r="E1716">
            <v>5</v>
          </cell>
          <cell r="F1716">
            <v>5</v>
          </cell>
          <cell r="G1716">
            <v>0</v>
          </cell>
          <cell r="H1716">
            <v>0</v>
          </cell>
          <cell r="I1716">
            <v>0</v>
          </cell>
          <cell r="J1716">
            <v>0</v>
          </cell>
          <cell r="K1716">
            <v>0</v>
          </cell>
          <cell r="L1716">
            <v>0</v>
          </cell>
          <cell r="M1716">
            <v>1</v>
          </cell>
          <cell r="N1716">
            <v>0</v>
          </cell>
          <cell r="O1716">
            <v>0</v>
          </cell>
          <cell r="P1716">
            <v>1</v>
          </cell>
          <cell r="Q1716">
            <v>0</v>
          </cell>
          <cell r="R1716">
            <v>1</v>
          </cell>
          <cell r="S1716">
            <v>0</v>
          </cell>
          <cell r="T1716">
            <v>0</v>
          </cell>
          <cell r="U1716">
            <v>2</v>
          </cell>
          <cell r="V1716">
            <v>0</v>
          </cell>
          <cell r="W1716">
            <v>0</v>
          </cell>
          <cell r="X1716">
            <v>0</v>
          </cell>
          <cell r="Y1716">
            <v>0</v>
          </cell>
          <cell r="Z1716">
            <v>0</v>
          </cell>
          <cell r="AA1716">
            <v>0</v>
          </cell>
          <cell r="AB1716">
            <v>0</v>
          </cell>
          <cell r="AC1716">
            <v>0</v>
          </cell>
          <cell r="AD1716">
            <v>0</v>
          </cell>
          <cell r="AF1716">
            <v>0</v>
          </cell>
        </row>
        <row r="1717">
          <cell r="A1717">
            <v>0</v>
          </cell>
          <cell r="B1717" t="str">
            <v>Y12</v>
          </cell>
          <cell r="C1717" t="str">
            <v>Poisoning by and exposure to narcotics and psychodysleptics [hallucinogens], not elsewhere classified, undetermined intent</v>
          </cell>
          <cell r="D1717" t="str">
            <v>M</v>
          </cell>
          <cell r="E1717">
            <v>31</v>
          </cell>
          <cell r="F1717">
            <v>31</v>
          </cell>
          <cell r="G1717">
            <v>0</v>
          </cell>
          <cell r="H1717">
            <v>0</v>
          </cell>
          <cell r="I1717">
            <v>0</v>
          </cell>
          <cell r="J1717">
            <v>0</v>
          </cell>
          <cell r="K1717">
            <v>3</v>
          </cell>
          <cell r="L1717">
            <v>1</v>
          </cell>
          <cell r="M1717">
            <v>1</v>
          </cell>
          <cell r="N1717">
            <v>3</v>
          </cell>
          <cell r="O1717">
            <v>5</v>
          </cell>
          <cell r="P1717">
            <v>6</v>
          </cell>
          <cell r="Q1717">
            <v>4</v>
          </cell>
          <cell r="R1717">
            <v>5</v>
          </cell>
          <cell r="S1717">
            <v>1</v>
          </cell>
          <cell r="T1717">
            <v>1</v>
          </cell>
          <cell r="U1717">
            <v>1</v>
          </cell>
          <cell r="V1717">
            <v>0</v>
          </cell>
          <cell r="W1717">
            <v>0</v>
          </cell>
          <cell r="X1717">
            <v>0</v>
          </cell>
          <cell r="Y1717">
            <v>5</v>
          </cell>
          <cell r="Z1717">
            <v>0</v>
          </cell>
          <cell r="AA1717">
            <v>0</v>
          </cell>
          <cell r="AB1717">
            <v>0</v>
          </cell>
          <cell r="AC1717">
            <v>0</v>
          </cell>
          <cell r="AD1717">
            <v>0</v>
          </cell>
          <cell r="AF1717">
            <v>0</v>
          </cell>
        </row>
        <row r="1718">
          <cell r="A1718">
            <v>0</v>
          </cell>
          <cell r="B1718">
            <v>0</v>
          </cell>
          <cell r="C1718">
            <v>0</v>
          </cell>
          <cell r="D1718" t="str">
            <v>F</v>
          </cell>
          <cell r="E1718">
            <v>20</v>
          </cell>
          <cell r="F1718">
            <v>20</v>
          </cell>
          <cell r="G1718">
            <v>0</v>
          </cell>
          <cell r="H1718">
            <v>0</v>
          </cell>
          <cell r="I1718">
            <v>0</v>
          </cell>
          <cell r="J1718">
            <v>0</v>
          </cell>
          <cell r="K1718">
            <v>0</v>
          </cell>
          <cell r="L1718">
            <v>1</v>
          </cell>
          <cell r="M1718">
            <v>0</v>
          </cell>
          <cell r="N1718">
            <v>3</v>
          </cell>
          <cell r="O1718">
            <v>0</v>
          </cell>
          <cell r="P1718">
            <v>6</v>
          </cell>
          <cell r="Q1718">
            <v>3</v>
          </cell>
          <cell r="R1718">
            <v>3</v>
          </cell>
          <cell r="S1718">
            <v>0</v>
          </cell>
          <cell r="T1718">
            <v>3</v>
          </cell>
          <cell r="U1718">
            <v>0</v>
          </cell>
          <cell r="V1718">
            <v>1</v>
          </cell>
          <cell r="W1718">
            <v>0</v>
          </cell>
          <cell r="X1718">
            <v>0</v>
          </cell>
          <cell r="Y1718">
            <v>0</v>
          </cell>
          <cell r="Z1718">
            <v>0</v>
          </cell>
          <cell r="AA1718">
            <v>0</v>
          </cell>
          <cell r="AD1718">
            <v>0</v>
          </cell>
          <cell r="AF1718">
            <v>0</v>
          </cell>
        </row>
        <row r="1719">
          <cell r="A1719">
            <v>0</v>
          </cell>
          <cell r="B1719" t="str">
            <v>Y14</v>
          </cell>
          <cell r="C1719" t="str">
            <v>Poisoning by and exposure to other and unspecified drugs, medicaments and biological substances, undetermined intent</v>
          </cell>
          <cell r="D1719" t="str">
            <v>M</v>
          </cell>
          <cell r="E1719">
            <v>5</v>
          </cell>
          <cell r="F1719">
            <v>4</v>
          </cell>
          <cell r="G1719">
            <v>0</v>
          </cell>
          <cell r="H1719">
            <v>0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1</v>
          </cell>
          <cell r="N1719">
            <v>0</v>
          </cell>
          <cell r="O1719">
            <v>0</v>
          </cell>
          <cell r="P1719">
            <v>0</v>
          </cell>
          <cell r="Q1719">
            <v>1</v>
          </cell>
          <cell r="R1719">
            <v>0</v>
          </cell>
          <cell r="S1719">
            <v>0</v>
          </cell>
          <cell r="T1719">
            <v>0</v>
          </cell>
          <cell r="U1719">
            <v>2</v>
          </cell>
          <cell r="V1719">
            <v>0</v>
          </cell>
          <cell r="W1719">
            <v>0</v>
          </cell>
          <cell r="X1719">
            <v>1</v>
          </cell>
          <cell r="Y1719">
            <v>0</v>
          </cell>
          <cell r="Z1719">
            <v>0</v>
          </cell>
          <cell r="AA1719">
            <v>0</v>
          </cell>
          <cell r="AD1719">
            <v>0</v>
          </cell>
          <cell r="AE1719">
            <v>0</v>
          </cell>
          <cell r="AF1719">
            <v>0</v>
          </cell>
        </row>
        <row r="1720">
          <cell r="A1720">
            <v>0</v>
          </cell>
          <cell r="B1720">
            <v>0</v>
          </cell>
          <cell r="C1720">
            <v>0</v>
          </cell>
          <cell r="D1720" t="str">
            <v>F</v>
          </cell>
          <cell r="E1720">
            <v>4</v>
          </cell>
          <cell r="F1720">
            <v>3</v>
          </cell>
          <cell r="G1720">
            <v>0</v>
          </cell>
          <cell r="H1720">
            <v>0</v>
          </cell>
          <cell r="I1720">
            <v>0</v>
          </cell>
          <cell r="J1720">
            <v>0</v>
          </cell>
          <cell r="K1720">
            <v>0</v>
          </cell>
          <cell r="L1720">
            <v>0</v>
          </cell>
          <cell r="M1720">
            <v>0</v>
          </cell>
          <cell r="N1720">
            <v>0</v>
          </cell>
          <cell r="O1720">
            <v>1</v>
          </cell>
          <cell r="P1720">
            <v>0</v>
          </cell>
          <cell r="Q1720">
            <v>1</v>
          </cell>
          <cell r="R1720">
            <v>0</v>
          </cell>
          <cell r="S1720">
            <v>0</v>
          </cell>
          <cell r="T1720">
            <v>1</v>
          </cell>
          <cell r="U1720">
            <v>0</v>
          </cell>
          <cell r="V1720">
            <v>0</v>
          </cell>
          <cell r="W1720">
            <v>0</v>
          </cell>
          <cell r="X1720">
            <v>0</v>
          </cell>
          <cell r="Y1720">
            <v>1</v>
          </cell>
          <cell r="Z1720">
            <v>1</v>
          </cell>
          <cell r="AA1720">
            <v>0</v>
          </cell>
          <cell r="AD1720">
            <v>0</v>
          </cell>
          <cell r="AF1720">
            <v>0</v>
          </cell>
        </row>
        <row r="1721">
          <cell r="A1721">
            <v>0</v>
          </cell>
          <cell r="B1721" t="str">
            <v>Y17</v>
          </cell>
          <cell r="C1721" t="str">
            <v>Poisoning by and exposure to other gases and vapours, undetermined intent</v>
          </cell>
          <cell r="D1721" t="str">
            <v>M</v>
          </cell>
          <cell r="E1721">
            <v>2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>
            <v>1</v>
          </cell>
          <cell r="O1721">
            <v>0</v>
          </cell>
          <cell r="P1721">
            <v>0</v>
          </cell>
          <cell r="Q1721">
            <v>0</v>
          </cell>
          <cell r="R1721">
            <v>1</v>
          </cell>
          <cell r="S1721">
            <v>0</v>
          </cell>
          <cell r="T1721">
            <v>0</v>
          </cell>
          <cell r="U1721">
            <v>0</v>
          </cell>
          <cell r="V1721">
            <v>0</v>
          </cell>
          <cell r="W1721">
            <v>0</v>
          </cell>
          <cell r="X1721">
            <v>0</v>
          </cell>
          <cell r="Y1721">
            <v>0</v>
          </cell>
          <cell r="Z1721">
            <v>0</v>
          </cell>
          <cell r="AA1721">
            <v>0</v>
          </cell>
          <cell r="AD1721">
            <v>0</v>
          </cell>
          <cell r="AF1721">
            <v>0</v>
          </cell>
        </row>
        <row r="1722">
          <cell r="A1722">
            <v>0</v>
          </cell>
          <cell r="B1722">
            <v>0</v>
          </cell>
          <cell r="C1722">
            <v>0</v>
          </cell>
          <cell r="D1722" t="str">
            <v>F</v>
          </cell>
          <cell r="E1722" t="str">
            <v>-</v>
          </cell>
          <cell r="F1722">
            <v>0</v>
          </cell>
          <cell r="G1722">
            <v>0</v>
          </cell>
          <cell r="H1722">
            <v>0</v>
          </cell>
          <cell r="I1722">
            <v>0</v>
          </cell>
          <cell r="J1722">
            <v>0</v>
          </cell>
          <cell r="K1722">
            <v>0</v>
          </cell>
          <cell r="L1722">
            <v>0</v>
          </cell>
          <cell r="M1722">
            <v>0</v>
          </cell>
          <cell r="N1722">
            <v>0</v>
          </cell>
          <cell r="O1722">
            <v>0</v>
          </cell>
          <cell r="P1722">
            <v>0</v>
          </cell>
          <cell r="Q1722">
            <v>0</v>
          </cell>
          <cell r="R1722">
            <v>0</v>
          </cell>
          <cell r="S1722">
            <v>0</v>
          </cell>
          <cell r="T1722">
            <v>0</v>
          </cell>
          <cell r="U1722">
            <v>0</v>
          </cell>
          <cell r="V1722">
            <v>0</v>
          </cell>
          <cell r="W1722">
            <v>0</v>
          </cell>
          <cell r="X1722">
            <v>0</v>
          </cell>
          <cell r="Y1722">
            <v>0</v>
          </cell>
          <cell r="Z1722">
            <v>0</v>
          </cell>
          <cell r="AA1722">
            <v>0</v>
          </cell>
          <cell r="AD1722">
            <v>0</v>
          </cell>
          <cell r="AF1722">
            <v>0</v>
          </cell>
        </row>
        <row r="1723">
          <cell r="A1723">
            <v>0</v>
          </cell>
          <cell r="B1723" t="str">
            <v>Y21</v>
          </cell>
          <cell r="C1723" t="str">
            <v>Drowning and submersion, undetermined intent</v>
          </cell>
          <cell r="D1723" t="str">
            <v>M</v>
          </cell>
          <cell r="E1723">
            <v>6</v>
          </cell>
          <cell r="F1723">
            <v>5</v>
          </cell>
          <cell r="G1723">
            <v>0</v>
          </cell>
          <cell r="H1723">
            <v>0</v>
          </cell>
          <cell r="I1723">
            <v>0</v>
          </cell>
          <cell r="J1723">
            <v>0</v>
          </cell>
          <cell r="K1723">
            <v>0</v>
          </cell>
          <cell r="L1723">
            <v>0</v>
          </cell>
          <cell r="M1723">
            <v>1</v>
          </cell>
          <cell r="N1723">
            <v>0</v>
          </cell>
          <cell r="O1723">
            <v>0</v>
          </cell>
          <cell r="P1723">
            <v>1</v>
          </cell>
          <cell r="Q1723">
            <v>0</v>
          </cell>
          <cell r="R1723">
            <v>1</v>
          </cell>
          <cell r="S1723">
            <v>0</v>
          </cell>
          <cell r="T1723">
            <v>0</v>
          </cell>
          <cell r="U1723">
            <v>0</v>
          </cell>
          <cell r="V1723">
            <v>2</v>
          </cell>
          <cell r="W1723">
            <v>0</v>
          </cell>
          <cell r="X1723">
            <v>1</v>
          </cell>
          <cell r="Y1723">
            <v>0</v>
          </cell>
          <cell r="Z1723">
            <v>0</v>
          </cell>
          <cell r="AA1723">
            <v>0</v>
          </cell>
          <cell r="AD1723">
            <v>0</v>
          </cell>
          <cell r="AF1723">
            <v>0</v>
          </cell>
        </row>
        <row r="1724">
          <cell r="A1724">
            <v>0</v>
          </cell>
          <cell r="B1724">
            <v>0</v>
          </cell>
          <cell r="C1724">
            <v>0</v>
          </cell>
          <cell r="D1724" t="str">
            <v>F</v>
          </cell>
          <cell r="E1724" t="str">
            <v>-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  <cell r="J1724">
            <v>0</v>
          </cell>
          <cell r="K1724">
            <v>0</v>
          </cell>
          <cell r="L1724">
            <v>0</v>
          </cell>
          <cell r="M1724">
            <v>0</v>
          </cell>
          <cell r="N1724">
            <v>0</v>
          </cell>
          <cell r="O1724">
            <v>0</v>
          </cell>
          <cell r="P1724">
            <v>0</v>
          </cell>
          <cell r="Q1724">
            <v>0</v>
          </cell>
          <cell r="R1724">
            <v>0</v>
          </cell>
          <cell r="S1724">
            <v>0</v>
          </cell>
          <cell r="T1724">
            <v>0</v>
          </cell>
          <cell r="U1724">
            <v>0</v>
          </cell>
          <cell r="V1724">
            <v>0</v>
          </cell>
          <cell r="W1724">
            <v>0</v>
          </cell>
          <cell r="X1724">
            <v>0</v>
          </cell>
          <cell r="Y1724">
            <v>0</v>
          </cell>
          <cell r="Z1724">
            <v>0</v>
          </cell>
          <cell r="AA1724">
            <v>0</v>
          </cell>
          <cell r="AD1724">
            <v>0</v>
          </cell>
          <cell r="AE1724">
            <v>0</v>
          </cell>
          <cell r="AF1724">
            <v>0</v>
          </cell>
        </row>
        <row r="1725">
          <cell r="A1725">
            <v>0</v>
          </cell>
          <cell r="B1725" t="str">
            <v>Y23</v>
          </cell>
          <cell r="C1725" t="str">
            <v>Rifle, shotgun and larger firearm discharge, undetermined intent</v>
          </cell>
          <cell r="D1725" t="str">
            <v>M</v>
          </cell>
          <cell r="E1725">
            <v>1</v>
          </cell>
          <cell r="F1725">
            <v>1</v>
          </cell>
          <cell r="G1725">
            <v>0</v>
          </cell>
          <cell r="H1725">
            <v>0</v>
          </cell>
          <cell r="I1725">
            <v>0</v>
          </cell>
          <cell r="J1725">
            <v>0</v>
          </cell>
          <cell r="K1725">
            <v>0</v>
          </cell>
          <cell r="L1725">
            <v>0</v>
          </cell>
          <cell r="M1725">
            <v>0</v>
          </cell>
          <cell r="N1725">
            <v>0</v>
          </cell>
          <cell r="O1725">
            <v>0</v>
          </cell>
          <cell r="P1725">
            <v>0</v>
          </cell>
          <cell r="Q1725">
            <v>0</v>
          </cell>
          <cell r="R1725">
            <v>1</v>
          </cell>
          <cell r="S1725">
            <v>0</v>
          </cell>
          <cell r="T1725">
            <v>0</v>
          </cell>
          <cell r="U1725">
            <v>0</v>
          </cell>
          <cell r="V1725">
            <v>0</v>
          </cell>
          <cell r="W1725">
            <v>0</v>
          </cell>
          <cell r="X1725">
            <v>0</v>
          </cell>
          <cell r="Y1725">
            <v>0</v>
          </cell>
          <cell r="Z1725">
            <v>0</v>
          </cell>
          <cell r="AA1725">
            <v>0</v>
          </cell>
          <cell r="AD1725">
            <v>0</v>
          </cell>
          <cell r="AE1725">
            <v>0</v>
          </cell>
          <cell r="AF1725">
            <v>0</v>
          </cell>
        </row>
        <row r="1726">
          <cell r="A1726">
            <v>0</v>
          </cell>
          <cell r="B1726">
            <v>0</v>
          </cell>
          <cell r="C1726">
            <v>0</v>
          </cell>
          <cell r="D1726" t="str">
            <v>F</v>
          </cell>
          <cell r="E1726" t="str">
            <v>-</v>
          </cell>
          <cell r="F1726">
            <v>0</v>
          </cell>
          <cell r="G1726">
            <v>0</v>
          </cell>
          <cell r="H1726">
            <v>0</v>
          </cell>
          <cell r="I1726">
            <v>0</v>
          </cell>
          <cell r="J1726">
            <v>0</v>
          </cell>
          <cell r="K1726">
            <v>0</v>
          </cell>
          <cell r="L1726">
            <v>0</v>
          </cell>
          <cell r="M1726">
            <v>0</v>
          </cell>
          <cell r="N1726">
            <v>0</v>
          </cell>
          <cell r="O1726">
            <v>0</v>
          </cell>
          <cell r="P1726">
            <v>0</v>
          </cell>
          <cell r="Q1726">
            <v>0</v>
          </cell>
          <cell r="R1726">
            <v>0</v>
          </cell>
          <cell r="S1726">
            <v>0</v>
          </cell>
          <cell r="T1726">
            <v>0</v>
          </cell>
          <cell r="U1726">
            <v>0</v>
          </cell>
          <cell r="V1726">
            <v>0</v>
          </cell>
          <cell r="W1726">
            <v>0</v>
          </cell>
          <cell r="X1726">
            <v>0</v>
          </cell>
          <cell r="Y1726">
            <v>0</v>
          </cell>
          <cell r="Z1726">
            <v>0</v>
          </cell>
          <cell r="AA1726">
            <v>0</v>
          </cell>
          <cell r="AD1726">
            <v>0</v>
          </cell>
          <cell r="AE1726">
            <v>0</v>
          </cell>
          <cell r="AF1726">
            <v>0</v>
          </cell>
        </row>
        <row r="1727">
          <cell r="A1727">
            <v>0</v>
          </cell>
          <cell r="B1727" t="str">
            <v>Y28</v>
          </cell>
          <cell r="C1727" t="str">
            <v>Contact with sharp object, undetermined intent</v>
          </cell>
          <cell r="D1727" t="str">
            <v>M</v>
          </cell>
          <cell r="E1727">
            <v>1</v>
          </cell>
          <cell r="F1727">
            <v>1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  <cell r="K1727">
            <v>0</v>
          </cell>
          <cell r="L1727">
            <v>0</v>
          </cell>
          <cell r="M1727">
            <v>0</v>
          </cell>
          <cell r="N1727">
            <v>1</v>
          </cell>
          <cell r="O1727">
            <v>0</v>
          </cell>
          <cell r="P1727">
            <v>0</v>
          </cell>
          <cell r="Q1727">
            <v>0</v>
          </cell>
          <cell r="R1727">
            <v>0</v>
          </cell>
          <cell r="S1727">
            <v>0</v>
          </cell>
          <cell r="T1727">
            <v>0</v>
          </cell>
          <cell r="U1727">
            <v>0</v>
          </cell>
          <cell r="V1727">
            <v>0</v>
          </cell>
          <cell r="W1727">
            <v>0</v>
          </cell>
          <cell r="X1727">
            <v>0</v>
          </cell>
          <cell r="Y1727">
            <v>0</v>
          </cell>
          <cell r="Z1727">
            <v>0</v>
          </cell>
          <cell r="AA1727">
            <v>0</v>
          </cell>
          <cell r="AD1727">
            <v>0</v>
          </cell>
          <cell r="AE1727">
            <v>0</v>
          </cell>
          <cell r="AF1727">
            <v>0</v>
          </cell>
        </row>
        <row r="1728">
          <cell r="A1728">
            <v>0</v>
          </cell>
          <cell r="B1728">
            <v>0</v>
          </cell>
          <cell r="C1728">
            <v>0</v>
          </cell>
          <cell r="D1728" t="str">
            <v>F</v>
          </cell>
          <cell r="E1728" t="str">
            <v>-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  <cell r="J1728">
            <v>0</v>
          </cell>
          <cell r="K1728">
            <v>0</v>
          </cell>
          <cell r="L1728">
            <v>0</v>
          </cell>
          <cell r="M1728">
            <v>0</v>
          </cell>
          <cell r="N1728">
            <v>0</v>
          </cell>
          <cell r="O1728">
            <v>0</v>
          </cell>
          <cell r="P1728">
            <v>0</v>
          </cell>
          <cell r="Q1728">
            <v>0</v>
          </cell>
          <cell r="R1728">
            <v>0</v>
          </cell>
          <cell r="S1728">
            <v>0</v>
          </cell>
          <cell r="T1728">
            <v>0</v>
          </cell>
          <cell r="U1728">
            <v>0</v>
          </cell>
          <cell r="V1728">
            <v>0</v>
          </cell>
          <cell r="W1728">
            <v>0</v>
          </cell>
          <cell r="X1728">
            <v>0</v>
          </cell>
          <cell r="Y1728">
            <v>0</v>
          </cell>
          <cell r="Z1728">
            <v>0</v>
          </cell>
          <cell r="AA1728">
            <v>0</v>
          </cell>
          <cell r="AB1728">
            <v>0</v>
          </cell>
          <cell r="AC1728">
            <v>0</v>
          </cell>
          <cell r="AD1728">
            <v>0</v>
          </cell>
          <cell r="AF1728">
            <v>0</v>
          </cell>
        </row>
        <row r="1729">
          <cell r="A1729">
            <v>0</v>
          </cell>
          <cell r="B1729" t="str">
            <v>Y30</v>
          </cell>
          <cell r="C1729" t="str">
            <v>Falling, jumping or pushed from a high place, undetermined intent</v>
          </cell>
          <cell r="D1729" t="str">
            <v>M</v>
          </cell>
          <cell r="E1729">
            <v>10</v>
          </cell>
          <cell r="F1729">
            <v>10</v>
          </cell>
          <cell r="G1729">
            <v>0</v>
          </cell>
          <cell r="H1729">
            <v>0</v>
          </cell>
          <cell r="I1729">
            <v>0</v>
          </cell>
          <cell r="J1729">
            <v>0</v>
          </cell>
          <cell r="K1729">
            <v>0</v>
          </cell>
          <cell r="L1729">
            <v>1</v>
          </cell>
          <cell r="M1729">
            <v>2</v>
          </cell>
          <cell r="N1729">
            <v>0</v>
          </cell>
          <cell r="O1729">
            <v>0</v>
          </cell>
          <cell r="P1729">
            <v>1</v>
          </cell>
          <cell r="Q1729">
            <v>2</v>
          </cell>
          <cell r="R1729">
            <v>0</v>
          </cell>
          <cell r="S1729">
            <v>2</v>
          </cell>
          <cell r="T1729">
            <v>0</v>
          </cell>
          <cell r="U1729">
            <v>1</v>
          </cell>
          <cell r="V1729">
            <v>1</v>
          </cell>
          <cell r="W1729">
            <v>0</v>
          </cell>
          <cell r="X1729">
            <v>0</v>
          </cell>
          <cell r="Y1729">
            <v>0</v>
          </cell>
          <cell r="Z1729">
            <v>0</v>
          </cell>
          <cell r="AA1729">
            <v>0</v>
          </cell>
          <cell r="AB1729">
            <v>0</v>
          </cell>
          <cell r="AC1729">
            <v>0</v>
          </cell>
          <cell r="AD1729">
            <v>0</v>
          </cell>
          <cell r="AF1729">
            <v>0</v>
          </cell>
        </row>
        <row r="1730">
          <cell r="A1730">
            <v>0</v>
          </cell>
          <cell r="B1730">
            <v>0</v>
          </cell>
          <cell r="C1730">
            <v>0</v>
          </cell>
          <cell r="D1730" t="str">
            <v>F</v>
          </cell>
          <cell r="E1730">
            <v>8</v>
          </cell>
          <cell r="F1730">
            <v>7</v>
          </cell>
          <cell r="G1730">
            <v>0</v>
          </cell>
          <cell r="H1730">
            <v>0</v>
          </cell>
          <cell r="I1730">
            <v>0</v>
          </cell>
          <cell r="J1730">
            <v>0</v>
          </cell>
          <cell r="K1730">
            <v>0</v>
          </cell>
          <cell r="L1730">
            <v>0</v>
          </cell>
          <cell r="M1730">
            <v>1</v>
          </cell>
          <cell r="N1730">
            <v>0</v>
          </cell>
          <cell r="O1730">
            <v>0</v>
          </cell>
          <cell r="P1730">
            <v>2</v>
          </cell>
          <cell r="Q1730">
            <v>0</v>
          </cell>
          <cell r="R1730">
            <v>1</v>
          </cell>
          <cell r="S1730">
            <v>2</v>
          </cell>
          <cell r="T1730">
            <v>0</v>
          </cell>
          <cell r="U1730">
            <v>0</v>
          </cell>
          <cell r="V1730">
            <v>1</v>
          </cell>
          <cell r="W1730">
            <v>0</v>
          </cell>
          <cell r="X1730">
            <v>0</v>
          </cell>
          <cell r="Y1730">
            <v>0</v>
          </cell>
          <cell r="Z1730">
            <v>1</v>
          </cell>
          <cell r="AA1730">
            <v>0</v>
          </cell>
          <cell r="AB1730">
            <v>0</v>
          </cell>
          <cell r="AC1730">
            <v>0</v>
          </cell>
          <cell r="AD1730">
            <v>0</v>
          </cell>
          <cell r="AF1730">
            <v>0</v>
          </cell>
        </row>
        <row r="1731">
          <cell r="A1731">
            <v>0</v>
          </cell>
          <cell r="B1731" t="str">
            <v>Y31</v>
          </cell>
          <cell r="C1731" t="str">
            <v>Falling, lying or running before or into moving object, undetermined intent</v>
          </cell>
          <cell r="D1731" t="str">
            <v>M</v>
          </cell>
          <cell r="E1731">
            <v>2</v>
          </cell>
          <cell r="F1731">
            <v>2</v>
          </cell>
          <cell r="G1731">
            <v>0</v>
          </cell>
          <cell r="H1731">
            <v>0</v>
          </cell>
          <cell r="I1731">
            <v>0</v>
          </cell>
          <cell r="J1731">
            <v>0</v>
          </cell>
          <cell r="K1731">
            <v>0</v>
          </cell>
          <cell r="L1731">
            <v>0</v>
          </cell>
          <cell r="M1731">
            <v>1</v>
          </cell>
          <cell r="N1731">
            <v>0</v>
          </cell>
          <cell r="O1731">
            <v>1</v>
          </cell>
          <cell r="P1731">
            <v>0</v>
          </cell>
          <cell r="Q1731">
            <v>0</v>
          </cell>
          <cell r="R1731">
            <v>0</v>
          </cell>
          <cell r="S1731">
            <v>0</v>
          </cell>
          <cell r="T1731">
            <v>0</v>
          </cell>
          <cell r="U1731">
            <v>0</v>
          </cell>
          <cell r="V1731">
            <v>0</v>
          </cell>
          <cell r="W1731">
            <v>0</v>
          </cell>
          <cell r="X1731">
            <v>0</v>
          </cell>
          <cell r="Y1731">
            <v>1</v>
          </cell>
          <cell r="Z1731">
            <v>0</v>
          </cell>
          <cell r="AA1731">
            <v>0</v>
          </cell>
          <cell r="AD1731">
            <v>0</v>
          </cell>
          <cell r="AE1731">
            <v>0</v>
          </cell>
          <cell r="AF1731">
            <v>0</v>
          </cell>
        </row>
        <row r="1732">
          <cell r="A1732">
            <v>0</v>
          </cell>
          <cell r="B1732">
            <v>0</v>
          </cell>
          <cell r="C1732">
            <v>0</v>
          </cell>
          <cell r="D1732" t="str">
            <v>F</v>
          </cell>
          <cell r="E1732">
            <v>1</v>
          </cell>
          <cell r="F1732">
            <v>1</v>
          </cell>
          <cell r="G1732">
            <v>0</v>
          </cell>
          <cell r="H1732">
            <v>0</v>
          </cell>
          <cell r="I1732">
            <v>0</v>
          </cell>
          <cell r="J1732">
            <v>0</v>
          </cell>
          <cell r="K1732">
            <v>0</v>
          </cell>
          <cell r="L1732">
            <v>0</v>
          </cell>
          <cell r="M1732">
            <v>1</v>
          </cell>
          <cell r="N1732">
            <v>0</v>
          </cell>
          <cell r="O1732">
            <v>0</v>
          </cell>
          <cell r="P1732">
            <v>0</v>
          </cell>
          <cell r="Q1732">
            <v>0</v>
          </cell>
          <cell r="R1732">
            <v>0</v>
          </cell>
          <cell r="S1732">
            <v>0</v>
          </cell>
          <cell r="T1732">
            <v>0</v>
          </cell>
          <cell r="U1732">
            <v>0</v>
          </cell>
          <cell r="V1732">
            <v>0</v>
          </cell>
          <cell r="W1732">
            <v>0</v>
          </cell>
          <cell r="X1732">
            <v>0</v>
          </cell>
          <cell r="Y1732">
            <v>0</v>
          </cell>
          <cell r="Z1732">
            <v>0</v>
          </cell>
          <cell r="AA1732">
            <v>0</v>
          </cell>
          <cell r="AB1732">
            <v>0</v>
          </cell>
          <cell r="AC1732">
            <v>0</v>
          </cell>
          <cell r="AD1732">
            <v>0</v>
          </cell>
          <cell r="AF1732">
            <v>0</v>
          </cell>
        </row>
        <row r="1733">
          <cell r="A1733">
            <v>0</v>
          </cell>
          <cell r="B1733" t="str">
            <v>Y34</v>
          </cell>
          <cell r="C1733" t="str">
            <v>Unspecified event, undetermined intent</v>
          </cell>
          <cell r="D1733" t="str">
            <v>M</v>
          </cell>
          <cell r="E1733">
            <v>4</v>
          </cell>
          <cell r="F1733">
            <v>4</v>
          </cell>
          <cell r="G1733">
            <v>0</v>
          </cell>
          <cell r="H1733">
            <v>0</v>
          </cell>
          <cell r="I1733">
            <v>0</v>
          </cell>
          <cell r="J1733">
            <v>0</v>
          </cell>
          <cell r="K1733">
            <v>1</v>
          </cell>
          <cell r="L1733">
            <v>0</v>
          </cell>
          <cell r="M1733">
            <v>0</v>
          </cell>
          <cell r="N1733">
            <v>0</v>
          </cell>
          <cell r="O1733">
            <v>0</v>
          </cell>
          <cell r="P1733">
            <v>0</v>
          </cell>
          <cell r="Q1733">
            <v>0</v>
          </cell>
          <cell r="R1733">
            <v>1</v>
          </cell>
          <cell r="S1733">
            <v>1</v>
          </cell>
          <cell r="T1733">
            <v>0</v>
          </cell>
          <cell r="U1733">
            <v>1</v>
          </cell>
          <cell r="V1733">
            <v>0</v>
          </cell>
          <cell r="W1733">
            <v>0</v>
          </cell>
          <cell r="X1733">
            <v>0</v>
          </cell>
          <cell r="Y1733">
            <v>0</v>
          </cell>
          <cell r="Z1733">
            <v>0</v>
          </cell>
          <cell r="AA1733">
            <v>0</v>
          </cell>
          <cell r="AB1733">
            <v>0</v>
          </cell>
          <cell r="AC1733">
            <v>0</v>
          </cell>
          <cell r="AD1733">
            <v>0</v>
          </cell>
          <cell r="AF1733">
            <v>0</v>
          </cell>
        </row>
        <row r="1734">
          <cell r="A1734">
            <v>0</v>
          </cell>
          <cell r="B1734">
            <v>0</v>
          </cell>
          <cell r="C1734">
            <v>0</v>
          </cell>
          <cell r="D1734" t="str">
            <v>F</v>
          </cell>
          <cell r="E1734">
            <v>3</v>
          </cell>
          <cell r="F1734">
            <v>3</v>
          </cell>
          <cell r="G1734">
            <v>1</v>
          </cell>
          <cell r="H1734">
            <v>0</v>
          </cell>
          <cell r="I1734">
            <v>0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  <cell r="N1734">
            <v>0</v>
          </cell>
          <cell r="O1734">
            <v>0</v>
          </cell>
          <cell r="P1734">
            <v>0</v>
          </cell>
          <cell r="Q1734">
            <v>0</v>
          </cell>
          <cell r="R1734">
            <v>0</v>
          </cell>
          <cell r="S1734">
            <v>0</v>
          </cell>
          <cell r="T1734">
            <v>1</v>
          </cell>
          <cell r="U1734">
            <v>1</v>
          </cell>
          <cell r="V1734">
            <v>0</v>
          </cell>
          <cell r="W1734">
            <v>0</v>
          </cell>
          <cell r="X1734">
            <v>0</v>
          </cell>
          <cell r="Y1734">
            <v>0</v>
          </cell>
          <cell r="Z1734">
            <v>0</v>
          </cell>
          <cell r="AA1734">
            <v>0</v>
          </cell>
          <cell r="AD1734">
            <v>0</v>
          </cell>
          <cell r="AE1734">
            <v>0</v>
          </cell>
          <cell r="AF1734">
            <v>0</v>
          </cell>
        </row>
        <row r="1735">
          <cell r="A1735">
            <v>0</v>
          </cell>
          <cell r="B1735" t="str">
            <v>Y40-84</v>
          </cell>
          <cell r="C1735" t="str">
            <v>Complications of medical and surgical care</v>
          </cell>
          <cell r="D1735" t="str">
            <v>M</v>
          </cell>
          <cell r="E1735">
            <v>34</v>
          </cell>
          <cell r="F1735">
            <v>10</v>
          </cell>
          <cell r="G1735">
            <v>0</v>
          </cell>
          <cell r="H1735">
            <v>0</v>
          </cell>
          <cell r="I1735">
            <v>0</v>
          </cell>
          <cell r="J1735">
            <v>0</v>
          </cell>
          <cell r="K1735">
            <v>0</v>
          </cell>
          <cell r="L1735">
            <v>0</v>
          </cell>
          <cell r="M1735">
            <v>0</v>
          </cell>
          <cell r="N1735">
            <v>0</v>
          </cell>
          <cell r="O1735">
            <v>0</v>
          </cell>
          <cell r="P1735">
            <v>0</v>
          </cell>
          <cell r="Q1735">
            <v>0</v>
          </cell>
          <cell r="R1735">
            <v>0</v>
          </cell>
          <cell r="S1735">
            <v>4</v>
          </cell>
          <cell r="T1735">
            <v>0</v>
          </cell>
          <cell r="U1735">
            <v>3</v>
          </cell>
          <cell r="V1735">
            <v>3</v>
          </cell>
          <cell r="W1735">
            <v>3</v>
          </cell>
          <cell r="X1735">
            <v>6</v>
          </cell>
          <cell r="Y1735">
            <v>0</v>
          </cell>
          <cell r="Z1735">
            <v>12</v>
          </cell>
          <cell r="AA1735">
            <v>3</v>
          </cell>
          <cell r="AD1735">
            <v>0</v>
          </cell>
          <cell r="AF1735">
            <v>0</v>
          </cell>
        </row>
        <row r="1736">
          <cell r="A1736">
            <v>0</v>
          </cell>
          <cell r="B1736">
            <v>0</v>
          </cell>
          <cell r="C1736">
            <v>0</v>
          </cell>
          <cell r="D1736" t="str">
            <v>F</v>
          </cell>
          <cell r="E1736">
            <v>34</v>
          </cell>
          <cell r="F1736">
            <v>11</v>
          </cell>
          <cell r="G1736">
            <v>1</v>
          </cell>
          <cell r="H1736">
            <v>0</v>
          </cell>
          <cell r="I1736">
            <v>0</v>
          </cell>
          <cell r="J1736">
            <v>0</v>
          </cell>
          <cell r="K1736">
            <v>0</v>
          </cell>
          <cell r="L1736">
            <v>0</v>
          </cell>
          <cell r="M1736">
            <v>0</v>
          </cell>
          <cell r="N1736">
            <v>1</v>
          </cell>
          <cell r="O1736">
            <v>0</v>
          </cell>
          <cell r="P1736">
            <v>0</v>
          </cell>
          <cell r="Q1736">
            <v>0</v>
          </cell>
          <cell r="R1736">
            <v>3</v>
          </cell>
          <cell r="S1736">
            <v>1</v>
          </cell>
          <cell r="T1736">
            <v>1</v>
          </cell>
          <cell r="U1736">
            <v>2</v>
          </cell>
          <cell r="V1736">
            <v>2</v>
          </cell>
          <cell r="W1736">
            <v>2</v>
          </cell>
          <cell r="X1736">
            <v>8</v>
          </cell>
          <cell r="Y1736">
            <v>0</v>
          </cell>
          <cell r="Z1736">
            <v>8</v>
          </cell>
          <cell r="AA1736">
            <v>5</v>
          </cell>
          <cell r="AD1736">
            <v>0</v>
          </cell>
          <cell r="AF1736">
            <v>0</v>
          </cell>
        </row>
        <row r="1737">
          <cell r="A1737">
            <v>0</v>
          </cell>
          <cell r="B1737" t="str">
            <v>Y40-59</v>
          </cell>
          <cell r="C1737" t="str">
            <v>Drugs, medicaments and biological substances causing adverse effects in therapeutic use</v>
          </cell>
          <cell r="D1737" t="str">
            <v>M</v>
          </cell>
          <cell r="E1737">
            <v>12</v>
          </cell>
          <cell r="F1737">
            <v>5</v>
          </cell>
          <cell r="G1737">
            <v>0</v>
          </cell>
          <cell r="H1737">
            <v>0</v>
          </cell>
          <cell r="I1737">
            <v>0</v>
          </cell>
          <cell r="J1737">
            <v>0</v>
          </cell>
          <cell r="K1737">
            <v>0</v>
          </cell>
          <cell r="L1737">
            <v>0</v>
          </cell>
          <cell r="M1737">
            <v>0</v>
          </cell>
          <cell r="N1737">
            <v>0</v>
          </cell>
          <cell r="O1737">
            <v>0</v>
          </cell>
          <cell r="P1737">
            <v>0</v>
          </cell>
          <cell r="Q1737">
            <v>0</v>
          </cell>
          <cell r="R1737">
            <v>0</v>
          </cell>
          <cell r="S1737">
            <v>2</v>
          </cell>
          <cell r="T1737">
            <v>0</v>
          </cell>
          <cell r="U1737">
            <v>1</v>
          </cell>
          <cell r="V1737">
            <v>2</v>
          </cell>
          <cell r="W1737">
            <v>1</v>
          </cell>
          <cell r="X1737">
            <v>4</v>
          </cell>
          <cell r="Y1737">
            <v>0</v>
          </cell>
          <cell r="Z1737">
            <v>2</v>
          </cell>
          <cell r="AA1737">
            <v>0</v>
          </cell>
          <cell r="AD1737">
            <v>0</v>
          </cell>
          <cell r="AF1737">
            <v>0</v>
          </cell>
        </row>
        <row r="1738">
          <cell r="A1738">
            <v>0</v>
          </cell>
          <cell r="B1738">
            <v>0</v>
          </cell>
          <cell r="C1738">
            <v>0</v>
          </cell>
          <cell r="D1738" t="str">
            <v>F</v>
          </cell>
          <cell r="E1738">
            <v>12</v>
          </cell>
          <cell r="F1738">
            <v>3</v>
          </cell>
          <cell r="G1738">
            <v>0</v>
          </cell>
          <cell r="H1738">
            <v>0</v>
          </cell>
          <cell r="I1738">
            <v>0</v>
          </cell>
          <cell r="J1738">
            <v>0</v>
          </cell>
          <cell r="K1738">
            <v>0</v>
          </cell>
          <cell r="L1738">
            <v>0</v>
          </cell>
          <cell r="M1738">
            <v>0</v>
          </cell>
          <cell r="N1738">
            <v>0</v>
          </cell>
          <cell r="O1738">
            <v>0</v>
          </cell>
          <cell r="P1738">
            <v>0</v>
          </cell>
          <cell r="Q1738">
            <v>0</v>
          </cell>
          <cell r="R1738">
            <v>1</v>
          </cell>
          <cell r="S1738">
            <v>0</v>
          </cell>
          <cell r="T1738">
            <v>0</v>
          </cell>
          <cell r="U1738">
            <v>2</v>
          </cell>
          <cell r="V1738">
            <v>0</v>
          </cell>
          <cell r="W1738">
            <v>0</v>
          </cell>
          <cell r="X1738">
            <v>5</v>
          </cell>
          <cell r="Y1738">
            <v>0</v>
          </cell>
          <cell r="Z1738">
            <v>3</v>
          </cell>
          <cell r="AA1738">
            <v>1</v>
          </cell>
          <cell r="AD1738">
            <v>0</v>
          </cell>
          <cell r="AF1738">
            <v>0</v>
          </cell>
        </row>
        <row r="1739">
          <cell r="A1739">
            <v>0</v>
          </cell>
          <cell r="B1739" t="str">
            <v>Y44</v>
          </cell>
          <cell r="C1739" t="str">
            <v>Agents primarily affecting blood constituents</v>
          </cell>
          <cell r="D1739" t="str">
            <v>M</v>
          </cell>
          <cell r="E1739">
            <v>6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  <cell r="J1739">
            <v>0</v>
          </cell>
          <cell r="K1739">
            <v>0</v>
          </cell>
          <cell r="L1739">
            <v>0</v>
          </cell>
          <cell r="M1739">
            <v>0</v>
          </cell>
          <cell r="N1739">
            <v>0</v>
          </cell>
          <cell r="O1739">
            <v>0</v>
          </cell>
          <cell r="P1739">
            <v>0</v>
          </cell>
          <cell r="Q1739">
            <v>0</v>
          </cell>
          <cell r="R1739">
            <v>0</v>
          </cell>
          <cell r="S1739">
            <v>1</v>
          </cell>
          <cell r="T1739">
            <v>0</v>
          </cell>
          <cell r="U1739">
            <v>0</v>
          </cell>
          <cell r="V1739">
            <v>1</v>
          </cell>
          <cell r="W1739">
            <v>1</v>
          </cell>
          <cell r="X1739">
            <v>1</v>
          </cell>
          <cell r="Y1739">
            <v>0</v>
          </cell>
          <cell r="Z1739">
            <v>2</v>
          </cell>
          <cell r="AA1739">
            <v>0</v>
          </cell>
          <cell r="AB1739">
            <v>0</v>
          </cell>
          <cell r="AC1739">
            <v>0</v>
          </cell>
          <cell r="AD1739">
            <v>0</v>
          </cell>
          <cell r="AF1739">
            <v>0</v>
          </cell>
        </row>
        <row r="1740">
          <cell r="A1740">
            <v>0</v>
          </cell>
          <cell r="B1740">
            <v>0</v>
          </cell>
          <cell r="C1740">
            <v>0</v>
          </cell>
          <cell r="D1740" t="str">
            <v>F</v>
          </cell>
          <cell r="E1740">
            <v>8</v>
          </cell>
          <cell r="F1740">
            <v>1</v>
          </cell>
          <cell r="G1740">
            <v>0</v>
          </cell>
          <cell r="H1740">
            <v>0</v>
          </cell>
          <cell r="I1740">
            <v>0</v>
          </cell>
          <cell r="J1740">
            <v>0</v>
          </cell>
          <cell r="K1740">
            <v>0</v>
          </cell>
          <cell r="L1740">
            <v>0</v>
          </cell>
          <cell r="M1740">
            <v>0</v>
          </cell>
          <cell r="N1740">
            <v>0</v>
          </cell>
          <cell r="O1740">
            <v>0</v>
          </cell>
          <cell r="P1740">
            <v>0</v>
          </cell>
          <cell r="Q1740">
            <v>0</v>
          </cell>
          <cell r="R1740">
            <v>0</v>
          </cell>
          <cell r="S1740">
            <v>0</v>
          </cell>
          <cell r="T1740">
            <v>0</v>
          </cell>
          <cell r="U1740">
            <v>1</v>
          </cell>
          <cell r="V1740">
            <v>0</v>
          </cell>
          <cell r="W1740">
            <v>0</v>
          </cell>
          <cell r="X1740">
            <v>4</v>
          </cell>
          <cell r="Y1740">
            <v>0</v>
          </cell>
          <cell r="Z1740">
            <v>2</v>
          </cell>
          <cell r="AA1740">
            <v>1</v>
          </cell>
          <cell r="AD1740">
            <v>0</v>
          </cell>
          <cell r="AE1740">
            <v>0</v>
          </cell>
          <cell r="AF1740">
            <v>0</v>
          </cell>
        </row>
        <row r="1741">
          <cell r="A1741">
            <v>0</v>
          </cell>
          <cell r="B1741" t="str">
            <v>Y45</v>
          </cell>
          <cell r="C1741" t="str">
            <v>Analgesics, antipyretics and anti-inflammatory drugs</v>
          </cell>
          <cell r="D1741" t="str">
            <v>M</v>
          </cell>
          <cell r="E1741">
            <v>3</v>
          </cell>
          <cell r="F1741">
            <v>1</v>
          </cell>
          <cell r="G1741">
            <v>0</v>
          </cell>
          <cell r="H1741">
            <v>0</v>
          </cell>
          <cell r="I1741">
            <v>0</v>
          </cell>
          <cell r="J1741">
            <v>0</v>
          </cell>
          <cell r="K1741">
            <v>0</v>
          </cell>
          <cell r="L1741">
            <v>0</v>
          </cell>
          <cell r="M1741">
            <v>0</v>
          </cell>
          <cell r="N1741">
            <v>0</v>
          </cell>
          <cell r="O1741">
            <v>0</v>
          </cell>
          <cell r="P1741">
            <v>0</v>
          </cell>
          <cell r="Q1741">
            <v>0</v>
          </cell>
          <cell r="R1741">
            <v>0</v>
          </cell>
          <cell r="S1741">
            <v>0</v>
          </cell>
          <cell r="T1741">
            <v>0</v>
          </cell>
          <cell r="U1741">
            <v>0</v>
          </cell>
          <cell r="V1741">
            <v>1</v>
          </cell>
          <cell r="W1741">
            <v>0</v>
          </cell>
          <cell r="X1741">
            <v>2</v>
          </cell>
          <cell r="Y1741">
            <v>0</v>
          </cell>
          <cell r="Z1741">
            <v>0</v>
          </cell>
          <cell r="AA1741">
            <v>0</v>
          </cell>
          <cell r="AD1741">
            <v>0</v>
          </cell>
          <cell r="AE1741">
            <v>0</v>
          </cell>
          <cell r="AF1741">
            <v>0</v>
          </cell>
        </row>
        <row r="1742">
          <cell r="A1742">
            <v>0</v>
          </cell>
          <cell r="B1742">
            <v>0</v>
          </cell>
          <cell r="C1742">
            <v>0</v>
          </cell>
          <cell r="D1742" t="str">
            <v>F</v>
          </cell>
          <cell r="E1742">
            <v>2</v>
          </cell>
          <cell r="F1742">
            <v>2</v>
          </cell>
          <cell r="G1742">
            <v>0</v>
          </cell>
          <cell r="H1742">
            <v>0</v>
          </cell>
          <cell r="I1742">
            <v>0</v>
          </cell>
          <cell r="J1742">
            <v>0</v>
          </cell>
          <cell r="K1742">
            <v>0</v>
          </cell>
          <cell r="L1742">
            <v>0</v>
          </cell>
          <cell r="M1742">
            <v>0</v>
          </cell>
          <cell r="N1742">
            <v>0</v>
          </cell>
          <cell r="O1742">
            <v>0</v>
          </cell>
          <cell r="P1742">
            <v>0</v>
          </cell>
          <cell r="Q1742">
            <v>0</v>
          </cell>
          <cell r="R1742">
            <v>1</v>
          </cell>
          <cell r="S1742">
            <v>0</v>
          </cell>
          <cell r="T1742">
            <v>0</v>
          </cell>
          <cell r="U1742">
            <v>1</v>
          </cell>
          <cell r="V1742">
            <v>0</v>
          </cell>
          <cell r="W1742">
            <v>0</v>
          </cell>
          <cell r="X1742">
            <v>0</v>
          </cell>
          <cell r="Y1742">
            <v>0</v>
          </cell>
          <cell r="Z1742">
            <v>0</v>
          </cell>
          <cell r="AA1742">
            <v>0</v>
          </cell>
          <cell r="AB1742">
            <v>0</v>
          </cell>
          <cell r="AC1742">
            <v>0</v>
          </cell>
          <cell r="AD1742">
            <v>0</v>
          </cell>
          <cell r="AF1742">
            <v>0</v>
          </cell>
        </row>
        <row r="1743">
          <cell r="A1743">
            <v>0</v>
          </cell>
          <cell r="B1743" t="str">
            <v>Y49</v>
          </cell>
          <cell r="C1743" t="str">
            <v>Psychotropic drugs, not elsewhere classified</v>
          </cell>
          <cell r="D1743" t="str">
            <v>M</v>
          </cell>
          <cell r="E1743">
            <v>1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  <cell r="M1743">
            <v>0</v>
          </cell>
          <cell r="N1743">
            <v>0</v>
          </cell>
          <cell r="O1743">
            <v>0</v>
          </cell>
          <cell r="P1743">
            <v>0</v>
          </cell>
          <cell r="Q1743">
            <v>0</v>
          </cell>
          <cell r="R1743">
            <v>0</v>
          </cell>
          <cell r="S1743">
            <v>1</v>
          </cell>
          <cell r="T1743">
            <v>0</v>
          </cell>
          <cell r="U1743">
            <v>0</v>
          </cell>
          <cell r="V1743">
            <v>0</v>
          </cell>
          <cell r="W1743">
            <v>0</v>
          </cell>
          <cell r="X1743">
            <v>0</v>
          </cell>
          <cell r="Y1743">
            <v>0</v>
          </cell>
          <cell r="Z1743">
            <v>0</v>
          </cell>
          <cell r="AA1743">
            <v>0</v>
          </cell>
          <cell r="AB1743">
            <v>0</v>
          </cell>
          <cell r="AC1743">
            <v>0</v>
          </cell>
          <cell r="AD1743">
            <v>0</v>
          </cell>
          <cell r="AF1743">
            <v>0</v>
          </cell>
        </row>
        <row r="1744">
          <cell r="A1744">
            <v>0</v>
          </cell>
          <cell r="B1744">
            <v>0</v>
          </cell>
          <cell r="C1744">
            <v>0</v>
          </cell>
          <cell r="D1744" t="str">
            <v>F</v>
          </cell>
          <cell r="E1744" t="str">
            <v>-</v>
          </cell>
          <cell r="F1744">
            <v>0</v>
          </cell>
          <cell r="G1744">
            <v>0</v>
          </cell>
          <cell r="H1744">
            <v>0</v>
          </cell>
          <cell r="I1744">
            <v>0</v>
          </cell>
          <cell r="J1744">
            <v>0</v>
          </cell>
          <cell r="K1744">
            <v>0</v>
          </cell>
          <cell r="L1744">
            <v>0</v>
          </cell>
          <cell r="M1744">
            <v>0</v>
          </cell>
          <cell r="N1744">
            <v>0</v>
          </cell>
          <cell r="O1744">
            <v>0</v>
          </cell>
          <cell r="P1744">
            <v>0</v>
          </cell>
          <cell r="Q1744">
            <v>0</v>
          </cell>
          <cell r="R1744">
            <v>0</v>
          </cell>
          <cell r="S1744">
            <v>0</v>
          </cell>
          <cell r="T1744">
            <v>0</v>
          </cell>
          <cell r="U1744">
            <v>0</v>
          </cell>
          <cell r="V1744">
            <v>0</v>
          </cell>
          <cell r="W1744">
            <v>0</v>
          </cell>
          <cell r="X1744">
            <v>0</v>
          </cell>
          <cell r="Y1744">
            <v>0</v>
          </cell>
          <cell r="Z1744">
            <v>0</v>
          </cell>
          <cell r="AA1744">
            <v>0</v>
          </cell>
          <cell r="AB1744">
            <v>0</v>
          </cell>
          <cell r="AC1744">
            <v>0</v>
          </cell>
          <cell r="AD1744">
            <v>0</v>
          </cell>
          <cell r="AF1744">
            <v>0</v>
          </cell>
        </row>
        <row r="1745">
          <cell r="A1745">
            <v>0</v>
          </cell>
          <cell r="B1745" t="str">
            <v>Y52</v>
          </cell>
          <cell r="C1745" t="str">
            <v>Agents primarily affecting the cardiovascular system</v>
          </cell>
          <cell r="D1745" t="str">
            <v>M</v>
          </cell>
          <cell r="E1745">
            <v>1</v>
          </cell>
          <cell r="F1745">
            <v>0</v>
          </cell>
          <cell r="G1745">
            <v>0</v>
          </cell>
          <cell r="H1745">
            <v>0</v>
          </cell>
          <cell r="I1745">
            <v>0</v>
          </cell>
          <cell r="J1745">
            <v>0</v>
          </cell>
          <cell r="K1745">
            <v>0</v>
          </cell>
          <cell r="L1745">
            <v>0</v>
          </cell>
          <cell r="M1745">
            <v>0</v>
          </cell>
          <cell r="N1745">
            <v>0</v>
          </cell>
          <cell r="O1745">
            <v>0</v>
          </cell>
          <cell r="P1745">
            <v>0</v>
          </cell>
          <cell r="Q1745">
            <v>0</v>
          </cell>
          <cell r="R1745">
            <v>0</v>
          </cell>
          <cell r="S1745">
            <v>0</v>
          </cell>
          <cell r="T1745">
            <v>0</v>
          </cell>
          <cell r="U1745">
            <v>0</v>
          </cell>
          <cell r="V1745">
            <v>0</v>
          </cell>
          <cell r="W1745">
            <v>0</v>
          </cell>
          <cell r="X1745">
            <v>1</v>
          </cell>
          <cell r="Y1745">
            <v>0</v>
          </cell>
          <cell r="Z1745">
            <v>0</v>
          </cell>
          <cell r="AA1745">
            <v>0</v>
          </cell>
          <cell r="AB1745">
            <v>0</v>
          </cell>
          <cell r="AC1745">
            <v>0</v>
          </cell>
          <cell r="AD1745">
            <v>0</v>
          </cell>
          <cell r="AF1745">
            <v>0</v>
          </cell>
        </row>
        <row r="1746">
          <cell r="A1746">
            <v>0</v>
          </cell>
          <cell r="B1746">
            <v>0</v>
          </cell>
          <cell r="C1746">
            <v>0</v>
          </cell>
          <cell r="D1746" t="str">
            <v>F</v>
          </cell>
          <cell r="E1746">
            <v>1</v>
          </cell>
          <cell r="F1746">
            <v>0</v>
          </cell>
          <cell r="G1746">
            <v>0</v>
          </cell>
          <cell r="H1746">
            <v>0</v>
          </cell>
          <cell r="I1746">
            <v>0</v>
          </cell>
          <cell r="J1746">
            <v>0</v>
          </cell>
          <cell r="K1746">
            <v>0</v>
          </cell>
          <cell r="L1746">
            <v>0</v>
          </cell>
          <cell r="M1746">
            <v>0</v>
          </cell>
          <cell r="N1746">
            <v>0</v>
          </cell>
          <cell r="O1746">
            <v>0</v>
          </cell>
          <cell r="P1746">
            <v>0</v>
          </cell>
          <cell r="Q1746">
            <v>0</v>
          </cell>
          <cell r="R1746">
            <v>0</v>
          </cell>
          <cell r="S1746">
            <v>0</v>
          </cell>
          <cell r="T1746">
            <v>0</v>
          </cell>
          <cell r="U1746">
            <v>0</v>
          </cell>
          <cell r="V1746">
            <v>0</v>
          </cell>
          <cell r="W1746">
            <v>0</v>
          </cell>
          <cell r="X1746">
            <v>1</v>
          </cell>
          <cell r="Y1746">
            <v>0</v>
          </cell>
          <cell r="Z1746">
            <v>0</v>
          </cell>
          <cell r="AA1746">
            <v>0</v>
          </cell>
          <cell r="AD1746">
            <v>0</v>
          </cell>
          <cell r="AE1746">
            <v>0</v>
          </cell>
          <cell r="AF1746">
            <v>0</v>
          </cell>
        </row>
        <row r="1747">
          <cell r="A1747">
            <v>0</v>
          </cell>
          <cell r="B1747" t="str">
            <v>Y57</v>
          </cell>
          <cell r="C1747" t="str">
            <v>Other and unspecified drugs and medicaments</v>
          </cell>
          <cell r="D1747" t="str">
            <v>M</v>
          </cell>
          <cell r="E1747">
            <v>1</v>
          </cell>
          <cell r="F1747">
            <v>1</v>
          </cell>
          <cell r="G1747">
            <v>0</v>
          </cell>
          <cell r="H1747">
            <v>0</v>
          </cell>
          <cell r="I1747">
            <v>0</v>
          </cell>
          <cell r="J1747">
            <v>0</v>
          </cell>
          <cell r="K1747">
            <v>0</v>
          </cell>
          <cell r="L1747">
            <v>0</v>
          </cell>
          <cell r="M1747">
            <v>0</v>
          </cell>
          <cell r="N1747">
            <v>0</v>
          </cell>
          <cell r="O1747">
            <v>0</v>
          </cell>
          <cell r="P1747">
            <v>0</v>
          </cell>
          <cell r="Q1747">
            <v>0</v>
          </cell>
          <cell r="R1747">
            <v>0</v>
          </cell>
          <cell r="S1747">
            <v>0</v>
          </cell>
          <cell r="T1747">
            <v>0</v>
          </cell>
          <cell r="U1747">
            <v>1</v>
          </cell>
          <cell r="V1747">
            <v>0</v>
          </cell>
          <cell r="W1747">
            <v>0</v>
          </cell>
          <cell r="X1747">
            <v>0</v>
          </cell>
          <cell r="Y1747">
            <v>0</v>
          </cell>
          <cell r="Z1747">
            <v>0</v>
          </cell>
          <cell r="AA1747">
            <v>0</v>
          </cell>
          <cell r="AB1747">
            <v>0</v>
          </cell>
          <cell r="AC1747">
            <v>0</v>
          </cell>
          <cell r="AD1747">
            <v>0</v>
          </cell>
          <cell r="AF1747">
            <v>0</v>
          </cell>
        </row>
        <row r="1748">
          <cell r="A1748">
            <v>0</v>
          </cell>
          <cell r="B1748">
            <v>0</v>
          </cell>
          <cell r="C1748">
            <v>0</v>
          </cell>
          <cell r="D1748" t="str">
            <v>F</v>
          </cell>
          <cell r="E1748">
            <v>1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  <cell r="J1748">
            <v>0</v>
          </cell>
          <cell r="K1748">
            <v>0</v>
          </cell>
          <cell r="L1748">
            <v>0</v>
          </cell>
          <cell r="M1748">
            <v>0</v>
          </cell>
          <cell r="N1748">
            <v>0</v>
          </cell>
          <cell r="O1748">
            <v>0</v>
          </cell>
          <cell r="P1748">
            <v>0</v>
          </cell>
          <cell r="Q1748">
            <v>0</v>
          </cell>
          <cell r="R1748">
            <v>0</v>
          </cell>
          <cell r="S1748">
            <v>0</v>
          </cell>
          <cell r="T1748">
            <v>0</v>
          </cell>
          <cell r="U1748">
            <v>0</v>
          </cell>
          <cell r="V1748">
            <v>0</v>
          </cell>
          <cell r="W1748">
            <v>0</v>
          </cell>
          <cell r="X1748">
            <v>0</v>
          </cell>
          <cell r="Y1748">
            <v>0</v>
          </cell>
          <cell r="Z1748">
            <v>1</v>
          </cell>
          <cell r="AA1748">
            <v>0</v>
          </cell>
          <cell r="AB1748">
            <v>0</v>
          </cell>
          <cell r="AC1748">
            <v>0</v>
          </cell>
          <cell r="AD1748">
            <v>0</v>
          </cell>
          <cell r="AF1748">
            <v>0</v>
          </cell>
        </row>
        <row r="1749">
          <cell r="A1749">
            <v>0</v>
          </cell>
          <cell r="B1749" t="str">
            <v>Y60-69</v>
          </cell>
          <cell r="C1749" t="str">
            <v>Misadventures to patients during surgical and medical care</v>
          </cell>
          <cell r="D1749" t="str">
            <v>M</v>
          </cell>
          <cell r="E1749" t="str">
            <v>-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  <cell r="J1749">
            <v>0</v>
          </cell>
          <cell r="K1749">
            <v>0</v>
          </cell>
          <cell r="L1749">
            <v>0</v>
          </cell>
          <cell r="M1749">
            <v>0</v>
          </cell>
          <cell r="N1749">
            <v>0</v>
          </cell>
          <cell r="O1749">
            <v>0</v>
          </cell>
          <cell r="P1749">
            <v>0</v>
          </cell>
          <cell r="Q1749">
            <v>0</v>
          </cell>
          <cell r="R1749">
            <v>0</v>
          </cell>
          <cell r="S1749">
            <v>0</v>
          </cell>
          <cell r="T1749">
            <v>0</v>
          </cell>
          <cell r="U1749">
            <v>0</v>
          </cell>
          <cell r="V1749">
            <v>0</v>
          </cell>
          <cell r="W1749">
            <v>0</v>
          </cell>
          <cell r="X1749">
            <v>0</v>
          </cell>
          <cell r="Y1749">
            <v>0</v>
          </cell>
          <cell r="Z1749">
            <v>0</v>
          </cell>
          <cell r="AA1749">
            <v>0</v>
          </cell>
          <cell r="AD1749">
            <v>0</v>
          </cell>
          <cell r="AF1749">
            <v>0</v>
          </cell>
        </row>
        <row r="1750">
          <cell r="A1750">
            <v>0</v>
          </cell>
          <cell r="B1750">
            <v>0</v>
          </cell>
          <cell r="C1750">
            <v>0</v>
          </cell>
          <cell r="D1750" t="str">
            <v>F</v>
          </cell>
          <cell r="E1750">
            <v>1</v>
          </cell>
          <cell r="F1750">
            <v>1</v>
          </cell>
          <cell r="G1750">
            <v>1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  <cell r="M1750">
            <v>0</v>
          </cell>
          <cell r="N1750">
            <v>0</v>
          </cell>
          <cell r="O1750">
            <v>0</v>
          </cell>
          <cell r="P1750">
            <v>0</v>
          </cell>
          <cell r="Q1750">
            <v>0</v>
          </cell>
          <cell r="R1750">
            <v>0</v>
          </cell>
          <cell r="S1750">
            <v>0</v>
          </cell>
          <cell r="T1750">
            <v>0</v>
          </cell>
          <cell r="U1750">
            <v>0</v>
          </cell>
          <cell r="V1750">
            <v>0</v>
          </cell>
          <cell r="W1750">
            <v>0</v>
          </cell>
          <cell r="X1750">
            <v>0</v>
          </cell>
          <cell r="Y1750">
            <v>0</v>
          </cell>
          <cell r="Z1750">
            <v>0</v>
          </cell>
          <cell r="AA1750">
            <v>0</v>
          </cell>
          <cell r="AD1750">
            <v>0</v>
          </cell>
          <cell r="AF1750">
            <v>0</v>
          </cell>
        </row>
        <row r="1751">
          <cell r="A1751">
            <v>0</v>
          </cell>
          <cell r="B1751" t="str">
            <v>Y60</v>
          </cell>
          <cell r="C1751" t="str">
            <v>Unintentional cut, puncture, perforation or haemorrhage during surgical and medical care</v>
          </cell>
          <cell r="D1751" t="str">
            <v>M</v>
          </cell>
          <cell r="E1751" t="str">
            <v>-</v>
          </cell>
          <cell r="F1751">
            <v>0</v>
          </cell>
          <cell r="G1751">
            <v>0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  <cell r="L1751">
            <v>0</v>
          </cell>
          <cell r="M1751">
            <v>0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  <cell r="R1751">
            <v>0</v>
          </cell>
          <cell r="S1751">
            <v>0</v>
          </cell>
          <cell r="T1751">
            <v>0</v>
          </cell>
          <cell r="U1751">
            <v>0</v>
          </cell>
          <cell r="V1751">
            <v>0</v>
          </cell>
          <cell r="W1751">
            <v>0</v>
          </cell>
          <cell r="X1751">
            <v>0</v>
          </cell>
          <cell r="Y1751">
            <v>0</v>
          </cell>
          <cell r="Z1751">
            <v>0</v>
          </cell>
          <cell r="AA1751">
            <v>0</v>
          </cell>
          <cell r="AB1751">
            <v>0</v>
          </cell>
          <cell r="AC1751">
            <v>0</v>
          </cell>
          <cell r="AD1751">
            <v>0</v>
          </cell>
          <cell r="AF1751">
            <v>0</v>
          </cell>
        </row>
        <row r="1752">
          <cell r="A1752">
            <v>0</v>
          </cell>
          <cell r="B1752">
            <v>0</v>
          </cell>
          <cell r="C1752">
            <v>0</v>
          </cell>
          <cell r="D1752" t="str">
            <v>F</v>
          </cell>
          <cell r="E1752">
            <v>1</v>
          </cell>
          <cell r="F1752">
            <v>1</v>
          </cell>
          <cell r="G1752">
            <v>1</v>
          </cell>
          <cell r="H1752">
            <v>0</v>
          </cell>
          <cell r="I1752">
            <v>0</v>
          </cell>
          <cell r="J1752">
            <v>0</v>
          </cell>
          <cell r="K1752">
            <v>0</v>
          </cell>
          <cell r="L1752">
            <v>0</v>
          </cell>
          <cell r="M1752">
            <v>0</v>
          </cell>
          <cell r="N1752">
            <v>0</v>
          </cell>
          <cell r="O1752">
            <v>0</v>
          </cell>
          <cell r="P1752">
            <v>0</v>
          </cell>
          <cell r="Q1752">
            <v>0</v>
          </cell>
          <cell r="R1752">
            <v>0</v>
          </cell>
          <cell r="S1752">
            <v>0</v>
          </cell>
          <cell r="T1752">
            <v>0</v>
          </cell>
          <cell r="U1752">
            <v>0</v>
          </cell>
          <cell r="V1752">
            <v>0</v>
          </cell>
          <cell r="W1752">
            <v>0</v>
          </cell>
          <cell r="X1752">
            <v>0</v>
          </cell>
          <cell r="Y1752">
            <v>0</v>
          </cell>
          <cell r="Z1752">
            <v>0</v>
          </cell>
          <cell r="AA1752">
            <v>0</v>
          </cell>
          <cell r="AB1752">
            <v>0</v>
          </cell>
          <cell r="AC1752">
            <v>0</v>
          </cell>
          <cell r="AD1752">
            <v>0</v>
          </cell>
          <cell r="AF1752">
            <v>0</v>
          </cell>
        </row>
        <row r="1753">
          <cell r="A1753">
            <v>0</v>
          </cell>
          <cell r="B1753" t="str">
            <v>Y83-84</v>
          </cell>
          <cell r="C1753" t="str">
            <v>Surgical and other medical procedures as the cause of abnormal reaction of the patient, or of later complication, without mention of misadventure at the time of the procedure</v>
          </cell>
          <cell r="D1753" t="str">
            <v>M</v>
          </cell>
          <cell r="E1753">
            <v>22</v>
          </cell>
          <cell r="F1753">
            <v>5</v>
          </cell>
          <cell r="G1753">
            <v>0</v>
          </cell>
          <cell r="H1753">
            <v>0</v>
          </cell>
          <cell r="I1753">
            <v>0</v>
          </cell>
          <cell r="J1753">
            <v>0</v>
          </cell>
          <cell r="K1753">
            <v>0</v>
          </cell>
          <cell r="L1753">
            <v>0</v>
          </cell>
          <cell r="M1753">
            <v>0</v>
          </cell>
          <cell r="N1753">
            <v>0</v>
          </cell>
          <cell r="O1753">
            <v>0</v>
          </cell>
          <cell r="P1753">
            <v>0</v>
          </cell>
          <cell r="Q1753">
            <v>0</v>
          </cell>
          <cell r="R1753">
            <v>0</v>
          </cell>
          <cell r="S1753">
            <v>2</v>
          </cell>
          <cell r="T1753">
            <v>0</v>
          </cell>
          <cell r="U1753">
            <v>2</v>
          </cell>
          <cell r="V1753">
            <v>1</v>
          </cell>
          <cell r="W1753">
            <v>2</v>
          </cell>
          <cell r="X1753">
            <v>2</v>
          </cell>
          <cell r="Y1753">
            <v>0</v>
          </cell>
          <cell r="Z1753">
            <v>10</v>
          </cell>
          <cell r="AA1753">
            <v>3</v>
          </cell>
          <cell r="AD1753">
            <v>0</v>
          </cell>
          <cell r="AF1753">
            <v>0</v>
          </cell>
        </row>
        <row r="1754">
          <cell r="A1754">
            <v>0</v>
          </cell>
          <cell r="B1754">
            <v>0</v>
          </cell>
          <cell r="C1754">
            <v>0</v>
          </cell>
          <cell r="D1754" t="str">
            <v>F</v>
          </cell>
          <cell r="E1754">
            <v>21</v>
          </cell>
          <cell r="F1754">
            <v>7</v>
          </cell>
          <cell r="G1754">
            <v>0</v>
          </cell>
          <cell r="H1754">
            <v>0</v>
          </cell>
          <cell r="I1754">
            <v>0</v>
          </cell>
          <cell r="J1754">
            <v>0</v>
          </cell>
          <cell r="K1754">
            <v>0</v>
          </cell>
          <cell r="L1754">
            <v>0</v>
          </cell>
          <cell r="M1754">
            <v>0</v>
          </cell>
          <cell r="N1754">
            <v>1</v>
          </cell>
          <cell r="O1754">
            <v>0</v>
          </cell>
          <cell r="P1754">
            <v>0</v>
          </cell>
          <cell r="Q1754">
            <v>0</v>
          </cell>
          <cell r="R1754">
            <v>2</v>
          </cell>
          <cell r="S1754">
            <v>1</v>
          </cell>
          <cell r="T1754">
            <v>1</v>
          </cell>
          <cell r="U1754">
            <v>0</v>
          </cell>
          <cell r="V1754">
            <v>2</v>
          </cell>
          <cell r="W1754">
            <v>2</v>
          </cell>
          <cell r="X1754">
            <v>3</v>
          </cell>
          <cell r="Y1754">
            <v>0</v>
          </cell>
          <cell r="Z1754">
            <v>5</v>
          </cell>
          <cell r="AA1754">
            <v>4</v>
          </cell>
          <cell r="AD1754">
            <v>0</v>
          </cell>
          <cell r="AF1754">
            <v>0</v>
          </cell>
        </row>
        <row r="1755">
          <cell r="A1755">
            <v>0</v>
          </cell>
          <cell r="B1755" t="str">
            <v>Y83</v>
          </cell>
          <cell r="C1755" t="str">
            <v>Surgical operation and other surgical procedures as the cause of abnormal reaction of the patient, or of later complication, without mention of misadventure at the time of the procedure</v>
          </cell>
          <cell r="D1755" t="str">
            <v>M</v>
          </cell>
          <cell r="E1755">
            <v>17</v>
          </cell>
          <cell r="F1755">
            <v>4</v>
          </cell>
          <cell r="G1755">
            <v>0</v>
          </cell>
          <cell r="H1755">
            <v>0</v>
          </cell>
          <cell r="I1755">
            <v>0</v>
          </cell>
          <cell r="J1755">
            <v>0</v>
          </cell>
          <cell r="K1755">
            <v>0</v>
          </cell>
          <cell r="L1755">
            <v>0</v>
          </cell>
          <cell r="M1755">
            <v>0</v>
          </cell>
          <cell r="N1755">
            <v>0</v>
          </cell>
          <cell r="O1755">
            <v>0</v>
          </cell>
          <cell r="P1755">
            <v>0</v>
          </cell>
          <cell r="Q1755">
            <v>0</v>
          </cell>
          <cell r="R1755">
            <v>0</v>
          </cell>
          <cell r="S1755">
            <v>1</v>
          </cell>
          <cell r="T1755">
            <v>0</v>
          </cell>
          <cell r="U1755">
            <v>2</v>
          </cell>
          <cell r="V1755">
            <v>1</v>
          </cell>
          <cell r="W1755">
            <v>2</v>
          </cell>
          <cell r="X1755">
            <v>1</v>
          </cell>
          <cell r="Y1755">
            <v>0</v>
          </cell>
          <cell r="Z1755">
            <v>7</v>
          </cell>
          <cell r="AA1755">
            <v>3</v>
          </cell>
          <cell r="AB1755">
            <v>0</v>
          </cell>
          <cell r="AC1755">
            <v>0</v>
          </cell>
          <cell r="AD1755">
            <v>0</v>
          </cell>
          <cell r="AF1755">
            <v>0</v>
          </cell>
        </row>
        <row r="1756">
          <cell r="A1756">
            <v>0</v>
          </cell>
          <cell r="B1756">
            <v>0</v>
          </cell>
          <cell r="C1756">
            <v>0</v>
          </cell>
          <cell r="D1756" t="str">
            <v>F</v>
          </cell>
          <cell r="E1756">
            <v>18</v>
          </cell>
          <cell r="F1756">
            <v>6</v>
          </cell>
          <cell r="G1756">
            <v>0</v>
          </cell>
          <cell r="H1756">
            <v>0</v>
          </cell>
          <cell r="I1756">
            <v>0</v>
          </cell>
          <cell r="J1756">
            <v>0</v>
          </cell>
          <cell r="K1756">
            <v>0</v>
          </cell>
          <cell r="L1756">
            <v>0</v>
          </cell>
          <cell r="M1756">
            <v>0</v>
          </cell>
          <cell r="N1756">
            <v>1</v>
          </cell>
          <cell r="O1756">
            <v>0</v>
          </cell>
          <cell r="P1756">
            <v>0</v>
          </cell>
          <cell r="Q1756">
            <v>0</v>
          </cell>
          <cell r="R1756">
            <v>1</v>
          </cell>
          <cell r="S1756">
            <v>1</v>
          </cell>
          <cell r="T1756">
            <v>1</v>
          </cell>
          <cell r="U1756">
            <v>0</v>
          </cell>
          <cell r="V1756">
            <v>2</v>
          </cell>
          <cell r="W1756">
            <v>2</v>
          </cell>
          <cell r="X1756">
            <v>2</v>
          </cell>
          <cell r="Y1756">
            <v>0</v>
          </cell>
          <cell r="Z1756">
            <v>5</v>
          </cell>
          <cell r="AA1756">
            <v>3</v>
          </cell>
          <cell r="AB1756">
            <v>0</v>
          </cell>
          <cell r="AC1756">
            <v>0</v>
          </cell>
          <cell r="AD1756">
            <v>0</v>
          </cell>
          <cell r="AF1756">
            <v>0</v>
          </cell>
        </row>
        <row r="1757">
          <cell r="A1757">
            <v>0</v>
          </cell>
          <cell r="B1757" t="str">
            <v>Y84</v>
          </cell>
          <cell r="C1757" t="str">
            <v>Other medical procedures as the cause of abnormal reaction of the patient, or of later complication, without mention of misadventure at the time of procedure</v>
          </cell>
          <cell r="D1757" t="str">
            <v>M</v>
          </cell>
          <cell r="E1757">
            <v>5</v>
          </cell>
          <cell r="F1757">
            <v>1</v>
          </cell>
          <cell r="G1757">
            <v>0</v>
          </cell>
          <cell r="H1757">
            <v>0</v>
          </cell>
          <cell r="I1757">
            <v>0</v>
          </cell>
          <cell r="J1757">
            <v>0</v>
          </cell>
          <cell r="K1757">
            <v>0</v>
          </cell>
          <cell r="L1757">
            <v>0</v>
          </cell>
          <cell r="M1757">
            <v>0</v>
          </cell>
          <cell r="N1757">
            <v>0</v>
          </cell>
          <cell r="O1757">
            <v>0</v>
          </cell>
          <cell r="P1757">
            <v>0</v>
          </cell>
          <cell r="Q1757">
            <v>0</v>
          </cell>
          <cell r="R1757">
            <v>0</v>
          </cell>
          <cell r="S1757">
            <v>1</v>
          </cell>
          <cell r="T1757">
            <v>0</v>
          </cell>
          <cell r="U1757">
            <v>0</v>
          </cell>
          <cell r="V1757">
            <v>0</v>
          </cell>
          <cell r="W1757">
            <v>0</v>
          </cell>
          <cell r="X1757">
            <v>1</v>
          </cell>
          <cell r="Y1757">
            <v>0</v>
          </cell>
          <cell r="Z1757">
            <v>3</v>
          </cell>
          <cell r="AA1757">
            <v>0</v>
          </cell>
          <cell r="AB1757">
            <v>0</v>
          </cell>
          <cell r="AC1757">
            <v>0</v>
          </cell>
          <cell r="AD1757">
            <v>0</v>
          </cell>
          <cell r="AF1757">
            <v>0</v>
          </cell>
        </row>
        <row r="1758">
          <cell r="A1758">
            <v>0</v>
          </cell>
          <cell r="B1758">
            <v>0</v>
          </cell>
          <cell r="C1758">
            <v>0</v>
          </cell>
          <cell r="D1758" t="str">
            <v>F</v>
          </cell>
          <cell r="E1758">
            <v>3</v>
          </cell>
          <cell r="F1758">
            <v>1</v>
          </cell>
          <cell r="G1758">
            <v>0</v>
          </cell>
          <cell r="H1758">
            <v>0</v>
          </cell>
          <cell r="I1758">
            <v>0</v>
          </cell>
          <cell r="J1758">
            <v>0</v>
          </cell>
          <cell r="K1758">
            <v>0</v>
          </cell>
          <cell r="L1758">
            <v>0</v>
          </cell>
          <cell r="M1758">
            <v>0</v>
          </cell>
          <cell r="N1758">
            <v>0</v>
          </cell>
          <cell r="O1758">
            <v>0</v>
          </cell>
          <cell r="P1758">
            <v>0</v>
          </cell>
          <cell r="Q1758">
            <v>0</v>
          </cell>
          <cell r="R1758">
            <v>1</v>
          </cell>
          <cell r="S1758">
            <v>0</v>
          </cell>
          <cell r="T1758">
            <v>0</v>
          </cell>
          <cell r="U1758">
            <v>0</v>
          </cell>
          <cell r="V1758">
            <v>0</v>
          </cell>
          <cell r="W1758">
            <v>0</v>
          </cell>
          <cell r="X1758">
            <v>1</v>
          </cell>
          <cell r="Y1758">
            <v>0</v>
          </cell>
          <cell r="Z1758">
            <v>0</v>
          </cell>
          <cell r="AA1758">
            <v>1</v>
          </cell>
          <cell r="AB1758">
            <v>0</v>
          </cell>
          <cell r="AC1758">
            <v>0</v>
          </cell>
          <cell r="AD1758">
            <v>0</v>
          </cell>
          <cell r="AF1758">
            <v>0</v>
          </cell>
        </row>
        <row r="1759">
          <cell r="A1759">
            <v>0</v>
          </cell>
          <cell r="B1759" t="str">
            <v>Y85-89</v>
          </cell>
          <cell r="C1759" t="str">
            <v>Sequelae of external causes of morbidity and mortality</v>
          </cell>
          <cell r="D1759" t="str">
            <v>M</v>
          </cell>
          <cell r="E1759">
            <v>19</v>
          </cell>
          <cell r="F1759">
            <v>14</v>
          </cell>
          <cell r="G1759">
            <v>0</v>
          </cell>
          <cell r="H1759">
            <v>0</v>
          </cell>
          <cell r="I1759">
            <v>0</v>
          </cell>
          <cell r="J1759">
            <v>0</v>
          </cell>
          <cell r="K1759">
            <v>1</v>
          </cell>
          <cell r="L1759">
            <v>0</v>
          </cell>
          <cell r="M1759">
            <v>0</v>
          </cell>
          <cell r="N1759">
            <v>0</v>
          </cell>
          <cell r="O1759">
            <v>1</v>
          </cell>
          <cell r="P1759">
            <v>1</v>
          </cell>
          <cell r="Q1759">
            <v>2</v>
          </cell>
          <cell r="R1759">
            <v>1</v>
          </cell>
          <cell r="S1759">
            <v>2</v>
          </cell>
          <cell r="T1759">
            <v>4</v>
          </cell>
          <cell r="U1759">
            <v>1</v>
          </cell>
          <cell r="V1759">
            <v>1</v>
          </cell>
          <cell r="W1759">
            <v>2</v>
          </cell>
          <cell r="X1759">
            <v>2</v>
          </cell>
          <cell r="Y1759">
            <v>1</v>
          </cell>
          <cell r="Z1759">
            <v>0</v>
          </cell>
          <cell r="AA1759">
            <v>1</v>
          </cell>
          <cell r="AD1759">
            <v>0</v>
          </cell>
          <cell r="AF1759">
            <v>0</v>
          </cell>
        </row>
        <row r="1760">
          <cell r="A1760">
            <v>0</v>
          </cell>
          <cell r="B1760">
            <v>0</v>
          </cell>
          <cell r="C1760">
            <v>0</v>
          </cell>
          <cell r="D1760" t="str">
            <v>F</v>
          </cell>
          <cell r="E1760">
            <v>17</v>
          </cell>
          <cell r="F1760">
            <v>5</v>
          </cell>
          <cell r="G1760">
            <v>0</v>
          </cell>
          <cell r="H1760">
            <v>0</v>
          </cell>
          <cell r="I1760">
            <v>0</v>
          </cell>
          <cell r="J1760">
            <v>0</v>
          </cell>
          <cell r="K1760">
            <v>0</v>
          </cell>
          <cell r="L1760">
            <v>0</v>
          </cell>
          <cell r="M1760">
            <v>0</v>
          </cell>
          <cell r="N1760">
            <v>1</v>
          </cell>
          <cell r="O1760">
            <v>0</v>
          </cell>
          <cell r="P1760">
            <v>0</v>
          </cell>
          <cell r="Q1760">
            <v>1</v>
          </cell>
          <cell r="R1760">
            <v>0</v>
          </cell>
          <cell r="S1760">
            <v>1</v>
          </cell>
          <cell r="T1760">
            <v>1</v>
          </cell>
          <cell r="U1760">
            <v>0</v>
          </cell>
          <cell r="V1760">
            <v>1</v>
          </cell>
          <cell r="W1760">
            <v>3</v>
          </cell>
          <cell r="X1760">
            <v>3</v>
          </cell>
          <cell r="Y1760">
            <v>0</v>
          </cell>
          <cell r="Z1760">
            <v>2</v>
          </cell>
          <cell r="AA1760">
            <v>4</v>
          </cell>
          <cell r="AD1760">
            <v>0</v>
          </cell>
          <cell r="AF1760">
            <v>0</v>
          </cell>
        </row>
        <row r="1761">
          <cell r="A1761">
            <v>0</v>
          </cell>
          <cell r="B1761" t="str">
            <v>Y85</v>
          </cell>
          <cell r="C1761" t="str">
            <v>Sequelae of transport accidents</v>
          </cell>
          <cell r="D1761" t="str">
            <v>M</v>
          </cell>
          <cell r="E1761">
            <v>3</v>
          </cell>
          <cell r="F1761">
            <v>2</v>
          </cell>
          <cell r="G1761">
            <v>0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  <cell r="M1761">
            <v>0</v>
          </cell>
          <cell r="N1761">
            <v>0</v>
          </cell>
          <cell r="O1761">
            <v>0</v>
          </cell>
          <cell r="P1761">
            <v>0</v>
          </cell>
          <cell r="Q1761">
            <v>0</v>
          </cell>
          <cell r="R1761">
            <v>0</v>
          </cell>
          <cell r="S1761">
            <v>1</v>
          </cell>
          <cell r="T1761">
            <v>1</v>
          </cell>
          <cell r="U1761">
            <v>0</v>
          </cell>
          <cell r="V1761">
            <v>0</v>
          </cell>
          <cell r="W1761">
            <v>1</v>
          </cell>
          <cell r="X1761">
            <v>0</v>
          </cell>
          <cell r="Y1761">
            <v>0</v>
          </cell>
          <cell r="Z1761">
            <v>0</v>
          </cell>
          <cell r="AA1761">
            <v>0</v>
          </cell>
          <cell r="AD1761">
            <v>0</v>
          </cell>
          <cell r="AE1761">
            <v>0</v>
          </cell>
          <cell r="AF1761">
            <v>0</v>
          </cell>
        </row>
        <row r="1762">
          <cell r="A1762">
            <v>0</v>
          </cell>
          <cell r="B1762">
            <v>0</v>
          </cell>
          <cell r="C1762">
            <v>0</v>
          </cell>
          <cell r="D1762" t="str">
            <v>F</v>
          </cell>
          <cell r="E1762">
            <v>2</v>
          </cell>
          <cell r="F1762">
            <v>1</v>
          </cell>
          <cell r="G1762">
            <v>0</v>
          </cell>
          <cell r="H1762">
            <v>0</v>
          </cell>
          <cell r="I1762">
            <v>0</v>
          </cell>
          <cell r="J1762">
            <v>0</v>
          </cell>
          <cell r="K1762">
            <v>0</v>
          </cell>
          <cell r="L1762">
            <v>0</v>
          </cell>
          <cell r="M1762">
            <v>0</v>
          </cell>
          <cell r="N1762">
            <v>0</v>
          </cell>
          <cell r="O1762">
            <v>0</v>
          </cell>
          <cell r="P1762">
            <v>0</v>
          </cell>
          <cell r="Q1762">
            <v>1</v>
          </cell>
          <cell r="R1762">
            <v>0</v>
          </cell>
          <cell r="S1762">
            <v>0</v>
          </cell>
          <cell r="T1762">
            <v>0</v>
          </cell>
          <cell r="U1762">
            <v>0</v>
          </cell>
          <cell r="V1762">
            <v>0</v>
          </cell>
          <cell r="W1762">
            <v>0</v>
          </cell>
          <cell r="X1762">
            <v>0</v>
          </cell>
          <cell r="Y1762">
            <v>0</v>
          </cell>
          <cell r="Z1762">
            <v>1</v>
          </cell>
          <cell r="AA1762">
            <v>0</v>
          </cell>
          <cell r="AD1762">
            <v>0</v>
          </cell>
          <cell r="AE1762">
            <v>0</v>
          </cell>
          <cell r="AF1762">
            <v>0</v>
          </cell>
        </row>
        <row r="1763">
          <cell r="A1763">
            <v>0</v>
          </cell>
          <cell r="B1763" t="str">
            <v>Y850</v>
          </cell>
          <cell r="C1763" t="str">
            <v>Sequelae of motor-vehicle accident</v>
          </cell>
          <cell r="D1763" t="str">
            <v>M</v>
          </cell>
          <cell r="E1763">
            <v>2</v>
          </cell>
          <cell r="F1763">
            <v>2</v>
          </cell>
          <cell r="G1763">
            <v>0</v>
          </cell>
          <cell r="H1763">
            <v>0</v>
          </cell>
          <cell r="I1763">
            <v>0</v>
          </cell>
          <cell r="J1763">
            <v>0</v>
          </cell>
          <cell r="K1763">
            <v>0</v>
          </cell>
          <cell r="L1763">
            <v>0</v>
          </cell>
          <cell r="M1763">
            <v>0</v>
          </cell>
          <cell r="N1763">
            <v>0</v>
          </cell>
          <cell r="O1763">
            <v>0</v>
          </cell>
          <cell r="P1763">
            <v>0</v>
          </cell>
          <cell r="Q1763">
            <v>0</v>
          </cell>
          <cell r="R1763">
            <v>0</v>
          </cell>
          <cell r="S1763">
            <v>1</v>
          </cell>
          <cell r="T1763">
            <v>1</v>
          </cell>
          <cell r="U1763">
            <v>0</v>
          </cell>
          <cell r="V1763">
            <v>0</v>
          </cell>
          <cell r="W1763">
            <v>0</v>
          </cell>
          <cell r="X1763">
            <v>0</v>
          </cell>
          <cell r="Y1763">
            <v>0</v>
          </cell>
          <cell r="Z1763">
            <v>0</v>
          </cell>
          <cell r="AA1763">
            <v>0</v>
          </cell>
          <cell r="AD1763">
            <v>0</v>
          </cell>
          <cell r="AF1763">
            <v>0</v>
          </cell>
        </row>
        <row r="1764">
          <cell r="A1764">
            <v>0</v>
          </cell>
          <cell r="B1764">
            <v>0</v>
          </cell>
          <cell r="C1764">
            <v>0</v>
          </cell>
          <cell r="D1764" t="str">
            <v>F</v>
          </cell>
          <cell r="E1764">
            <v>2</v>
          </cell>
          <cell r="F1764">
            <v>1</v>
          </cell>
          <cell r="G1764">
            <v>0</v>
          </cell>
          <cell r="H1764">
            <v>0</v>
          </cell>
          <cell r="I1764">
            <v>0</v>
          </cell>
          <cell r="J1764">
            <v>0</v>
          </cell>
          <cell r="K1764">
            <v>0</v>
          </cell>
          <cell r="L1764">
            <v>0</v>
          </cell>
          <cell r="M1764">
            <v>0</v>
          </cell>
          <cell r="N1764">
            <v>0</v>
          </cell>
          <cell r="O1764">
            <v>0</v>
          </cell>
          <cell r="P1764">
            <v>0</v>
          </cell>
          <cell r="Q1764">
            <v>1</v>
          </cell>
          <cell r="R1764">
            <v>0</v>
          </cell>
          <cell r="S1764">
            <v>0</v>
          </cell>
          <cell r="T1764">
            <v>0</v>
          </cell>
          <cell r="U1764">
            <v>0</v>
          </cell>
          <cell r="V1764">
            <v>0</v>
          </cell>
          <cell r="W1764">
            <v>0</v>
          </cell>
          <cell r="X1764">
            <v>0</v>
          </cell>
          <cell r="Y1764">
            <v>0</v>
          </cell>
          <cell r="Z1764">
            <v>1</v>
          </cell>
          <cell r="AA1764">
            <v>0</v>
          </cell>
          <cell r="AD1764">
            <v>0</v>
          </cell>
          <cell r="AF1764">
            <v>0</v>
          </cell>
        </row>
        <row r="1765">
          <cell r="A1765">
            <v>0</v>
          </cell>
          <cell r="B1765" t="str">
            <v>Y859</v>
          </cell>
          <cell r="C1765" t="str">
            <v>Sequelae of other and unspecified transport accidents</v>
          </cell>
          <cell r="D1765" t="str">
            <v>M</v>
          </cell>
          <cell r="E1765">
            <v>1</v>
          </cell>
          <cell r="F1765">
            <v>0</v>
          </cell>
          <cell r="G1765">
            <v>0</v>
          </cell>
          <cell r="H1765">
            <v>0</v>
          </cell>
          <cell r="I1765">
            <v>0</v>
          </cell>
          <cell r="J1765">
            <v>0</v>
          </cell>
          <cell r="K1765">
            <v>0</v>
          </cell>
          <cell r="L1765">
            <v>0</v>
          </cell>
          <cell r="M1765">
            <v>0</v>
          </cell>
          <cell r="N1765">
            <v>0</v>
          </cell>
          <cell r="O1765">
            <v>0</v>
          </cell>
          <cell r="P1765">
            <v>0</v>
          </cell>
          <cell r="Q1765">
            <v>0</v>
          </cell>
          <cell r="R1765">
            <v>0</v>
          </cell>
          <cell r="S1765">
            <v>0</v>
          </cell>
          <cell r="T1765">
            <v>0</v>
          </cell>
          <cell r="U1765">
            <v>0</v>
          </cell>
          <cell r="V1765">
            <v>0</v>
          </cell>
          <cell r="W1765">
            <v>1</v>
          </cell>
          <cell r="X1765">
            <v>0</v>
          </cell>
          <cell r="Y1765">
            <v>0</v>
          </cell>
          <cell r="Z1765">
            <v>0</v>
          </cell>
          <cell r="AA1765">
            <v>0</v>
          </cell>
          <cell r="AB1765">
            <v>0</v>
          </cell>
          <cell r="AC1765">
            <v>0</v>
          </cell>
          <cell r="AD1765">
            <v>0</v>
          </cell>
          <cell r="AF1765">
            <v>0</v>
          </cell>
        </row>
        <row r="1766">
          <cell r="A1766">
            <v>0</v>
          </cell>
          <cell r="B1766">
            <v>0</v>
          </cell>
          <cell r="C1766">
            <v>0</v>
          </cell>
          <cell r="D1766" t="str">
            <v>F</v>
          </cell>
          <cell r="E1766" t="str">
            <v>-</v>
          </cell>
          <cell r="F1766">
            <v>0</v>
          </cell>
          <cell r="G1766">
            <v>0</v>
          </cell>
          <cell r="H1766">
            <v>0</v>
          </cell>
          <cell r="I1766">
            <v>0</v>
          </cell>
          <cell r="J1766">
            <v>0</v>
          </cell>
          <cell r="K1766">
            <v>0</v>
          </cell>
          <cell r="L1766">
            <v>0</v>
          </cell>
          <cell r="M1766">
            <v>0</v>
          </cell>
          <cell r="N1766">
            <v>0</v>
          </cell>
          <cell r="O1766">
            <v>0</v>
          </cell>
          <cell r="P1766">
            <v>0</v>
          </cell>
          <cell r="Q1766">
            <v>0</v>
          </cell>
          <cell r="R1766">
            <v>0</v>
          </cell>
          <cell r="S1766">
            <v>0</v>
          </cell>
          <cell r="T1766">
            <v>0</v>
          </cell>
          <cell r="U1766">
            <v>0</v>
          </cell>
          <cell r="V1766">
            <v>0</v>
          </cell>
          <cell r="W1766">
            <v>0</v>
          </cell>
          <cell r="X1766">
            <v>0</v>
          </cell>
          <cell r="Y1766">
            <v>0</v>
          </cell>
          <cell r="Z1766">
            <v>0</v>
          </cell>
          <cell r="AA1766">
            <v>0</v>
          </cell>
          <cell r="AB1766">
            <v>0</v>
          </cell>
          <cell r="AC1766">
            <v>0</v>
          </cell>
          <cell r="AD1766">
            <v>0</v>
          </cell>
          <cell r="AF1766">
            <v>0</v>
          </cell>
        </row>
        <row r="1767">
          <cell r="A1767">
            <v>0</v>
          </cell>
          <cell r="B1767" t="str">
            <v>Y86</v>
          </cell>
          <cell r="C1767" t="str">
            <v>Sequelae of other accidents</v>
          </cell>
          <cell r="D1767" t="str">
            <v>M</v>
          </cell>
          <cell r="E1767">
            <v>8</v>
          </cell>
          <cell r="F1767">
            <v>6</v>
          </cell>
          <cell r="G1767">
            <v>0</v>
          </cell>
          <cell r="H1767">
            <v>0</v>
          </cell>
          <cell r="I1767">
            <v>0</v>
          </cell>
          <cell r="J1767">
            <v>0</v>
          </cell>
          <cell r="K1767">
            <v>1</v>
          </cell>
          <cell r="L1767">
            <v>0</v>
          </cell>
          <cell r="M1767">
            <v>0</v>
          </cell>
          <cell r="N1767">
            <v>0</v>
          </cell>
          <cell r="O1767">
            <v>0</v>
          </cell>
          <cell r="P1767">
            <v>1</v>
          </cell>
          <cell r="Q1767">
            <v>1</v>
          </cell>
          <cell r="R1767">
            <v>0</v>
          </cell>
          <cell r="S1767">
            <v>1</v>
          </cell>
          <cell r="T1767">
            <v>2</v>
          </cell>
          <cell r="U1767">
            <v>0</v>
          </cell>
          <cell r="V1767">
            <v>0</v>
          </cell>
          <cell r="W1767">
            <v>0</v>
          </cell>
          <cell r="X1767">
            <v>2</v>
          </cell>
          <cell r="Y1767">
            <v>0</v>
          </cell>
          <cell r="Z1767">
            <v>0</v>
          </cell>
          <cell r="AA1767">
            <v>0</v>
          </cell>
          <cell r="AB1767">
            <v>0</v>
          </cell>
          <cell r="AC1767">
            <v>0</v>
          </cell>
          <cell r="AD1767">
            <v>0</v>
          </cell>
          <cell r="AF1767">
            <v>0</v>
          </cell>
        </row>
        <row r="1768">
          <cell r="A1768">
            <v>0</v>
          </cell>
          <cell r="B1768">
            <v>0</v>
          </cell>
          <cell r="C1768">
            <v>0</v>
          </cell>
          <cell r="D1768" t="str">
            <v>F</v>
          </cell>
          <cell r="E1768">
            <v>10</v>
          </cell>
          <cell r="F1768">
            <v>1</v>
          </cell>
          <cell r="G1768">
            <v>0</v>
          </cell>
          <cell r="H1768">
            <v>0</v>
          </cell>
          <cell r="I1768">
            <v>0</v>
          </cell>
          <cell r="J1768">
            <v>0</v>
          </cell>
          <cell r="K1768">
            <v>0</v>
          </cell>
          <cell r="L1768">
            <v>0</v>
          </cell>
          <cell r="M1768">
            <v>0</v>
          </cell>
          <cell r="N1768">
            <v>0</v>
          </cell>
          <cell r="O1768">
            <v>0</v>
          </cell>
          <cell r="P1768">
            <v>0</v>
          </cell>
          <cell r="Q1768">
            <v>0</v>
          </cell>
          <cell r="R1768">
            <v>0</v>
          </cell>
          <cell r="S1768">
            <v>0</v>
          </cell>
          <cell r="T1768">
            <v>0</v>
          </cell>
          <cell r="U1768">
            <v>0</v>
          </cell>
          <cell r="V1768">
            <v>1</v>
          </cell>
          <cell r="W1768">
            <v>2</v>
          </cell>
          <cell r="X1768">
            <v>2</v>
          </cell>
          <cell r="Y1768">
            <v>0</v>
          </cell>
          <cell r="Z1768">
            <v>1</v>
          </cell>
          <cell r="AA1768">
            <v>4</v>
          </cell>
          <cell r="AB1768">
            <v>0</v>
          </cell>
          <cell r="AC1768">
            <v>0</v>
          </cell>
          <cell r="AD1768">
            <v>0</v>
          </cell>
          <cell r="AF1768">
            <v>0</v>
          </cell>
        </row>
        <row r="1769">
          <cell r="A1769">
            <v>0</v>
          </cell>
          <cell r="B1769" t="str">
            <v>Y87</v>
          </cell>
          <cell r="C1769" t="str">
            <v>Sequelae of intentional self-harm, assault and events of undetermined intent</v>
          </cell>
          <cell r="D1769" t="str">
            <v>M</v>
          </cell>
          <cell r="E1769">
            <v>5</v>
          </cell>
          <cell r="F1769">
            <v>5</v>
          </cell>
          <cell r="G1769">
            <v>0</v>
          </cell>
          <cell r="H1769">
            <v>0</v>
          </cell>
          <cell r="I1769">
            <v>0</v>
          </cell>
          <cell r="J1769">
            <v>0</v>
          </cell>
          <cell r="K1769">
            <v>0</v>
          </cell>
          <cell r="L1769">
            <v>0</v>
          </cell>
          <cell r="M1769">
            <v>0</v>
          </cell>
          <cell r="N1769">
            <v>0</v>
          </cell>
          <cell r="O1769">
            <v>1</v>
          </cell>
          <cell r="P1769">
            <v>0</v>
          </cell>
          <cell r="Q1769">
            <v>1</v>
          </cell>
          <cell r="R1769">
            <v>1</v>
          </cell>
          <cell r="S1769">
            <v>0</v>
          </cell>
          <cell r="T1769">
            <v>0</v>
          </cell>
          <cell r="U1769">
            <v>1</v>
          </cell>
          <cell r="V1769">
            <v>1</v>
          </cell>
          <cell r="W1769">
            <v>0</v>
          </cell>
          <cell r="X1769">
            <v>0</v>
          </cell>
          <cell r="Y1769">
            <v>1</v>
          </cell>
          <cell r="Z1769">
            <v>0</v>
          </cell>
          <cell r="AA1769">
            <v>0</v>
          </cell>
          <cell r="AB1769">
            <v>0</v>
          </cell>
          <cell r="AC1769">
            <v>0</v>
          </cell>
          <cell r="AD1769">
            <v>0</v>
          </cell>
          <cell r="AF1769">
            <v>0</v>
          </cell>
        </row>
        <row r="1770">
          <cell r="A1770">
            <v>0</v>
          </cell>
          <cell r="B1770">
            <v>0</v>
          </cell>
          <cell r="C1770">
            <v>0</v>
          </cell>
          <cell r="D1770" t="str">
            <v>F</v>
          </cell>
          <cell r="E1770">
            <v>3</v>
          </cell>
          <cell r="F1770">
            <v>3</v>
          </cell>
          <cell r="G1770">
            <v>0</v>
          </cell>
          <cell r="H1770">
            <v>0</v>
          </cell>
          <cell r="I1770">
            <v>0</v>
          </cell>
          <cell r="J1770">
            <v>0</v>
          </cell>
          <cell r="K1770">
            <v>0</v>
          </cell>
          <cell r="L1770">
            <v>0</v>
          </cell>
          <cell r="M1770">
            <v>0</v>
          </cell>
          <cell r="N1770">
            <v>1</v>
          </cell>
          <cell r="O1770">
            <v>0</v>
          </cell>
          <cell r="P1770">
            <v>0</v>
          </cell>
          <cell r="Q1770">
            <v>0</v>
          </cell>
          <cell r="R1770">
            <v>0</v>
          </cell>
          <cell r="S1770">
            <v>1</v>
          </cell>
          <cell r="T1770">
            <v>1</v>
          </cell>
          <cell r="U1770">
            <v>0</v>
          </cell>
          <cell r="V1770">
            <v>0</v>
          </cell>
          <cell r="W1770">
            <v>0</v>
          </cell>
          <cell r="X1770">
            <v>0</v>
          </cell>
          <cell r="Y1770">
            <v>0</v>
          </cell>
          <cell r="Z1770">
            <v>0</v>
          </cell>
          <cell r="AA1770">
            <v>0</v>
          </cell>
          <cell r="AD1770">
            <v>0</v>
          </cell>
          <cell r="AE1770">
            <v>0</v>
          </cell>
          <cell r="AF1770">
            <v>0</v>
          </cell>
        </row>
        <row r="1771">
          <cell r="A1771">
            <v>0</v>
          </cell>
          <cell r="B1771" t="str">
            <v>Y871</v>
          </cell>
          <cell r="C1771" t="str">
            <v>Sequelae of assault</v>
          </cell>
          <cell r="D1771" t="str">
            <v>M</v>
          </cell>
          <cell r="E1771">
            <v>1</v>
          </cell>
          <cell r="F1771">
            <v>1</v>
          </cell>
          <cell r="G1771">
            <v>0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  <cell r="L1771">
            <v>0</v>
          </cell>
          <cell r="M1771">
            <v>0</v>
          </cell>
          <cell r="N1771">
            <v>0</v>
          </cell>
          <cell r="O1771">
            <v>0</v>
          </cell>
          <cell r="P1771">
            <v>0</v>
          </cell>
          <cell r="Q1771">
            <v>0</v>
          </cell>
          <cell r="R1771">
            <v>0</v>
          </cell>
          <cell r="S1771">
            <v>0</v>
          </cell>
          <cell r="T1771">
            <v>0</v>
          </cell>
          <cell r="U1771">
            <v>1</v>
          </cell>
          <cell r="V1771">
            <v>0</v>
          </cell>
          <cell r="W1771">
            <v>0</v>
          </cell>
          <cell r="X1771">
            <v>0</v>
          </cell>
          <cell r="Y1771">
            <v>0</v>
          </cell>
          <cell r="Z1771">
            <v>0</v>
          </cell>
          <cell r="AA1771">
            <v>0</v>
          </cell>
          <cell r="AD1771">
            <v>0</v>
          </cell>
          <cell r="AE1771">
            <v>0</v>
          </cell>
          <cell r="AF1771">
            <v>0</v>
          </cell>
        </row>
        <row r="1772">
          <cell r="A1772">
            <v>0</v>
          </cell>
          <cell r="B1772">
            <v>0</v>
          </cell>
          <cell r="C1772">
            <v>0</v>
          </cell>
          <cell r="D1772" t="str">
            <v>F</v>
          </cell>
          <cell r="E1772" t="str">
            <v>-</v>
          </cell>
          <cell r="F1772">
            <v>0</v>
          </cell>
          <cell r="G1772">
            <v>0</v>
          </cell>
          <cell r="H1772">
            <v>0</v>
          </cell>
          <cell r="I1772">
            <v>0</v>
          </cell>
          <cell r="J1772">
            <v>0</v>
          </cell>
          <cell r="K1772">
            <v>0</v>
          </cell>
          <cell r="L1772">
            <v>0</v>
          </cell>
          <cell r="M1772">
            <v>0</v>
          </cell>
          <cell r="N1772">
            <v>0</v>
          </cell>
          <cell r="O1772">
            <v>0</v>
          </cell>
          <cell r="P1772">
            <v>0</v>
          </cell>
          <cell r="Q1772">
            <v>0</v>
          </cell>
          <cell r="R1772">
            <v>0</v>
          </cell>
          <cell r="S1772">
            <v>0</v>
          </cell>
          <cell r="T1772">
            <v>0</v>
          </cell>
          <cell r="U1772">
            <v>0</v>
          </cell>
          <cell r="V1772">
            <v>0</v>
          </cell>
          <cell r="W1772">
            <v>0</v>
          </cell>
          <cell r="X1772">
            <v>0</v>
          </cell>
          <cell r="Y1772">
            <v>0</v>
          </cell>
          <cell r="Z1772">
            <v>0</v>
          </cell>
          <cell r="AA1772">
            <v>0</v>
          </cell>
          <cell r="AD1772">
            <v>0</v>
          </cell>
          <cell r="AE1772">
            <v>0</v>
          </cell>
          <cell r="AF1772">
            <v>0</v>
          </cell>
        </row>
        <row r="1773">
          <cell r="A1773">
            <v>0</v>
          </cell>
          <cell r="B1773" t="str">
            <v>Y872</v>
          </cell>
          <cell r="C1773" t="str">
            <v>Sequelae of events of undetermined intent</v>
          </cell>
          <cell r="D1773" t="str">
            <v>M</v>
          </cell>
          <cell r="E1773">
            <v>4</v>
          </cell>
          <cell r="F1773">
            <v>4</v>
          </cell>
          <cell r="G1773">
            <v>0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L1773">
            <v>0</v>
          </cell>
          <cell r="M1773">
            <v>0</v>
          </cell>
          <cell r="N1773">
            <v>0</v>
          </cell>
          <cell r="O1773">
            <v>1</v>
          </cell>
          <cell r="P1773">
            <v>0</v>
          </cell>
          <cell r="Q1773">
            <v>1</v>
          </cell>
          <cell r="R1773">
            <v>1</v>
          </cell>
          <cell r="S1773">
            <v>0</v>
          </cell>
          <cell r="T1773">
            <v>0</v>
          </cell>
          <cell r="U1773">
            <v>0</v>
          </cell>
          <cell r="V1773">
            <v>1</v>
          </cell>
          <cell r="W1773">
            <v>0</v>
          </cell>
          <cell r="X1773">
            <v>0</v>
          </cell>
          <cell r="Y1773">
            <v>1</v>
          </cell>
          <cell r="Z1773">
            <v>0</v>
          </cell>
          <cell r="AA1773">
            <v>0</v>
          </cell>
          <cell r="AB1773">
            <v>0</v>
          </cell>
          <cell r="AC1773">
            <v>0</v>
          </cell>
          <cell r="AD1773">
            <v>0</v>
          </cell>
          <cell r="AF1773">
            <v>0</v>
          </cell>
        </row>
        <row r="1774">
          <cell r="A1774">
            <v>0</v>
          </cell>
          <cell r="B1774">
            <v>0</v>
          </cell>
          <cell r="C1774">
            <v>0</v>
          </cell>
          <cell r="D1774" t="str">
            <v>F</v>
          </cell>
          <cell r="E1774">
            <v>3</v>
          </cell>
          <cell r="F1774">
            <v>3</v>
          </cell>
          <cell r="G1774">
            <v>0</v>
          </cell>
          <cell r="H1774">
            <v>0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  <cell r="M1774">
            <v>0</v>
          </cell>
          <cell r="N1774">
            <v>1</v>
          </cell>
          <cell r="O1774">
            <v>0</v>
          </cell>
          <cell r="P1774">
            <v>0</v>
          </cell>
          <cell r="Q1774">
            <v>0</v>
          </cell>
          <cell r="R1774">
            <v>0</v>
          </cell>
          <cell r="S1774">
            <v>1</v>
          </cell>
          <cell r="T1774">
            <v>1</v>
          </cell>
          <cell r="U1774">
            <v>0</v>
          </cell>
          <cell r="V1774">
            <v>0</v>
          </cell>
          <cell r="W1774">
            <v>0</v>
          </cell>
          <cell r="X1774">
            <v>0</v>
          </cell>
          <cell r="Y1774">
            <v>0</v>
          </cell>
          <cell r="Z1774">
            <v>0</v>
          </cell>
          <cell r="AA1774">
            <v>0</v>
          </cell>
          <cell r="AB1774">
            <v>0</v>
          </cell>
          <cell r="AC1774">
            <v>0</v>
          </cell>
          <cell r="AD1774">
            <v>0</v>
          </cell>
          <cell r="AF1774">
            <v>0</v>
          </cell>
        </row>
        <row r="1775">
          <cell r="A1775">
            <v>0</v>
          </cell>
          <cell r="B1775" t="str">
            <v>Y88</v>
          </cell>
          <cell r="C1775" t="str">
            <v>Sequelae with surgical and medical care as external cause</v>
          </cell>
          <cell r="D1775" t="str">
            <v>M</v>
          </cell>
          <cell r="E1775">
            <v>3</v>
          </cell>
          <cell r="F1775">
            <v>1</v>
          </cell>
          <cell r="G1775">
            <v>0</v>
          </cell>
          <cell r="H1775">
            <v>0</v>
          </cell>
          <cell r="I1775">
            <v>0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  <cell r="N1775">
            <v>0</v>
          </cell>
          <cell r="O1775">
            <v>0</v>
          </cell>
          <cell r="P1775">
            <v>0</v>
          </cell>
          <cell r="Q1775">
            <v>0</v>
          </cell>
          <cell r="R1775">
            <v>0</v>
          </cell>
          <cell r="S1775">
            <v>0</v>
          </cell>
          <cell r="T1775">
            <v>1</v>
          </cell>
          <cell r="U1775">
            <v>0</v>
          </cell>
          <cell r="V1775">
            <v>0</v>
          </cell>
          <cell r="W1775">
            <v>1</v>
          </cell>
          <cell r="X1775">
            <v>0</v>
          </cell>
          <cell r="Y1775">
            <v>0</v>
          </cell>
          <cell r="Z1775">
            <v>0</v>
          </cell>
          <cell r="AA1775">
            <v>1</v>
          </cell>
          <cell r="AB1775">
            <v>0</v>
          </cell>
          <cell r="AC1775">
            <v>0</v>
          </cell>
          <cell r="AD1775">
            <v>0</v>
          </cell>
          <cell r="AF1775">
            <v>0</v>
          </cell>
        </row>
        <row r="1776">
          <cell r="A1776">
            <v>0</v>
          </cell>
          <cell r="B1776">
            <v>0</v>
          </cell>
          <cell r="C1776">
            <v>0</v>
          </cell>
          <cell r="D1776" t="str">
            <v>F</v>
          </cell>
          <cell r="E1776">
            <v>2</v>
          </cell>
          <cell r="F1776">
            <v>0</v>
          </cell>
          <cell r="G1776">
            <v>0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  <cell r="O1776">
            <v>0</v>
          </cell>
          <cell r="P1776">
            <v>0</v>
          </cell>
          <cell r="Q1776">
            <v>0</v>
          </cell>
          <cell r="R1776">
            <v>0</v>
          </cell>
          <cell r="S1776">
            <v>0</v>
          </cell>
          <cell r="T1776">
            <v>0</v>
          </cell>
          <cell r="U1776">
            <v>0</v>
          </cell>
          <cell r="V1776">
            <v>0</v>
          </cell>
          <cell r="W1776">
            <v>1</v>
          </cell>
          <cell r="X1776">
            <v>1</v>
          </cell>
          <cell r="Y1776">
            <v>0</v>
          </cell>
          <cell r="Z1776">
            <v>0</v>
          </cell>
          <cell r="AA1776">
            <v>0</v>
          </cell>
          <cell r="AB1776">
            <v>0</v>
          </cell>
          <cell r="AC1776">
            <v>0</v>
          </cell>
          <cell r="AD1776">
            <v>0</v>
          </cell>
          <cell r="AF1776">
            <v>0</v>
          </cell>
        </row>
        <row r="1777">
          <cell r="A1777">
            <v>0</v>
          </cell>
          <cell r="B1777">
            <v>0</v>
          </cell>
          <cell r="C1777">
            <v>0</v>
          </cell>
          <cell r="D1777">
            <v>0</v>
          </cell>
          <cell r="E1777">
            <v>0</v>
          </cell>
          <cell r="F1777">
            <v>0</v>
          </cell>
          <cell r="G1777">
            <v>0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  <cell r="M1777">
            <v>0</v>
          </cell>
          <cell r="N1777">
            <v>0</v>
          </cell>
          <cell r="O1777">
            <v>0</v>
          </cell>
          <cell r="P1777">
            <v>0</v>
          </cell>
          <cell r="Q1777">
            <v>0</v>
          </cell>
          <cell r="R1777">
            <v>0</v>
          </cell>
          <cell r="S1777">
            <v>0</v>
          </cell>
          <cell r="T1777">
            <v>0</v>
          </cell>
          <cell r="U1777">
            <v>0</v>
          </cell>
          <cell r="V1777">
            <v>0</v>
          </cell>
          <cell r="W1777">
            <v>0</v>
          </cell>
          <cell r="X1777">
            <v>0</v>
          </cell>
          <cell r="Z1777">
            <v>0</v>
          </cell>
          <cell r="AA1777">
            <v>0</v>
          </cell>
          <cell r="AB1777">
            <v>0</v>
          </cell>
          <cell r="AC1777">
            <v>0</v>
          </cell>
          <cell r="AD1777">
            <v>0</v>
          </cell>
          <cell r="AF1777">
            <v>0</v>
          </cell>
        </row>
        <row r="1778">
          <cell r="A1778">
            <v>0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0</v>
          </cell>
          <cell r="G1778">
            <v>0</v>
          </cell>
          <cell r="H1778">
            <v>0</v>
          </cell>
          <cell r="I1778">
            <v>0</v>
          </cell>
          <cell r="J1778">
            <v>0</v>
          </cell>
          <cell r="K1778">
            <v>0</v>
          </cell>
          <cell r="L1778">
            <v>0</v>
          </cell>
          <cell r="M1778">
            <v>0</v>
          </cell>
          <cell r="N1778">
            <v>0</v>
          </cell>
          <cell r="O1778">
            <v>0</v>
          </cell>
          <cell r="P1778">
            <v>0</v>
          </cell>
          <cell r="Q1778">
            <v>0</v>
          </cell>
          <cell r="R1778">
            <v>0</v>
          </cell>
          <cell r="S1778">
            <v>0</v>
          </cell>
          <cell r="T1778">
            <v>0</v>
          </cell>
          <cell r="U1778">
            <v>0</v>
          </cell>
          <cell r="V1778">
            <v>0</v>
          </cell>
          <cell r="W1778">
            <v>0</v>
          </cell>
          <cell r="X1778">
            <v>0</v>
          </cell>
          <cell r="Z1778">
            <v>0</v>
          </cell>
          <cell r="AA1778">
            <v>0</v>
          </cell>
          <cell r="AB1778">
            <v>0</v>
          </cell>
          <cell r="AC1778">
            <v>0</v>
          </cell>
          <cell r="AD1778">
            <v>0</v>
          </cell>
          <cell r="AF1778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g_Primary_Diag_Sum_2011"/>
      <sheetName val="Eng_Primary_Diag_Sum_2012"/>
      <sheetName val="Eng_Primary_Diag_Sum_2013"/>
      <sheetName val="Eng_Primary_Diag Sum_2014"/>
      <sheetName val="Eng_Primary_Diag_Sum_2015"/>
      <sheetName val="Eng_Primary_Diag Sum_2016"/>
      <sheetName val="ENG_Primary Diag Sum_2017"/>
      <sheetName val="ENG_Primary Diag 3 Char_2017"/>
      <sheetName val="ENG_Primary Diag Sum_2018"/>
      <sheetName val="ENG_Primary Diag 3 Char_2018"/>
      <sheetName val="ENG_QOF_CCGDV_2017"/>
      <sheetName val="ENG_QOF_CCGCV_2018"/>
      <sheetName val="BHF QOF by Region"/>
      <sheetName val="WAL_Summary_2011"/>
      <sheetName val="WAL_Summary_2012"/>
      <sheetName val="WAL_Summary_2013"/>
      <sheetName val="WAL_Summary_2014"/>
      <sheetName val="WAL_Summary_2015"/>
      <sheetName val="WAL_Summary_2016"/>
      <sheetName val="WAL_Summary_2017"/>
      <sheetName val="WAL_3Char_2017"/>
      <sheetName val="WAL_Summary_2018"/>
      <sheetName val="WAL_3Char_2018"/>
      <sheetName val="WAL_Admissions"/>
      <sheetName val="WAL_QOF_Pop"/>
      <sheetName val="SCO_Prev_2016-17"/>
      <sheetName val="SCO_Prev_2017-18"/>
      <sheetName val="NI_Diag Sum_2012"/>
      <sheetName val="NI_Diag Sum_2013"/>
      <sheetName val="NI_Diag Sum_2014"/>
      <sheetName val="NI_Diag Sum_2015"/>
      <sheetName val="NI_Diag Sum_2016"/>
      <sheetName val="NI_Diag Sum_2017"/>
      <sheetName val="NI_Diag Sum_2018"/>
      <sheetName val="NI_Primary Diag_2018"/>
      <sheetName val="NI Prevalence Registers"/>
      <sheetName val="NI List populations"/>
      <sheetName val="CHAPTER 2"/>
      <sheetName val="2.1"/>
      <sheetName val="2.1(data)"/>
      <sheetName val="2.1ab"/>
      <sheetName val="2.1cd"/>
      <sheetName val="2.1ef"/>
      <sheetName val="2.1gh"/>
      <sheetName val="2.1ij"/>
      <sheetName val="Data for Figs 2.1"/>
      <sheetName val="2.2a"/>
      <sheetName val="2.2b"/>
      <sheetName val="2.2c"/>
      <sheetName val="2.2d"/>
      <sheetName val="2.2e"/>
      <sheetName val="2.2f"/>
      <sheetName val="2.2g"/>
      <sheetName val="Data for figs 2.2"/>
      <sheetName val="2.3(data)"/>
      <sheetName val="2.3ab"/>
      <sheetName val="2.3cd"/>
      <sheetName val="2.3ef"/>
      <sheetName val="2.3gh"/>
      <sheetName val="2.3ij"/>
      <sheetName val="Data for Figs 2.3 Admissions"/>
      <sheetName val="2.4a Admissions"/>
      <sheetName val="2.4b Admissions"/>
      <sheetName val="2.4c Admissions"/>
      <sheetName val="2.4d Admissions"/>
      <sheetName val="2.4e Admissions"/>
      <sheetName val="2.4f Admissions"/>
      <sheetName val="2.4g Admissions"/>
      <sheetName val="Data for figs 2.4 Admissions"/>
      <sheetName val="2.5"/>
      <sheetName val="2.6"/>
      <sheetName val="2.6F"/>
      <sheetName val="2.7"/>
      <sheetName val="2.7F"/>
      <sheetName val="2.8"/>
      <sheetName val="2.8F"/>
      <sheetName val="2.9"/>
      <sheetName val="2.9F"/>
      <sheetName val="2.10a"/>
      <sheetName val="2.10b"/>
      <sheetName val="2.10F"/>
      <sheetName val="Data for fig 2.10"/>
      <sheetName val="2.11"/>
      <sheetName val="2.11F"/>
      <sheetName val="Data for fig 2.11"/>
      <sheetName val="2.12"/>
      <sheetName val="2.12F"/>
      <sheetName val="Data for fig 2.12"/>
      <sheetName val="2.13"/>
      <sheetName val="2.13F"/>
      <sheetName val="Data for Fig 2.13"/>
      <sheetName val="2.14"/>
      <sheetName val="2.14F"/>
      <sheetName val="Data for fig 2.14"/>
      <sheetName val="2.15"/>
      <sheetName val="2.15F"/>
      <sheetName val="Data for fig 2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3">
          <cell r="A3" t="str">
            <v>C00-C14</v>
          </cell>
          <cell r="B3" t="str">
            <v>2005/06</v>
          </cell>
          <cell r="C3" t="str">
            <v>C00-C14 Malignant neoplasm of liporal cavity and pharynx</v>
          </cell>
          <cell r="D3">
            <v>555</v>
          </cell>
          <cell r="E3">
            <v>213</v>
          </cell>
        </row>
        <row r="4">
          <cell r="A4" t="str">
            <v>C15-C26</v>
          </cell>
          <cell r="B4" t="str">
            <v>2005/06</v>
          </cell>
          <cell r="C4" t="str">
            <v>C15-C26 Malignant neoplasm of digestive organs</v>
          </cell>
          <cell r="D4">
            <v>4518</v>
          </cell>
          <cell r="E4">
            <v>2806</v>
          </cell>
        </row>
        <row r="5">
          <cell r="A5" t="str">
            <v>C18</v>
          </cell>
          <cell r="B5" t="str">
            <v>2005/06</v>
          </cell>
          <cell r="C5" t="str">
            <v>C18 -  Malignant neoplasm of colon</v>
          </cell>
          <cell r="D5">
            <v>1232</v>
          </cell>
          <cell r="E5">
            <v>902</v>
          </cell>
        </row>
        <row r="6">
          <cell r="A6" t="str">
            <v>C19</v>
          </cell>
          <cell r="B6" t="str">
            <v>2005/06</v>
          </cell>
          <cell r="C6" t="str">
            <v>C19 -  Malignant neoplasm of rectosigmoid junction</v>
          </cell>
          <cell r="D6">
            <v>285</v>
          </cell>
          <cell r="E6">
            <v>171</v>
          </cell>
        </row>
        <row r="7">
          <cell r="A7" t="str">
            <v>C20</v>
          </cell>
          <cell r="B7" t="str">
            <v>2005/06</v>
          </cell>
          <cell r="C7" t="str">
            <v>C20 -  Malignant neoplasm of rectum</v>
          </cell>
          <cell r="D7">
            <v>890</v>
          </cell>
          <cell r="E7">
            <v>389</v>
          </cell>
        </row>
        <row r="8">
          <cell r="A8" t="str">
            <v>C21</v>
          </cell>
          <cell r="B8" t="str">
            <v>2005/06</v>
          </cell>
          <cell r="C8" t="str">
            <v>C21 -  Malignant neoplasm of anus and anal canal</v>
          </cell>
          <cell r="D8">
            <v>41</v>
          </cell>
          <cell r="E8">
            <v>76</v>
          </cell>
        </row>
        <row r="9">
          <cell r="A9" t="str">
            <v>C30-C39</v>
          </cell>
          <cell r="B9" t="str">
            <v>2005/06</v>
          </cell>
          <cell r="C9" t="str">
            <v>C30-C39 Malignant neoplasms of respiratory &amp; intrathoracic organs</v>
          </cell>
          <cell r="D9">
            <v>1957</v>
          </cell>
          <cell r="E9">
            <v>1535</v>
          </cell>
        </row>
        <row r="10">
          <cell r="A10" t="str">
            <v>C33</v>
          </cell>
          <cell r="B10" t="str">
            <v>2005/06</v>
          </cell>
          <cell r="C10" t="str">
            <v>C33 -  Malignant neoplasm of trachea</v>
          </cell>
          <cell r="D10">
            <v>4</v>
          </cell>
          <cell r="E10">
            <v>1</v>
          </cell>
        </row>
        <row r="11">
          <cell r="A11" t="str">
            <v>C34</v>
          </cell>
          <cell r="B11" t="str">
            <v>2005/06</v>
          </cell>
          <cell r="C11" t="str">
            <v>C34 -  Malignant neoplasm of bronchus and lung</v>
          </cell>
          <cell r="D11">
            <v>1723</v>
          </cell>
          <cell r="E11">
            <v>1438</v>
          </cell>
        </row>
        <row r="12">
          <cell r="A12" t="str">
            <v>C40-C41</v>
          </cell>
          <cell r="B12" t="str">
            <v>2005/06</v>
          </cell>
          <cell r="C12" t="str">
            <v>C40-C41 Malignant neoplasm of bone and articular cartilage</v>
          </cell>
          <cell r="D12">
            <v>70</v>
          </cell>
          <cell r="E12">
            <v>68</v>
          </cell>
        </row>
        <row r="13">
          <cell r="A13" t="str">
            <v>C43-C44</v>
          </cell>
          <cell r="B13" t="str">
            <v>2005/06</v>
          </cell>
          <cell r="C13" t="str">
            <v>C43-C44 Malignant neoplasms of skin</v>
          </cell>
          <cell r="D13">
            <v>694</v>
          </cell>
          <cell r="E13">
            <v>546</v>
          </cell>
        </row>
        <row r="14">
          <cell r="A14" t="str">
            <v>C45-C49</v>
          </cell>
          <cell r="B14" t="str">
            <v>2005/06</v>
          </cell>
          <cell r="C14" t="str">
            <v>C45-C49 Malignant neoplasms of mesothelial and soft tissue</v>
          </cell>
          <cell r="D14">
            <v>203</v>
          </cell>
          <cell r="E14">
            <v>134</v>
          </cell>
        </row>
        <row r="15">
          <cell r="A15" t="str">
            <v>C50</v>
          </cell>
          <cell r="B15" t="str">
            <v>2005/06</v>
          </cell>
          <cell r="C15" t="str">
            <v>C50 Malignant neoplasm of breast</v>
          </cell>
          <cell r="D15">
            <v>14</v>
          </cell>
          <cell r="E15">
            <v>4824</v>
          </cell>
        </row>
        <row r="16">
          <cell r="A16" t="str">
            <v>C51-C58</v>
          </cell>
          <cell r="B16" t="str">
            <v>2005/06</v>
          </cell>
          <cell r="C16" t="str">
            <v>C51-C58 Malignant neoplasms of female genital organs</v>
          </cell>
          <cell r="D16">
            <v>0</v>
          </cell>
          <cell r="E16">
            <v>2002</v>
          </cell>
        </row>
        <row r="17">
          <cell r="A17" t="str">
            <v>C60-C63</v>
          </cell>
          <cell r="B17" t="str">
            <v>2005/06</v>
          </cell>
          <cell r="C17" t="str">
            <v>C60-C63 Malignant neoplasms of male genital organs</v>
          </cell>
          <cell r="D17">
            <v>1780</v>
          </cell>
          <cell r="E17">
            <v>0</v>
          </cell>
        </row>
        <row r="18">
          <cell r="A18" t="str">
            <v>C64-C68</v>
          </cell>
          <cell r="B18" t="str">
            <v>2005/06</v>
          </cell>
          <cell r="C18" t="str">
            <v>C64-C68 Malignant neoplasms of urinary tract</v>
          </cell>
          <cell r="D18">
            <v>2098</v>
          </cell>
          <cell r="E18">
            <v>862</v>
          </cell>
        </row>
        <row r="19">
          <cell r="A19" t="str">
            <v>C67</v>
          </cell>
          <cell r="B19" t="str">
            <v>2005/06</v>
          </cell>
          <cell r="C19" t="str">
            <v>C67 -  Malignant neoplasm of bladder</v>
          </cell>
          <cell r="D19">
            <v>1673</v>
          </cell>
          <cell r="E19">
            <v>608</v>
          </cell>
        </row>
        <row r="20">
          <cell r="A20" t="str">
            <v>C69-C72</v>
          </cell>
          <cell r="B20" t="str">
            <v>2005/06</v>
          </cell>
          <cell r="C20" t="str">
            <v>C69-C72 Malignant neoplasms of eye, brain &amp; other parts of CNS</v>
          </cell>
          <cell r="D20">
            <v>279</v>
          </cell>
          <cell r="E20">
            <v>248</v>
          </cell>
        </row>
        <row r="21">
          <cell r="A21" t="str">
            <v>C73-C75</v>
          </cell>
          <cell r="B21" t="str">
            <v>2005/06</v>
          </cell>
          <cell r="C21" t="str">
            <v>C73-C75 Malignant neoplasms of thyroid and other endocrine glands</v>
          </cell>
          <cell r="D21">
            <v>61</v>
          </cell>
          <cell r="E21">
            <v>121</v>
          </cell>
        </row>
        <row r="22">
          <cell r="A22" t="str">
            <v>C76-C80</v>
          </cell>
          <cell r="B22" t="str">
            <v>2005/06</v>
          </cell>
          <cell r="C22" t="str">
            <v>C76-C80 Malignant neoplasms of ill-defined, secondary and unspecified sites</v>
          </cell>
          <cell r="D22">
            <v>1921</v>
          </cell>
          <cell r="E22">
            <v>3006</v>
          </cell>
        </row>
        <row r="23">
          <cell r="A23" t="str">
            <v>C81-C96</v>
          </cell>
          <cell r="B23" t="str">
            <v>2005/06</v>
          </cell>
          <cell r="C23" t="str">
            <v>C81-C96 Malignant neoplasms, stated or presumed to be primary, of lymphoid, haematopoietic and related tissue</v>
          </cell>
          <cell r="D23">
            <v>1774</v>
          </cell>
          <cell r="E23">
            <v>1452</v>
          </cell>
        </row>
        <row r="24">
          <cell r="A24" t="str">
            <v>D00-D09</v>
          </cell>
          <cell r="B24" t="str">
            <v>2005/06</v>
          </cell>
          <cell r="C24" t="str">
            <v>D00-D09 In situ neoplasms</v>
          </cell>
          <cell r="D24">
            <v>129</v>
          </cell>
          <cell r="E24">
            <v>560</v>
          </cell>
        </row>
        <row r="25">
          <cell r="A25" t="str">
            <v>D10-D36</v>
          </cell>
          <cell r="B25" t="str">
            <v>2005/06</v>
          </cell>
          <cell r="C25" t="str">
            <v>D10-D36 Benign neoplasms</v>
          </cell>
          <cell r="D25">
            <v>812</v>
          </cell>
          <cell r="E25">
            <v>2561</v>
          </cell>
        </row>
        <row r="26">
          <cell r="A26" t="str">
            <v>D37-D48</v>
          </cell>
          <cell r="B26" t="str">
            <v>2005/06</v>
          </cell>
          <cell r="C26" t="str">
            <v>D37-D48 Neoplasms of uncertain or unknown behaviour</v>
          </cell>
          <cell r="D26">
            <v>483</v>
          </cell>
          <cell r="E26">
            <v>480</v>
          </cell>
        </row>
        <row r="27">
          <cell r="A27" t="str">
            <v>E10-E14</v>
          </cell>
          <cell r="B27" t="str">
            <v>2005/06</v>
          </cell>
          <cell r="C27" t="str">
            <v>E10-E14 Diabetes Mellitus</v>
          </cell>
          <cell r="D27">
            <v>1704</v>
          </cell>
          <cell r="E27">
            <v>1425</v>
          </cell>
        </row>
        <row r="28">
          <cell r="A28" t="str">
            <v>E66</v>
          </cell>
          <cell r="B28" t="str">
            <v>2005/06</v>
          </cell>
          <cell r="C28" t="str">
            <v>E66 -  Obesity</v>
          </cell>
          <cell r="D28">
            <v>21</v>
          </cell>
          <cell r="E28">
            <v>60</v>
          </cell>
        </row>
        <row r="29">
          <cell r="A29" t="str">
            <v>F01</v>
          </cell>
          <cell r="B29" t="str">
            <v>2005/06</v>
          </cell>
          <cell r="C29" t="str">
            <v>F01 -  Vascular dementia</v>
          </cell>
          <cell r="D29">
            <v>401</v>
          </cell>
          <cell r="E29">
            <v>414</v>
          </cell>
        </row>
        <row r="30">
          <cell r="A30" t="str">
            <v>G00-G09</v>
          </cell>
          <cell r="B30" t="str">
            <v>2005/06</v>
          </cell>
          <cell r="C30" t="str">
            <v>G00-G09 Inflammatory diseases of the central nervous system</v>
          </cell>
          <cell r="D30">
            <v>101</v>
          </cell>
          <cell r="E30">
            <v>96</v>
          </cell>
        </row>
        <row r="31">
          <cell r="A31" t="str">
            <v>G10-G14</v>
          </cell>
          <cell r="B31" t="str">
            <v>2005/06</v>
          </cell>
          <cell r="C31" t="str">
            <v>G10-G14 Systemic atrophies primarily affecting the central nervous system</v>
          </cell>
          <cell r="D31">
            <v>103</v>
          </cell>
          <cell r="E31">
            <v>85</v>
          </cell>
        </row>
        <row r="32">
          <cell r="A32" t="str">
            <v>G20-G26</v>
          </cell>
          <cell r="B32" t="str">
            <v>2005/06</v>
          </cell>
          <cell r="C32" t="str">
            <v>G20-G26 Extrapyramidal and movement disorders</v>
          </cell>
          <cell r="D32">
            <v>392</v>
          </cell>
          <cell r="E32">
            <v>305</v>
          </cell>
        </row>
        <row r="33">
          <cell r="A33" t="str">
            <v>G30-G32</v>
          </cell>
          <cell r="B33" t="str">
            <v>2005/06</v>
          </cell>
          <cell r="C33" t="str">
            <v>G30-G32 Other degenerative diseases of the nervous system</v>
          </cell>
          <cell r="D33">
            <v>443</v>
          </cell>
          <cell r="E33">
            <v>814</v>
          </cell>
        </row>
        <row r="34">
          <cell r="A34" t="str">
            <v>G35-G37</v>
          </cell>
          <cell r="B34" t="str">
            <v>2005/06</v>
          </cell>
          <cell r="C34" t="str">
            <v>G35-G37 Demyelinating diseases of the central nervous system</v>
          </cell>
          <cell r="D34">
            <v>173</v>
          </cell>
          <cell r="E34">
            <v>316</v>
          </cell>
        </row>
        <row r="35">
          <cell r="A35" t="str">
            <v>G40-G47</v>
          </cell>
          <cell r="B35" t="str">
            <v>2005/06</v>
          </cell>
          <cell r="C35" t="str">
            <v>G40-G47 Episodic and paroxysmal disorders</v>
          </cell>
          <cell r="D35">
            <v>3061</v>
          </cell>
          <cell r="E35">
            <v>2744</v>
          </cell>
        </row>
        <row r="36">
          <cell r="A36" t="str">
            <v>G50-G59</v>
          </cell>
          <cell r="B36" t="str">
            <v>2005/06</v>
          </cell>
          <cell r="C36" t="str">
            <v>G50-G59 Nerve, nerve root and plexus disorders</v>
          </cell>
          <cell r="D36">
            <v>353</v>
          </cell>
          <cell r="E36">
            <v>465</v>
          </cell>
        </row>
        <row r="37">
          <cell r="A37" t="str">
            <v>G60-G64</v>
          </cell>
          <cell r="B37" t="str">
            <v>2005/06</v>
          </cell>
          <cell r="C37" t="str">
            <v>G60-G64 Polyneuropathies and other disorders of the peripheral nervous system</v>
          </cell>
          <cell r="D37">
            <v>185</v>
          </cell>
          <cell r="E37">
            <v>86</v>
          </cell>
        </row>
        <row r="38">
          <cell r="A38" t="str">
            <v>G70-G73</v>
          </cell>
          <cell r="B38" t="str">
            <v>2005/06</v>
          </cell>
          <cell r="C38" t="str">
            <v>G70-G73 Diseases of myoneural junction and muscle</v>
          </cell>
          <cell r="D38">
            <v>93</v>
          </cell>
          <cell r="E38">
            <v>54</v>
          </cell>
        </row>
        <row r="39">
          <cell r="A39" t="str">
            <v>G80-G83</v>
          </cell>
          <cell r="B39" t="str">
            <v>2005/06</v>
          </cell>
          <cell r="C39" t="str">
            <v>G80-G83 Cerebral palsy and other paralytic syndromes</v>
          </cell>
          <cell r="D39">
            <v>544</v>
          </cell>
          <cell r="E39">
            <v>545</v>
          </cell>
        </row>
        <row r="40">
          <cell r="A40" t="str">
            <v>G90-G99</v>
          </cell>
          <cell r="B40" t="str">
            <v>2005/06</v>
          </cell>
          <cell r="C40" t="str">
            <v>G90-G99 Other disorders of the nervous system</v>
          </cell>
          <cell r="D40">
            <v>230</v>
          </cell>
          <cell r="E40">
            <v>318</v>
          </cell>
        </row>
        <row r="41">
          <cell r="A41" t="str">
            <v>I00-I99</v>
          </cell>
          <cell r="B41" t="str">
            <v>2005/06</v>
          </cell>
          <cell r="C41" t="str">
            <v>All cardiovascular diseases (I00-I99)</v>
          </cell>
          <cell r="D41">
            <v>27053</v>
          </cell>
          <cell r="E41">
            <v>23023</v>
          </cell>
        </row>
        <row r="42">
          <cell r="A42" t="str">
            <v>I00-I02</v>
          </cell>
          <cell r="B42" t="str">
            <v>2005/06</v>
          </cell>
          <cell r="C42" t="str">
            <v>I00-I02 Acute rheumatic fever</v>
          </cell>
          <cell r="D42">
            <v>1</v>
          </cell>
          <cell r="E42">
            <v>4</v>
          </cell>
        </row>
        <row r="43">
          <cell r="A43" t="str">
            <v>I05-I09</v>
          </cell>
          <cell r="B43" t="str">
            <v>2005/06</v>
          </cell>
          <cell r="C43" t="str">
            <v>I05-I09 Chronic rheumatic heart diseases</v>
          </cell>
          <cell r="D43">
            <v>74</v>
          </cell>
          <cell r="E43">
            <v>148</v>
          </cell>
        </row>
        <row r="44">
          <cell r="A44" t="str">
            <v>I10-I15</v>
          </cell>
          <cell r="B44" t="str">
            <v>2005/06</v>
          </cell>
          <cell r="C44" t="str">
            <v>I10-I15 Hypertensive diseases</v>
          </cell>
          <cell r="D44">
            <v>536</v>
          </cell>
          <cell r="E44">
            <v>507</v>
          </cell>
        </row>
        <row r="45">
          <cell r="A45" t="str">
            <v>I110</v>
          </cell>
          <cell r="B45" t="str">
            <v>2005/06</v>
          </cell>
          <cell r="C45" t="str">
            <v>I110 -  Hypertensive heart disease with (congestive) heart failure</v>
          </cell>
          <cell r="D45">
            <v>24</v>
          </cell>
          <cell r="E45">
            <v>18</v>
          </cell>
        </row>
        <row r="46">
          <cell r="A46" t="str">
            <v>I130</v>
          </cell>
          <cell r="B46" t="str">
            <v>2005/06</v>
          </cell>
          <cell r="C46" t="str">
            <v>I130 -  Hypertensive heart and renal disease with (congestive) heart failure</v>
          </cell>
          <cell r="D46">
            <v>0</v>
          </cell>
          <cell r="E46">
            <v>0</v>
          </cell>
        </row>
        <row r="47">
          <cell r="A47" t="str">
            <v>I132</v>
          </cell>
          <cell r="B47" t="str">
            <v>2005/06</v>
          </cell>
          <cell r="C47" t="str">
            <v>I132 -  Hypertensive heart and renal disease with both (congestive) heart failure and renal failure</v>
          </cell>
          <cell r="D47">
            <v>6</v>
          </cell>
          <cell r="E47">
            <v>5</v>
          </cell>
        </row>
        <row r="48">
          <cell r="A48" t="str">
            <v>I20</v>
          </cell>
          <cell r="B48" t="str">
            <v>2005/06</v>
          </cell>
          <cell r="C48" t="str">
            <v>I20 -  Angina pectoris</v>
          </cell>
          <cell r="D48">
            <v>2939</v>
          </cell>
          <cell r="E48">
            <v>2335</v>
          </cell>
        </row>
        <row r="49">
          <cell r="A49" t="str">
            <v>I20-I25</v>
          </cell>
          <cell r="B49" t="str">
            <v>2005/06</v>
          </cell>
          <cell r="C49" t="str">
            <v>I20-I25 Ischaemic heart diseases</v>
          </cell>
          <cell r="D49">
            <v>8786</v>
          </cell>
          <cell r="E49">
            <v>5577</v>
          </cell>
        </row>
        <row r="50">
          <cell r="A50" t="str">
            <v>I21</v>
          </cell>
          <cell r="B50" t="str">
            <v>2005/06</v>
          </cell>
          <cell r="C50" t="str">
            <v>I21 -  Acute myocardial infarction</v>
          </cell>
          <cell r="D50">
            <v>2478</v>
          </cell>
          <cell r="E50">
            <v>1742</v>
          </cell>
        </row>
        <row r="51">
          <cell r="A51" t="str">
            <v>I22</v>
          </cell>
          <cell r="B51" t="str">
            <v>2005/06</v>
          </cell>
          <cell r="C51" t="str">
            <v>I22 -  Subsequent myocardial infarction</v>
          </cell>
          <cell r="D51">
            <v>614</v>
          </cell>
          <cell r="E51">
            <v>329</v>
          </cell>
        </row>
        <row r="52">
          <cell r="A52" t="str">
            <v>I255</v>
          </cell>
          <cell r="B52" t="str">
            <v>2005/06</v>
          </cell>
          <cell r="C52" t="str">
            <v>I255 -  Ischaemic cardiomyopathy</v>
          </cell>
          <cell r="D52">
            <v>16</v>
          </cell>
          <cell r="E52">
            <v>7</v>
          </cell>
        </row>
        <row r="53">
          <cell r="A53" t="str">
            <v>I26-I28</v>
          </cell>
          <cell r="B53" t="str">
            <v>2005/06</v>
          </cell>
          <cell r="C53" t="str">
            <v>I26-I28 Pulmonary heart disease &amp; diseases of pulmonary circulation</v>
          </cell>
          <cell r="D53">
            <v>466</v>
          </cell>
          <cell r="E53">
            <v>539</v>
          </cell>
        </row>
        <row r="54">
          <cell r="A54" t="str">
            <v>I30-I52</v>
          </cell>
          <cell r="B54" t="str">
            <v>2005/06</v>
          </cell>
          <cell r="C54" t="str">
            <v>I30-I52 Other forms of heart disease</v>
          </cell>
          <cell r="D54">
            <v>6395</v>
          </cell>
          <cell r="E54">
            <v>6135</v>
          </cell>
        </row>
        <row r="55">
          <cell r="A55" t="str">
            <v>I420</v>
          </cell>
          <cell r="B55" t="str">
            <v>2005/06</v>
          </cell>
          <cell r="C55" t="str">
            <v>I420 -  Dilated cardiomyopathy</v>
          </cell>
          <cell r="D55">
            <v>79</v>
          </cell>
          <cell r="E55">
            <v>34</v>
          </cell>
        </row>
        <row r="56">
          <cell r="A56" t="str">
            <v>I429</v>
          </cell>
          <cell r="B56" t="str">
            <v>2005/06</v>
          </cell>
          <cell r="C56" t="str">
            <v>I429 -  Cardiomyopathy, unspecified</v>
          </cell>
          <cell r="D56">
            <v>25</v>
          </cell>
          <cell r="E56">
            <v>4</v>
          </cell>
        </row>
        <row r="57">
          <cell r="A57" t="str">
            <v>I48</v>
          </cell>
          <cell r="B57" t="str">
            <v>2005/06</v>
          </cell>
          <cell r="C57" t="str">
            <v>I48 -  Atrial fibrillation and flutter</v>
          </cell>
          <cell r="D57">
            <v>2067</v>
          </cell>
          <cell r="E57">
            <v>2174</v>
          </cell>
        </row>
        <row r="58">
          <cell r="A58" t="str">
            <v>I50</v>
          </cell>
          <cell r="B58" t="str">
            <v>2005/06</v>
          </cell>
          <cell r="C58" t="str">
            <v>I50 -  Heart failure</v>
          </cell>
          <cell r="D58">
            <v>2496</v>
          </cell>
          <cell r="E58">
            <v>2377</v>
          </cell>
        </row>
        <row r="59">
          <cell r="A59" t="str">
            <v>I60-I69</v>
          </cell>
          <cell r="B59" t="str">
            <v>2005/06</v>
          </cell>
          <cell r="C59" t="str">
            <v>I60-I69 Cerebrovascular diseases</v>
          </cell>
          <cell r="D59">
            <v>3276</v>
          </cell>
          <cell r="E59">
            <v>3815</v>
          </cell>
        </row>
        <row r="60">
          <cell r="A60" t="str">
            <v>I70-I79</v>
          </cell>
          <cell r="B60" t="str">
            <v>2005/06</v>
          </cell>
          <cell r="C60" t="str">
            <v>I70-I79 Diseases of arteries, arterioles &amp; capillaries</v>
          </cell>
          <cell r="D60">
            <v>2088</v>
          </cell>
          <cell r="E60">
            <v>1136</v>
          </cell>
        </row>
        <row r="61">
          <cell r="A61" t="str">
            <v>I80-I89</v>
          </cell>
          <cell r="B61" t="str">
            <v>2005/06</v>
          </cell>
          <cell r="C61" t="str">
            <v>I80-I89 Diseases of veins &amp; lymphatic system nec.</v>
          </cell>
          <cell r="D61">
            <v>1968</v>
          </cell>
          <cell r="E61">
            <v>2249</v>
          </cell>
        </row>
        <row r="62">
          <cell r="A62" t="str">
            <v>I95-I99</v>
          </cell>
          <cell r="B62" t="str">
            <v>2005/06</v>
          </cell>
          <cell r="C62" t="str">
            <v>I95-I99 Other and unspecified disorders of the circulatory system</v>
          </cell>
          <cell r="D62">
            <v>494</v>
          </cell>
          <cell r="E62">
            <v>555</v>
          </cell>
        </row>
        <row r="63">
          <cell r="A63" t="str">
            <v>J00-J06</v>
          </cell>
          <cell r="B63" t="str">
            <v>2005/06</v>
          </cell>
          <cell r="C63" t="str">
            <v>J00-J06 Acute upper respiratory infections</v>
          </cell>
          <cell r="D63">
            <v>5093</v>
          </cell>
          <cell r="E63">
            <v>4345</v>
          </cell>
        </row>
        <row r="64">
          <cell r="A64" t="str">
            <v>J09-J18</v>
          </cell>
          <cell r="B64" t="str">
            <v>2005/06</v>
          </cell>
          <cell r="C64" t="str">
            <v>J09-J18 Influenza &amp; Pneumonia</v>
          </cell>
          <cell r="D64">
            <v>4079</v>
          </cell>
          <cell r="E64">
            <v>3810</v>
          </cell>
        </row>
        <row r="65">
          <cell r="A65" t="str">
            <v>J20-J22</v>
          </cell>
          <cell r="B65" t="str">
            <v>2005/06</v>
          </cell>
          <cell r="C65" t="str">
            <v>J20-J22 Other acute lower respiratory infections</v>
          </cell>
          <cell r="D65">
            <v>4103</v>
          </cell>
          <cell r="E65">
            <v>4282</v>
          </cell>
        </row>
        <row r="66">
          <cell r="A66" t="str">
            <v>J30-J39</v>
          </cell>
          <cell r="B66" t="str">
            <v>2005/06</v>
          </cell>
          <cell r="C66" t="str">
            <v>J30-J39 Other diseases of upper respiratory tract</v>
          </cell>
          <cell r="D66">
            <v>3174</v>
          </cell>
          <cell r="E66">
            <v>2975</v>
          </cell>
        </row>
        <row r="67">
          <cell r="A67" t="str">
            <v>J40-J47</v>
          </cell>
          <cell r="B67" t="str">
            <v>2005/06</v>
          </cell>
          <cell r="C67" t="str">
            <v>J40-J47 Chronic lower respiratory diseases</v>
          </cell>
          <cell r="D67">
            <v>6450</v>
          </cell>
          <cell r="E67">
            <v>6933</v>
          </cell>
        </row>
        <row r="68">
          <cell r="A68" t="str">
            <v>J60-J70</v>
          </cell>
          <cell r="B68" t="str">
            <v>2005/06</v>
          </cell>
          <cell r="C68" t="str">
            <v>J60-J70 Lung diseases due to external agents</v>
          </cell>
          <cell r="D68">
            <v>322</v>
          </cell>
          <cell r="E68">
            <v>233</v>
          </cell>
        </row>
        <row r="69">
          <cell r="A69" t="str">
            <v>J80-J84</v>
          </cell>
          <cell r="B69" t="str">
            <v>2005/06</v>
          </cell>
          <cell r="C69" t="str">
            <v>J80-J84 Other respiratory diseases principally affecting the interstitium</v>
          </cell>
          <cell r="D69">
            <v>359</v>
          </cell>
          <cell r="E69">
            <v>276</v>
          </cell>
        </row>
        <row r="70">
          <cell r="A70" t="str">
            <v>J85-J86</v>
          </cell>
          <cell r="B70" t="str">
            <v>2005/06</v>
          </cell>
          <cell r="C70" t="str">
            <v>J85-J86 Suppurative and necrotic conditions of lower respiratory tract</v>
          </cell>
          <cell r="D70">
            <v>92</v>
          </cell>
          <cell r="E70">
            <v>39</v>
          </cell>
        </row>
        <row r="71">
          <cell r="A71" t="str">
            <v>J90-J94</v>
          </cell>
          <cell r="B71" t="str">
            <v>2005/06</v>
          </cell>
          <cell r="C71" t="str">
            <v>J90-J94 Other diseases of pleura</v>
          </cell>
          <cell r="D71">
            <v>955</v>
          </cell>
          <cell r="E71">
            <v>633</v>
          </cell>
        </row>
        <row r="72">
          <cell r="A72" t="str">
            <v>J95-J99</v>
          </cell>
          <cell r="B72" t="str">
            <v>2005/06</v>
          </cell>
          <cell r="C72" t="str">
            <v>J95-J99 Other diseases of the respiratory system</v>
          </cell>
          <cell r="D72">
            <v>271</v>
          </cell>
          <cell r="E72">
            <v>288</v>
          </cell>
        </row>
        <row r="73">
          <cell r="A73" t="str">
            <v>K00-K14</v>
          </cell>
          <cell r="B73" t="str">
            <v>2005/06</v>
          </cell>
          <cell r="C73" t="str">
            <v>K00-K14 Diseases of oral cavity, salivary glands and jaws</v>
          </cell>
          <cell r="D73">
            <v>1062</v>
          </cell>
          <cell r="E73">
            <v>1166</v>
          </cell>
        </row>
        <row r="74">
          <cell r="A74" t="str">
            <v>K20-K31</v>
          </cell>
          <cell r="B74" t="str">
            <v>2005/06</v>
          </cell>
          <cell r="C74" t="str">
            <v>K20-K31 Diseases of oesophagus stomach and duodenum</v>
          </cell>
          <cell r="D74">
            <v>2273</v>
          </cell>
          <cell r="E74">
            <v>2212</v>
          </cell>
        </row>
        <row r="75">
          <cell r="A75" t="str">
            <v>K35-K38</v>
          </cell>
          <cell r="B75" t="str">
            <v>2005/06</v>
          </cell>
          <cell r="C75" t="str">
            <v>K35-K38 Diseases of appendix</v>
          </cell>
          <cell r="D75">
            <v>1195</v>
          </cell>
          <cell r="E75">
            <v>989</v>
          </cell>
        </row>
        <row r="76">
          <cell r="A76" t="str">
            <v>K40-K46</v>
          </cell>
          <cell r="B76" t="str">
            <v>2005/06</v>
          </cell>
          <cell r="C76" t="str">
            <v>K40-K46 Hernia</v>
          </cell>
          <cell r="D76">
            <v>3630</v>
          </cell>
          <cell r="E76">
            <v>1332</v>
          </cell>
        </row>
        <row r="77">
          <cell r="A77" t="str">
            <v>K50-K52</v>
          </cell>
          <cell r="B77" t="str">
            <v>2005/06</v>
          </cell>
          <cell r="C77" t="str">
            <v>K50-K52 Noninfective enteritis and colitis</v>
          </cell>
          <cell r="D77">
            <v>2403</v>
          </cell>
          <cell r="E77">
            <v>3307</v>
          </cell>
        </row>
        <row r="78">
          <cell r="A78" t="str">
            <v>K55-K64</v>
          </cell>
          <cell r="B78" t="str">
            <v>2005/06</v>
          </cell>
          <cell r="C78" t="str">
            <v>K55-K64 Other diseases of intestines</v>
          </cell>
          <cell r="D78">
            <v>4519</v>
          </cell>
          <cell r="E78">
            <v>5422</v>
          </cell>
        </row>
        <row r="79">
          <cell r="A79" t="str">
            <v>K65-K67</v>
          </cell>
          <cell r="B79" t="str">
            <v>2005/06</v>
          </cell>
          <cell r="C79" t="str">
            <v>K65-K67 Diseases of peritoneum</v>
          </cell>
          <cell r="D79">
            <v>123</v>
          </cell>
          <cell r="E79">
            <v>249</v>
          </cell>
        </row>
        <row r="80">
          <cell r="A80" t="str">
            <v>K70-K77</v>
          </cell>
          <cell r="B80" t="str">
            <v>2005/06</v>
          </cell>
          <cell r="C80" t="str">
            <v>K70-K77 Diseases of liver</v>
          </cell>
          <cell r="D80">
            <v>838</v>
          </cell>
          <cell r="E80">
            <v>613</v>
          </cell>
        </row>
        <row r="81">
          <cell r="A81" t="str">
            <v>K80-K87</v>
          </cell>
          <cell r="B81" t="str">
            <v>2005/06</v>
          </cell>
          <cell r="C81" t="str">
            <v>K80-K87 Disorders of gall bladder, biliary tract and pancreas</v>
          </cell>
          <cell r="D81">
            <v>3016</v>
          </cell>
          <cell r="E81">
            <v>6064</v>
          </cell>
        </row>
        <row r="82">
          <cell r="A82" t="str">
            <v>K90-K93</v>
          </cell>
          <cell r="B82" t="str">
            <v>2005/06</v>
          </cell>
          <cell r="C82" t="str">
            <v>K90-K93 Other diseases of the digestive system</v>
          </cell>
          <cell r="D82">
            <v>1801</v>
          </cell>
          <cell r="E82">
            <v>1630</v>
          </cell>
        </row>
        <row r="83">
          <cell r="A83" t="str">
            <v>N00-N08</v>
          </cell>
          <cell r="B83" t="str">
            <v>2005/06</v>
          </cell>
          <cell r="C83" t="str">
            <v>N00-N08 Glomerular disorders</v>
          </cell>
          <cell r="D83">
            <v>167</v>
          </cell>
          <cell r="E83">
            <v>101</v>
          </cell>
        </row>
        <row r="84">
          <cell r="A84" t="str">
            <v>N10-N16</v>
          </cell>
          <cell r="B84" t="str">
            <v>2005/06</v>
          </cell>
          <cell r="C84" t="str">
            <v>N10-N16 Renal tubulo-interstitial diseases</v>
          </cell>
          <cell r="D84">
            <v>442</v>
          </cell>
          <cell r="E84">
            <v>660</v>
          </cell>
        </row>
        <row r="85">
          <cell r="A85" t="str">
            <v>N17-N19</v>
          </cell>
          <cell r="B85" t="str">
            <v>2005/06</v>
          </cell>
          <cell r="C85" t="str">
            <v>N17-N19 Renal failure</v>
          </cell>
          <cell r="D85">
            <v>1066</v>
          </cell>
          <cell r="E85">
            <v>866</v>
          </cell>
        </row>
        <row r="86">
          <cell r="A86" t="str">
            <v>N20-N23</v>
          </cell>
          <cell r="B86" t="str">
            <v>2005/06</v>
          </cell>
          <cell r="C86" t="str">
            <v>N20-N23 Urolithiasis</v>
          </cell>
          <cell r="D86">
            <v>1631</v>
          </cell>
          <cell r="E86">
            <v>698</v>
          </cell>
        </row>
        <row r="87">
          <cell r="A87" t="str">
            <v>N25-N29</v>
          </cell>
          <cell r="B87" t="str">
            <v>2005/06</v>
          </cell>
          <cell r="C87" t="str">
            <v>N25-N29 Other disorders of kidney and ureter</v>
          </cell>
          <cell r="D87">
            <v>78</v>
          </cell>
          <cell r="E87">
            <v>74</v>
          </cell>
        </row>
        <row r="88">
          <cell r="A88" t="str">
            <v>N30-N39</v>
          </cell>
          <cell r="B88" t="str">
            <v>2005/06</v>
          </cell>
          <cell r="C88" t="str">
            <v>N30-N39 Other diseases of the urinary system</v>
          </cell>
          <cell r="D88">
            <v>3154</v>
          </cell>
          <cell r="E88">
            <v>5522</v>
          </cell>
        </row>
        <row r="89">
          <cell r="A89" t="str">
            <v>N40-N51</v>
          </cell>
          <cell r="B89" t="str">
            <v>2005/06</v>
          </cell>
          <cell r="C89" t="str">
            <v>N40-N51 Diseases of male genital organs</v>
          </cell>
          <cell r="D89">
            <v>4284</v>
          </cell>
          <cell r="E89">
            <v>2</v>
          </cell>
        </row>
        <row r="90">
          <cell r="A90" t="str">
            <v>N60-N64</v>
          </cell>
          <cell r="B90" t="str">
            <v>2005/06</v>
          </cell>
          <cell r="C90" t="str">
            <v>N60-N64 Disorders of breast</v>
          </cell>
          <cell r="D90">
            <v>78</v>
          </cell>
          <cell r="E90">
            <v>748</v>
          </cell>
        </row>
        <row r="91">
          <cell r="A91" t="str">
            <v>N70-N77</v>
          </cell>
          <cell r="B91" t="str">
            <v>2005/06</v>
          </cell>
          <cell r="C91" t="str">
            <v>N70-N77 Inflammatory diseases of female pelvic organs</v>
          </cell>
          <cell r="D91">
            <v>0</v>
          </cell>
          <cell r="E91">
            <v>1245</v>
          </cell>
        </row>
        <row r="92">
          <cell r="A92" t="str">
            <v>N80-N98</v>
          </cell>
          <cell r="B92" t="str">
            <v>2005/06</v>
          </cell>
          <cell r="C92" t="str">
            <v>N80-N98 Noninflammatory disorders of female genital tract</v>
          </cell>
          <cell r="D92">
            <v>1</v>
          </cell>
          <cell r="E92">
            <v>8188</v>
          </cell>
        </row>
        <row r="93">
          <cell r="A93" t="str">
            <v>N99</v>
          </cell>
          <cell r="B93" t="str">
            <v>2005/06</v>
          </cell>
          <cell r="C93" t="str">
            <v>N99 Other disorders of the genitourinary system</v>
          </cell>
          <cell r="D93">
            <v>49</v>
          </cell>
          <cell r="E93">
            <v>105</v>
          </cell>
        </row>
        <row r="94">
          <cell r="A94" t="str">
            <v>P290</v>
          </cell>
          <cell r="B94" t="str">
            <v>2005/06</v>
          </cell>
          <cell r="C94" t="str">
            <v>P290 -  Neonatal cardiac failure</v>
          </cell>
          <cell r="D94">
            <v>0</v>
          </cell>
          <cell r="E94">
            <v>0</v>
          </cell>
        </row>
        <row r="95">
          <cell r="A95" t="str">
            <v>Q20-Q28</v>
          </cell>
          <cell r="B95" t="str">
            <v>2005/06</v>
          </cell>
          <cell r="C95" t="str">
            <v>Q20-Q28 Congenital malformations of the circulatory system</v>
          </cell>
          <cell r="D95">
            <v>179</v>
          </cell>
          <cell r="E95">
            <v>126</v>
          </cell>
        </row>
        <row r="96">
          <cell r="A96" t="str">
            <v>S00-S09</v>
          </cell>
          <cell r="B96" t="str">
            <v>2005/06</v>
          </cell>
          <cell r="C96" t="str">
            <v>S00-S09 Injuries to the head</v>
          </cell>
          <cell r="D96">
            <v>4908</v>
          </cell>
          <cell r="E96">
            <v>2458</v>
          </cell>
        </row>
        <row r="97">
          <cell r="A97" t="str">
            <v>S10-S19</v>
          </cell>
          <cell r="B97" t="str">
            <v>2005/06</v>
          </cell>
          <cell r="C97" t="str">
            <v>S10-S19 Injuries to the neck</v>
          </cell>
          <cell r="D97">
            <v>303</v>
          </cell>
          <cell r="E97">
            <v>208</v>
          </cell>
        </row>
        <row r="98">
          <cell r="A98" t="str">
            <v>S20-S29</v>
          </cell>
          <cell r="B98" t="str">
            <v>2005/06</v>
          </cell>
          <cell r="C98" t="str">
            <v>S20-S29 Injuries to the thorax</v>
          </cell>
          <cell r="D98">
            <v>575</v>
          </cell>
          <cell r="E98">
            <v>419</v>
          </cell>
        </row>
        <row r="99">
          <cell r="A99" t="str">
            <v>S30-S39</v>
          </cell>
          <cell r="B99" t="str">
            <v>2005/06</v>
          </cell>
          <cell r="C99" t="str">
            <v>S30-S39 Injuries to abdomen, lower back, lumbar spine and pelvis</v>
          </cell>
          <cell r="D99">
            <v>907</v>
          </cell>
          <cell r="E99">
            <v>1108</v>
          </cell>
        </row>
        <row r="100">
          <cell r="A100" t="str">
            <v>S40-S49</v>
          </cell>
          <cell r="B100" t="str">
            <v>2005/06</v>
          </cell>
          <cell r="C100" t="str">
            <v>S40-S49 Injuries to the shoulder and upper arm</v>
          </cell>
          <cell r="D100">
            <v>961</v>
          </cell>
          <cell r="E100">
            <v>1111</v>
          </cell>
        </row>
        <row r="101">
          <cell r="A101" t="str">
            <v>S50-S59</v>
          </cell>
          <cell r="B101" t="str">
            <v>2005/06</v>
          </cell>
          <cell r="C101" t="str">
            <v>S50-S59 Injuries to the elbow and forearm</v>
          </cell>
          <cell r="D101">
            <v>2051</v>
          </cell>
          <cell r="E101">
            <v>2005</v>
          </cell>
        </row>
        <row r="102">
          <cell r="A102" t="str">
            <v>S60-S69</v>
          </cell>
          <cell r="B102" t="str">
            <v>2005/06</v>
          </cell>
          <cell r="C102" t="str">
            <v>S60-S69 Injuries to the wrist and hand</v>
          </cell>
          <cell r="D102">
            <v>3094</v>
          </cell>
          <cell r="E102">
            <v>1012</v>
          </cell>
        </row>
        <row r="103">
          <cell r="A103" t="str">
            <v>S70-S79</v>
          </cell>
          <cell r="B103" t="str">
            <v>2005/06</v>
          </cell>
          <cell r="C103" t="str">
            <v>S70-S79 Injuries to the hip and thigh</v>
          </cell>
          <cell r="D103">
            <v>1583</v>
          </cell>
          <cell r="E103">
            <v>4376</v>
          </cell>
        </row>
        <row r="104">
          <cell r="A104" t="str">
            <v>S80-S89</v>
          </cell>
          <cell r="B104" t="str">
            <v>2005/06</v>
          </cell>
          <cell r="C104" t="str">
            <v>S80-S89 Injuries to the knee and lower leg</v>
          </cell>
          <cell r="D104">
            <v>2455</v>
          </cell>
          <cell r="E104">
            <v>2218</v>
          </cell>
        </row>
        <row r="105">
          <cell r="A105" t="str">
            <v>S90-S99</v>
          </cell>
          <cell r="B105" t="str">
            <v>2005/06</v>
          </cell>
          <cell r="C105" t="str">
            <v>S90-S99 Injuries to the ankle and foot</v>
          </cell>
          <cell r="D105">
            <v>531</v>
          </cell>
          <cell r="E105">
            <v>374</v>
          </cell>
        </row>
        <row r="106">
          <cell r="A106" t="str">
            <v>T00-T07</v>
          </cell>
          <cell r="B106" t="str">
            <v>2005/06</v>
          </cell>
          <cell r="C106" t="str">
            <v>T00-T07 Injuries involving multiple body regions</v>
          </cell>
          <cell r="D106">
            <v>23</v>
          </cell>
          <cell r="E106">
            <v>19</v>
          </cell>
        </row>
        <row r="107">
          <cell r="A107" t="str">
            <v>T08-T14</v>
          </cell>
          <cell r="B107" t="str">
            <v>2005/06</v>
          </cell>
          <cell r="C107" t="str">
            <v>T08-T14 Injuries to unspecified part of trunk, limb or body region</v>
          </cell>
          <cell r="D107">
            <v>104</v>
          </cell>
          <cell r="E107">
            <v>106</v>
          </cell>
        </row>
        <row r="108">
          <cell r="A108" t="str">
            <v>T15-T19</v>
          </cell>
          <cell r="B108" t="str">
            <v>2005/06</v>
          </cell>
          <cell r="C108" t="str">
            <v>T15-T19 Effects of foreign body entering through natural orifice</v>
          </cell>
          <cell r="D108">
            <v>369</v>
          </cell>
          <cell r="E108">
            <v>344</v>
          </cell>
        </row>
        <row r="109">
          <cell r="A109" t="str">
            <v>T20-T32</v>
          </cell>
          <cell r="B109" t="str">
            <v>2005/06</v>
          </cell>
          <cell r="C109" t="str">
            <v>T20-T32 Burns and corrosions</v>
          </cell>
          <cell r="D109">
            <v>389</v>
          </cell>
          <cell r="E109">
            <v>184</v>
          </cell>
        </row>
        <row r="110">
          <cell r="A110" t="str">
            <v>T33-T35</v>
          </cell>
          <cell r="B110" t="str">
            <v>2005/06</v>
          </cell>
          <cell r="C110" t="str">
            <v>T33-T35 Frostbite</v>
          </cell>
          <cell r="D110">
            <v>6</v>
          </cell>
          <cell r="E110">
            <v>0</v>
          </cell>
        </row>
        <row r="111">
          <cell r="A111" t="str">
            <v>T36-T50</v>
          </cell>
          <cell r="B111" t="str">
            <v>2005/06</v>
          </cell>
          <cell r="C111" t="str">
            <v>T36-T50 Poisonings by drugs, medicaments and biological substances</v>
          </cell>
          <cell r="D111">
            <v>2905</v>
          </cell>
          <cell r="E111">
            <v>4156</v>
          </cell>
        </row>
        <row r="112">
          <cell r="A112" t="str">
            <v>T51-T65</v>
          </cell>
          <cell r="B112" t="str">
            <v>2005/06</v>
          </cell>
          <cell r="C112" t="str">
            <v>T51-T65 Tox. effcts. of substances chiefly nonmedicinal as to source</v>
          </cell>
          <cell r="D112">
            <v>279</v>
          </cell>
          <cell r="E112">
            <v>237</v>
          </cell>
        </row>
        <row r="113">
          <cell r="A113" t="str">
            <v>T66-T78</v>
          </cell>
          <cell r="B113" t="str">
            <v>2005/06</v>
          </cell>
          <cell r="C113" t="str">
            <v>T66-T78 Other and unspecified effects of external causes</v>
          </cell>
          <cell r="D113">
            <v>291</v>
          </cell>
          <cell r="E113">
            <v>343</v>
          </cell>
        </row>
        <row r="114">
          <cell r="A114" t="str">
            <v>T79</v>
          </cell>
          <cell r="B114" t="str">
            <v>2005/06</v>
          </cell>
          <cell r="C114" t="str">
            <v>T79 Certain early complications of trauma</v>
          </cell>
          <cell r="D114">
            <v>88</v>
          </cell>
          <cell r="E114">
            <v>35</v>
          </cell>
        </row>
        <row r="115">
          <cell r="A115" t="str">
            <v>T80-T88</v>
          </cell>
          <cell r="B115" t="str">
            <v>2005/06</v>
          </cell>
          <cell r="C115" t="str">
            <v>T80-T88 Complications of surgical and medical care, not eleswhere classified</v>
          </cell>
          <cell r="D115">
            <v>3565</v>
          </cell>
          <cell r="E115">
            <v>3475</v>
          </cell>
        </row>
        <row r="116">
          <cell r="A116" t="str">
            <v>T90-T98</v>
          </cell>
          <cell r="B116" t="str">
            <v>2005/06</v>
          </cell>
          <cell r="C116" t="str">
            <v>T90-T98 Sequelae of injuries, of poisoning and of other consequences of external causes</v>
          </cell>
          <cell r="D116">
            <v>15</v>
          </cell>
          <cell r="E116">
            <v>5</v>
          </cell>
        </row>
        <row r="117">
          <cell r="A117" t="str">
            <v>C00-C14</v>
          </cell>
          <cell r="B117" t="str">
            <v>2006/07</v>
          </cell>
          <cell r="C117" t="str">
            <v>C00-C14 Malignant neoplasm of liporal cavity and pharynx</v>
          </cell>
          <cell r="D117">
            <v>601</v>
          </cell>
          <cell r="E117">
            <v>288</v>
          </cell>
        </row>
        <row r="118">
          <cell r="A118" t="str">
            <v>C15-C26</v>
          </cell>
          <cell r="B118" t="str">
            <v>2006/07</v>
          </cell>
          <cell r="C118" t="str">
            <v>C15-C26 Malignant neoplasm of digestive organs</v>
          </cell>
          <cell r="D118">
            <v>4365</v>
          </cell>
          <cell r="E118">
            <v>2886</v>
          </cell>
        </row>
        <row r="119">
          <cell r="A119" t="str">
            <v>C18</v>
          </cell>
          <cell r="B119" t="str">
            <v>2006/07</v>
          </cell>
          <cell r="C119" t="str">
            <v>C18 -  Malignant neoplasm of colon</v>
          </cell>
          <cell r="D119">
            <v>1266</v>
          </cell>
          <cell r="E119">
            <v>1015</v>
          </cell>
        </row>
        <row r="120">
          <cell r="A120" t="str">
            <v>C19</v>
          </cell>
          <cell r="B120" t="str">
            <v>2006/07</v>
          </cell>
          <cell r="C120" t="str">
            <v>C19 -  Malignant neoplasm of rectosigmoid junction</v>
          </cell>
          <cell r="D120">
            <v>194</v>
          </cell>
          <cell r="E120">
            <v>122</v>
          </cell>
        </row>
        <row r="121">
          <cell r="A121" t="str">
            <v>C20</v>
          </cell>
          <cell r="B121" t="str">
            <v>2006/07</v>
          </cell>
          <cell r="C121" t="str">
            <v>C20 -  Malignant neoplasm of rectum</v>
          </cell>
          <cell r="D121">
            <v>798</v>
          </cell>
          <cell r="E121">
            <v>350</v>
          </cell>
        </row>
        <row r="122">
          <cell r="A122" t="str">
            <v>C21</v>
          </cell>
          <cell r="B122" t="str">
            <v>2006/07</v>
          </cell>
          <cell r="C122" t="str">
            <v>C21 -  Malignant neoplasm of anus and anal canal</v>
          </cell>
          <cell r="D122">
            <v>52</v>
          </cell>
          <cell r="E122">
            <v>71</v>
          </cell>
        </row>
        <row r="123">
          <cell r="A123" t="str">
            <v>C30-C39</v>
          </cell>
          <cell r="B123" t="str">
            <v>2006/07</v>
          </cell>
          <cell r="C123" t="str">
            <v>C30-C39 Malignant neoplasms of respiratory &amp; intrathoracic organs</v>
          </cell>
          <cell r="D123">
            <v>2089</v>
          </cell>
          <cell r="E123">
            <v>1699</v>
          </cell>
        </row>
        <row r="124">
          <cell r="A124" t="str">
            <v>C33</v>
          </cell>
          <cell r="B124" t="str">
            <v>2006/07</v>
          </cell>
          <cell r="C124" t="str">
            <v>C33 -  Malignant neoplasm of trachea</v>
          </cell>
          <cell r="D124">
            <v>1</v>
          </cell>
          <cell r="E124">
            <v>3</v>
          </cell>
        </row>
        <row r="125">
          <cell r="A125" t="str">
            <v>C34</v>
          </cell>
          <cell r="B125" t="str">
            <v>2006/07</v>
          </cell>
          <cell r="C125" t="str">
            <v>C34 -  Malignant neoplasm of bronchus and lung</v>
          </cell>
          <cell r="D125">
            <v>1838</v>
          </cell>
          <cell r="E125">
            <v>1594</v>
          </cell>
        </row>
        <row r="126">
          <cell r="A126" t="str">
            <v>C40-C41</v>
          </cell>
          <cell r="B126" t="str">
            <v>2006/07</v>
          </cell>
          <cell r="C126" t="str">
            <v>C40-C41 Malignant neoplasm of bone and articular cartilage</v>
          </cell>
          <cell r="D126">
            <v>56</v>
          </cell>
          <cell r="E126">
            <v>66</v>
          </cell>
        </row>
        <row r="127">
          <cell r="A127" t="str">
            <v>C43-C44</v>
          </cell>
          <cell r="B127" t="str">
            <v>2006/07</v>
          </cell>
          <cell r="C127" t="str">
            <v>C43-C44 Malignant neoplasms of skin</v>
          </cell>
          <cell r="D127">
            <v>664</v>
          </cell>
          <cell r="E127">
            <v>496</v>
          </cell>
        </row>
        <row r="128">
          <cell r="A128" t="str">
            <v>C45-C49</v>
          </cell>
          <cell r="B128" t="str">
            <v>2006/07</v>
          </cell>
          <cell r="C128" t="str">
            <v>C45-C49 Malignant neoplasms of mesothelial and soft tissue</v>
          </cell>
          <cell r="D128">
            <v>288</v>
          </cell>
          <cell r="E128">
            <v>129</v>
          </cell>
        </row>
        <row r="129">
          <cell r="A129" t="str">
            <v>C50</v>
          </cell>
          <cell r="B129" t="str">
            <v>2006/07</v>
          </cell>
          <cell r="C129" t="str">
            <v>C50 Malignant neoplasm of breast</v>
          </cell>
          <cell r="D129">
            <v>45</v>
          </cell>
          <cell r="E129">
            <v>4770</v>
          </cell>
        </row>
        <row r="130">
          <cell r="A130" t="str">
            <v>C51-C58</v>
          </cell>
          <cell r="B130" t="str">
            <v>2006/07</v>
          </cell>
          <cell r="C130" t="str">
            <v>C51-C58 Malignant neoplasms of female genital organs</v>
          </cell>
          <cell r="D130">
            <v>1</v>
          </cell>
          <cell r="E130">
            <v>1975</v>
          </cell>
        </row>
        <row r="131">
          <cell r="A131" t="str">
            <v>C60-C63</v>
          </cell>
          <cell r="B131" t="str">
            <v>2006/07</v>
          </cell>
          <cell r="C131" t="str">
            <v>C60-C63 Malignant neoplasms of male genital organs</v>
          </cell>
          <cell r="D131">
            <v>2083</v>
          </cell>
          <cell r="E131">
            <v>0</v>
          </cell>
        </row>
        <row r="132">
          <cell r="A132" t="str">
            <v>C64-C68</v>
          </cell>
          <cell r="B132" t="str">
            <v>2006/07</v>
          </cell>
          <cell r="C132" t="str">
            <v>C64-C68 Malignant neoplasms of urinary tract</v>
          </cell>
          <cell r="D132">
            <v>2114</v>
          </cell>
          <cell r="E132">
            <v>818</v>
          </cell>
        </row>
        <row r="133">
          <cell r="A133" t="str">
            <v>C67</v>
          </cell>
          <cell r="B133" t="str">
            <v>2006/07</v>
          </cell>
          <cell r="C133" t="str">
            <v>C67 -  Malignant neoplasm of bladder</v>
          </cell>
          <cell r="D133">
            <v>1686</v>
          </cell>
          <cell r="E133">
            <v>582</v>
          </cell>
        </row>
        <row r="134">
          <cell r="A134" t="str">
            <v>C69-C72</v>
          </cell>
          <cell r="B134" t="str">
            <v>2006/07</v>
          </cell>
          <cell r="C134" t="str">
            <v>C69-C72 Malignant neoplasms of eye, brain &amp; other parts of CNS</v>
          </cell>
          <cell r="D134">
            <v>326</v>
          </cell>
          <cell r="E134">
            <v>300</v>
          </cell>
        </row>
        <row r="135">
          <cell r="A135" t="str">
            <v>C73-C75</v>
          </cell>
          <cell r="B135" t="str">
            <v>2006/07</v>
          </cell>
          <cell r="C135" t="str">
            <v>C73-C75 Malignant neoplasms of thyroid and other endocrine glands</v>
          </cell>
          <cell r="D135">
            <v>68</v>
          </cell>
          <cell r="E135">
            <v>125</v>
          </cell>
        </row>
        <row r="136">
          <cell r="A136" t="str">
            <v>C76-C80</v>
          </cell>
          <cell r="B136" t="str">
            <v>2006/07</v>
          </cell>
          <cell r="C136" t="str">
            <v>C76-C80 Malignant neoplasms of ill-defined, secondary and unspecified sites</v>
          </cell>
          <cell r="D136">
            <v>2122</v>
          </cell>
          <cell r="E136">
            <v>2958</v>
          </cell>
        </row>
        <row r="137">
          <cell r="A137" t="str">
            <v>C81-C96</v>
          </cell>
          <cell r="B137" t="str">
            <v>2006/07</v>
          </cell>
          <cell r="C137" t="str">
            <v>C81-C96 Malignant neoplasms, stated or presumed to be primary, of lymphoid, haematopoietic and related tissue</v>
          </cell>
          <cell r="D137">
            <v>1956</v>
          </cell>
          <cell r="E137">
            <v>1510</v>
          </cell>
        </row>
        <row r="138">
          <cell r="A138" t="str">
            <v>D00-D09</v>
          </cell>
          <cell r="B138" t="str">
            <v>2006/07</v>
          </cell>
          <cell r="C138" t="str">
            <v>D00-D09 In situ neoplasms</v>
          </cell>
          <cell r="D138">
            <v>133</v>
          </cell>
          <cell r="E138">
            <v>624</v>
          </cell>
        </row>
        <row r="139">
          <cell r="A139" t="str">
            <v>D10-D36</v>
          </cell>
          <cell r="B139" t="str">
            <v>2006/07</v>
          </cell>
          <cell r="C139" t="str">
            <v>D10-D36 Benign neoplasms</v>
          </cell>
          <cell r="D139">
            <v>777</v>
          </cell>
          <cell r="E139">
            <v>2550</v>
          </cell>
        </row>
        <row r="140">
          <cell r="A140" t="str">
            <v>D37-D48</v>
          </cell>
          <cell r="B140" t="str">
            <v>2006/07</v>
          </cell>
          <cell r="C140" t="str">
            <v>D37-D48 Neoplasms of uncertain or unknown behaviour</v>
          </cell>
          <cell r="D140">
            <v>512</v>
          </cell>
          <cell r="E140">
            <v>496</v>
          </cell>
        </row>
        <row r="141">
          <cell r="A141" t="str">
            <v>E10-E14</v>
          </cell>
          <cell r="B141" t="str">
            <v>2006/07</v>
          </cell>
          <cell r="C141" t="str">
            <v>E10-E14 Diabetes Mellitus</v>
          </cell>
          <cell r="D141">
            <v>1526</v>
          </cell>
          <cell r="E141">
            <v>1302</v>
          </cell>
        </row>
        <row r="142">
          <cell r="A142" t="str">
            <v>E66</v>
          </cell>
          <cell r="B142" t="str">
            <v>2006/07</v>
          </cell>
          <cell r="C142" t="str">
            <v>E66 -  Obesity</v>
          </cell>
          <cell r="D142">
            <v>37</v>
          </cell>
          <cell r="E142">
            <v>48</v>
          </cell>
        </row>
        <row r="143">
          <cell r="A143" t="str">
            <v>F01</v>
          </cell>
          <cell r="B143" t="str">
            <v>2006/07</v>
          </cell>
          <cell r="C143" t="str">
            <v>F01 -  Vascular dementia</v>
          </cell>
          <cell r="D143">
            <v>478</v>
          </cell>
          <cell r="E143">
            <v>440</v>
          </cell>
        </row>
        <row r="144">
          <cell r="A144" t="str">
            <v>G00-G09</v>
          </cell>
          <cell r="B144" t="str">
            <v>2006/07</v>
          </cell>
          <cell r="C144" t="str">
            <v>G00-G09 Inflammatory diseases of the central nervous system</v>
          </cell>
          <cell r="D144">
            <v>128</v>
          </cell>
          <cell r="E144">
            <v>98</v>
          </cell>
        </row>
        <row r="145">
          <cell r="A145" t="str">
            <v>G10-G14</v>
          </cell>
          <cell r="B145" t="str">
            <v>2006/07</v>
          </cell>
          <cell r="C145" t="str">
            <v>G10-G14 Systemic atrophies primarily affecting the central nervous system</v>
          </cell>
          <cell r="D145">
            <v>122</v>
          </cell>
          <cell r="E145">
            <v>54</v>
          </cell>
        </row>
        <row r="146">
          <cell r="A146" t="str">
            <v>G20-G26</v>
          </cell>
          <cell r="B146" t="str">
            <v>2006/07</v>
          </cell>
          <cell r="C146" t="str">
            <v>G20-G26 Extrapyramidal and movement disorders</v>
          </cell>
          <cell r="D146">
            <v>373</v>
          </cell>
          <cell r="E146">
            <v>312</v>
          </cell>
        </row>
        <row r="147">
          <cell r="A147" t="str">
            <v>G30-G32</v>
          </cell>
          <cell r="B147" t="str">
            <v>2006/07</v>
          </cell>
          <cell r="C147" t="str">
            <v>G30-G32 Other degenerative diseases of the nervous system</v>
          </cell>
          <cell r="D147">
            <v>357</v>
          </cell>
          <cell r="E147">
            <v>747</v>
          </cell>
        </row>
        <row r="148">
          <cell r="A148" t="str">
            <v>G35-G37</v>
          </cell>
          <cell r="B148" t="str">
            <v>2006/07</v>
          </cell>
          <cell r="C148" t="str">
            <v>G35-G37 Demyelinating diseases of the central nervous system</v>
          </cell>
          <cell r="D148">
            <v>164</v>
          </cell>
          <cell r="E148">
            <v>324</v>
          </cell>
        </row>
        <row r="149">
          <cell r="A149" t="str">
            <v>G40-G47</v>
          </cell>
          <cell r="B149" t="str">
            <v>2006/07</v>
          </cell>
          <cell r="C149" t="str">
            <v>G40-G47 Episodic and paroxysmal disorders</v>
          </cell>
          <cell r="D149">
            <v>2951</v>
          </cell>
          <cell r="E149">
            <v>2748</v>
          </cell>
        </row>
        <row r="150">
          <cell r="A150" t="str">
            <v>G50-G59</v>
          </cell>
          <cell r="B150" t="str">
            <v>2006/07</v>
          </cell>
          <cell r="C150" t="str">
            <v>G50-G59 Nerve, nerve root and plexus disorders</v>
          </cell>
          <cell r="D150">
            <v>352</v>
          </cell>
          <cell r="E150">
            <v>467</v>
          </cell>
        </row>
        <row r="151">
          <cell r="A151" t="str">
            <v>G60-G64</v>
          </cell>
          <cell r="B151" t="str">
            <v>2006/07</v>
          </cell>
          <cell r="C151" t="str">
            <v>G60-G64 Polyneuropathies and other disorders of the peripheral nervous system</v>
          </cell>
          <cell r="D151">
            <v>257</v>
          </cell>
          <cell r="E151">
            <v>97</v>
          </cell>
        </row>
        <row r="152">
          <cell r="A152" t="str">
            <v>G70-G73</v>
          </cell>
          <cell r="B152" t="str">
            <v>2006/07</v>
          </cell>
          <cell r="C152" t="str">
            <v>G70-G73 Diseases of myoneural junction and muscle</v>
          </cell>
          <cell r="D152">
            <v>68</v>
          </cell>
          <cell r="E152">
            <v>55</v>
          </cell>
        </row>
        <row r="153">
          <cell r="A153" t="str">
            <v>G80-G83</v>
          </cell>
          <cell r="B153" t="str">
            <v>2006/07</v>
          </cell>
          <cell r="C153" t="str">
            <v>G80-G83 Cerebral palsy and other paralytic syndromes</v>
          </cell>
          <cell r="D153">
            <v>514</v>
          </cell>
          <cell r="E153">
            <v>517</v>
          </cell>
        </row>
        <row r="154">
          <cell r="A154" t="str">
            <v>G90-G99</v>
          </cell>
          <cell r="B154" t="str">
            <v>2006/07</v>
          </cell>
          <cell r="C154" t="str">
            <v>G90-G99 Other disorders of the nervous system</v>
          </cell>
          <cell r="D154">
            <v>264</v>
          </cell>
          <cell r="E154">
            <v>347</v>
          </cell>
        </row>
        <row r="155">
          <cell r="A155" t="str">
            <v>I00-I99</v>
          </cell>
          <cell r="B155" t="str">
            <v>2006/07</v>
          </cell>
          <cell r="C155" t="str">
            <v>All cardiovascular diseases (I00-I99)</v>
          </cell>
          <cell r="D155">
            <v>26680</v>
          </cell>
          <cell r="E155">
            <v>22291</v>
          </cell>
        </row>
        <row r="156">
          <cell r="A156" t="str">
            <v>I00-I02</v>
          </cell>
          <cell r="B156" t="str">
            <v>2006/07</v>
          </cell>
          <cell r="C156" t="str">
            <v>I00-I02 Acute rheumatic fever</v>
          </cell>
          <cell r="D156">
            <v>5</v>
          </cell>
          <cell r="E156">
            <v>2</v>
          </cell>
        </row>
        <row r="157">
          <cell r="A157" t="str">
            <v>I05-I09</v>
          </cell>
          <cell r="B157" t="str">
            <v>2006/07</v>
          </cell>
          <cell r="C157" t="str">
            <v>I05-I09 Chronic rheumatic heart diseases</v>
          </cell>
          <cell r="D157">
            <v>83</v>
          </cell>
          <cell r="E157">
            <v>131</v>
          </cell>
        </row>
        <row r="158">
          <cell r="A158" t="str">
            <v>I10-I15</v>
          </cell>
          <cell r="B158" t="str">
            <v>2006/07</v>
          </cell>
          <cell r="C158" t="str">
            <v>I10-I15 Hypertensive diseases</v>
          </cell>
          <cell r="D158">
            <v>545</v>
          </cell>
          <cell r="E158">
            <v>542</v>
          </cell>
        </row>
        <row r="159">
          <cell r="A159" t="str">
            <v>I110</v>
          </cell>
          <cell r="B159" t="str">
            <v>2006/07</v>
          </cell>
          <cell r="C159" t="str">
            <v>I110 -  Hypertensive heart disease with (congestive) heart failure</v>
          </cell>
          <cell r="D159">
            <v>21</v>
          </cell>
          <cell r="E159">
            <v>32</v>
          </cell>
        </row>
        <row r="160">
          <cell r="A160" t="str">
            <v>I130</v>
          </cell>
          <cell r="B160" t="str">
            <v>2006/07</v>
          </cell>
          <cell r="C160" t="str">
            <v>I130 -  Hypertensive heart and renal disease with (congestive) heart failure</v>
          </cell>
          <cell r="D160">
            <v>0</v>
          </cell>
          <cell r="E160">
            <v>1</v>
          </cell>
        </row>
        <row r="161">
          <cell r="A161" t="str">
            <v>I132</v>
          </cell>
          <cell r="B161" t="str">
            <v>2006/07</v>
          </cell>
          <cell r="C161" t="str">
            <v>I132 -  Hypertensive heart and renal disease with both (congestive) heart failure and renal failure</v>
          </cell>
          <cell r="D161">
            <v>4</v>
          </cell>
          <cell r="E161">
            <v>4</v>
          </cell>
        </row>
        <row r="162">
          <cell r="A162" t="str">
            <v>I20</v>
          </cell>
          <cell r="B162" t="str">
            <v>2006/07</v>
          </cell>
          <cell r="C162" t="str">
            <v>I20 -  Angina pectoris</v>
          </cell>
          <cell r="D162">
            <v>2924</v>
          </cell>
          <cell r="E162">
            <v>2285</v>
          </cell>
        </row>
        <row r="163">
          <cell r="A163" t="str">
            <v>I20-I25</v>
          </cell>
          <cell r="B163" t="str">
            <v>2006/07</v>
          </cell>
          <cell r="C163" t="str">
            <v>I20-I25 Ischaemic heart diseases</v>
          </cell>
          <cell r="D163">
            <v>8609</v>
          </cell>
          <cell r="E163">
            <v>5412</v>
          </cell>
        </row>
        <row r="164">
          <cell r="A164" t="str">
            <v>I21</v>
          </cell>
          <cell r="B164" t="str">
            <v>2006/07</v>
          </cell>
          <cell r="C164" t="str">
            <v>I21 -  Acute myocardial infarction</v>
          </cell>
          <cell r="D164">
            <v>2427</v>
          </cell>
          <cell r="E164">
            <v>1631</v>
          </cell>
        </row>
        <row r="165">
          <cell r="A165" t="str">
            <v>I22</v>
          </cell>
          <cell r="B165" t="str">
            <v>2006/07</v>
          </cell>
          <cell r="C165" t="str">
            <v>I22 -  Subsequent myocardial infarction</v>
          </cell>
          <cell r="D165">
            <v>636</v>
          </cell>
          <cell r="E165">
            <v>353</v>
          </cell>
        </row>
        <row r="166">
          <cell r="A166" t="str">
            <v>I255</v>
          </cell>
          <cell r="B166" t="str">
            <v>2006/07</v>
          </cell>
          <cell r="C166" t="str">
            <v>I255 -  Ischaemic cardiomyopathy</v>
          </cell>
          <cell r="D166">
            <v>20</v>
          </cell>
          <cell r="E166">
            <v>3</v>
          </cell>
        </row>
        <row r="167">
          <cell r="A167" t="str">
            <v>I26-I28</v>
          </cell>
          <cell r="B167" t="str">
            <v>2006/07</v>
          </cell>
          <cell r="C167" t="str">
            <v>I26-I28 Pulmonary heart disease &amp; diseases of pulmonary circulation</v>
          </cell>
          <cell r="D167">
            <v>516</v>
          </cell>
          <cell r="E167">
            <v>558</v>
          </cell>
        </row>
        <row r="168">
          <cell r="A168" t="str">
            <v>I30-I52</v>
          </cell>
          <cell r="B168" t="str">
            <v>2006/07</v>
          </cell>
          <cell r="C168" t="str">
            <v>I30-I52 Other forms of heart disease</v>
          </cell>
          <cell r="D168">
            <v>6092</v>
          </cell>
          <cell r="E168">
            <v>5948</v>
          </cell>
        </row>
        <row r="169">
          <cell r="A169" t="str">
            <v>I420</v>
          </cell>
          <cell r="B169" t="str">
            <v>2006/07</v>
          </cell>
          <cell r="C169" t="str">
            <v>I420 -  Dilated cardiomyopathy</v>
          </cell>
          <cell r="D169">
            <v>82</v>
          </cell>
          <cell r="E169">
            <v>36</v>
          </cell>
        </row>
        <row r="170">
          <cell r="A170" t="str">
            <v>I429</v>
          </cell>
          <cell r="B170" t="str">
            <v>2006/07</v>
          </cell>
          <cell r="C170" t="str">
            <v>I429 -  Cardiomyopathy, unspecified</v>
          </cell>
          <cell r="D170">
            <v>18</v>
          </cell>
          <cell r="E170">
            <v>5</v>
          </cell>
        </row>
        <row r="171">
          <cell r="A171" t="str">
            <v>I48</v>
          </cell>
          <cell r="B171" t="str">
            <v>2006/07</v>
          </cell>
          <cell r="C171" t="str">
            <v>I48 -  Atrial fibrillation and flutter</v>
          </cell>
          <cell r="D171">
            <v>1960</v>
          </cell>
          <cell r="E171">
            <v>2151</v>
          </cell>
        </row>
        <row r="172">
          <cell r="A172" t="str">
            <v>I50</v>
          </cell>
          <cell r="B172" t="str">
            <v>2006/07</v>
          </cell>
          <cell r="C172" t="str">
            <v>I50 -  Heart failure</v>
          </cell>
          <cell r="D172">
            <v>2205</v>
          </cell>
          <cell r="E172">
            <v>2219</v>
          </cell>
        </row>
        <row r="173">
          <cell r="A173" t="str">
            <v>I60-I69</v>
          </cell>
          <cell r="B173" t="str">
            <v>2006/07</v>
          </cell>
          <cell r="C173" t="str">
            <v>I60-I69 Cerebrovascular diseases</v>
          </cell>
          <cell r="D173">
            <v>3295</v>
          </cell>
          <cell r="E173">
            <v>3455</v>
          </cell>
        </row>
        <row r="174">
          <cell r="A174" t="str">
            <v>I70-I79</v>
          </cell>
          <cell r="B174" t="str">
            <v>2006/07</v>
          </cell>
          <cell r="C174" t="str">
            <v>I70-I79 Diseases of arteries, arterioles &amp; capillaries</v>
          </cell>
          <cell r="D174">
            <v>2159</v>
          </cell>
          <cell r="E174">
            <v>1216</v>
          </cell>
        </row>
        <row r="175">
          <cell r="A175" t="str">
            <v>I80-I89</v>
          </cell>
          <cell r="B175" t="str">
            <v>2006/07</v>
          </cell>
          <cell r="C175" t="str">
            <v>I80-I89 Diseases of veins &amp; lymphatic system nec.</v>
          </cell>
          <cell r="D175">
            <v>1950</v>
          </cell>
          <cell r="E175">
            <v>2190</v>
          </cell>
        </row>
        <row r="176">
          <cell r="A176" t="str">
            <v>I95-I99</v>
          </cell>
          <cell r="B176" t="str">
            <v>2006/07</v>
          </cell>
          <cell r="C176" t="str">
            <v>I95-I99 Other and unspecified disorders of the circulatory system</v>
          </cell>
          <cell r="D176">
            <v>477</v>
          </cell>
          <cell r="E176">
            <v>515</v>
          </cell>
        </row>
        <row r="177">
          <cell r="A177" t="str">
            <v>J00-J06</v>
          </cell>
          <cell r="B177" t="str">
            <v>2006/07</v>
          </cell>
          <cell r="C177" t="str">
            <v>J00-J06 Acute upper respiratory infections</v>
          </cell>
          <cell r="D177">
            <v>5399</v>
          </cell>
          <cell r="E177">
            <v>4806</v>
          </cell>
        </row>
        <row r="178">
          <cell r="A178" t="str">
            <v>J09-J18</v>
          </cell>
          <cell r="B178" t="str">
            <v>2006/07</v>
          </cell>
          <cell r="C178" t="str">
            <v>J09-J18 Influenza &amp; Pneumonia</v>
          </cell>
          <cell r="D178">
            <v>4157</v>
          </cell>
          <cell r="E178">
            <v>3937</v>
          </cell>
        </row>
        <row r="179">
          <cell r="A179" t="str">
            <v>J20-J22</v>
          </cell>
          <cell r="B179" t="str">
            <v>2006/07</v>
          </cell>
          <cell r="C179" t="str">
            <v>J20-J22 Other acute lower respiratory infections</v>
          </cell>
          <cell r="D179">
            <v>4159</v>
          </cell>
          <cell r="E179">
            <v>4224</v>
          </cell>
        </row>
        <row r="180">
          <cell r="A180" t="str">
            <v>J30-J39</v>
          </cell>
          <cell r="B180" t="str">
            <v>2006/07</v>
          </cell>
          <cell r="C180" t="str">
            <v>J30-J39 Other diseases of upper respiratory tract</v>
          </cell>
          <cell r="D180">
            <v>2955</v>
          </cell>
          <cell r="E180">
            <v>2506</v>
          </cell>
        </row>
        <row r="181">
          <cell r="A181" t="str">
            <v>J40-J47</v>
          </cell>
          <cell r="B181" t="str">
            <v>2006/07</v>
          </cell>
          <cell r="C181" t="str">
            <v>J40-J47 Chronic lower respiratory diseases</v>
          </cell>
          <cell r="D181">
            <v>6681</v>
          </cell>
          <cell r="E181">
            <v>7328</v>
          </cell>
        </row>
        <row r="182">
          <cell r="A182" t="str">
            <v>J60-J70</v>
          </cell>
          <cell r="B182" t="str">
            <v>2006/07</v>
          </cell>
          <cell r="C182" t="str">
            <v>J60-J70 Lung diseases due to external agents</v>
          </cell>
          <cell r="D182">
            <v>359</v>
          </cell>
          <cell r="E182">
            <v>258</v>
          </cell>
        </row>
        <row r="183">
          <cell r="A183" t="str">
            <v>J80-J84</v>
          </cell>
          <cell r="B183" t="str">
            <v>2006/07</v>
          </cell>
          <cell r="C183" t="str">
            <v>J80-J84 Other respiratory diseases principally affecting the interstitium</v>
          </cell>
          <cell r="D183">
            <v>352</v>
          </cell>
          <cell r="E183">
            <v>305</v>
          </cell>
        </row>
        <row r="184">
          <cell r="A184" t="str">
            <v>J85-J86</v>
          </cell>
          <cell r="B184" t="str">
            <v>2006/07</v>
          </cell>
          <cell r="C184" t="str">
            <v>J85-J86 Suppurative and necrotic conditions of lower respiratory tract</v>
          </cell>
          <cell r="D184">
            <v>74</v>
          </cell>
          <cell r="E184">
            <v>32</v>
          </cell>
        </row>
        <row r="185">
          <cell r="A185" t="str">
            <v>J90-J94</v>
          </cell>
          <cell r="B185" t="str">
            <v>2006/07</v>
          </cell>
          <cell r="C185" t="str">
            <v>J90-J94 Other diseases of pleura</v>
          </cell>
          <cell r="D185">
            <v>1029</v>
          </cell>
          <cell r="E185">
            <v>695</v>
          </cell>
        </row>
        <row r="186">
          <cell r="A186" t="str">
            <v>J95-J99</v>
          </cell>
          <cell r="B186" t="str">
            <v>2006/07</v>
          </cell>
          <cell r="C186" t="str">
            <v>J95-J99 Other diseases of the respiratory system</v>
          </cell>
          <cell r="D186">
            <v>303</v>
          </cell>
          <cell r="E186">
            <v>282</v>
          </cell>
        </row>
        <row r="187">
          <cell r="A187" t="str">
            <v>K00-K14</v>
          </cell>
          <cell r="B187" t="str">
            <v>2006/07</v>
          </cell>
          <cell r="C187" t="str">
            <v>K00-K14 Diseases of oral cavity, salivary glands and jaws</v>
          </cell>
          <cell r="D187">
            <v>1160</v>
          </cell>
          <cell r="E187">
            <v>1137</v>
          </cell>
        </row>
        <row r="188">
          <cell r="A188" t="str">
            <v>K20-K31</v>
          </cell>
          <cell r="B188" t="str">
            <v>2006/07</v>
          </cell>
          <cell r="C188" t="str">
            <v>K20-K31 Diseases of oesophagus stomach and duodenum</v>
          </cell>
          <cell r="D188">
            <v>2329</v>
          </cell>
          <cell r="E188">
            <v>2232</v>
          </cell>
        </row>
        <row r="189">
          <cell r="A189" t="str">
            <v>K35-K38</v>
          </cell>
          <cell r="B189" t="str">
            <v>2006/07</v>
          </cell>
          <cell r="C189" t="str">
            <v>K35-K38 Diseases of appendix</v>
          </cell>
          <cell r="D189">
            <v>1195</v>
          </cell>
          <cell r="E189">
            <v>1007</v>
          </cell>
        </row>
        <row r="190">
          <cell r="A190" t="str">
            <v>K40-K46</v>
          </cell>
          <cell r="B190" t="str">
            <v>2006/07</v>
          </cell>
          <cell r="C190" t="str">
            <v>K40-K46 Hernia</v>
          </cell>
          <cell r="D190">
            <v>3514</v>
          </cell>
          <cell r="E190">
            <v>1334</v>
          </cell>
        </row>
        <row r="191">
          <cell r="A191" t="str">
            <v>K50-K52</v>
          </cell>
          <cell r="B191" t="str">
            <v>2006/07</v>
          </cell>
          <cell r="C191" t="str">
            <v>K50-K52 Noninfective enteritis and colitis</v>
          </cell>
          <cell r="D191">
            <v>2535</v>
          </cell>
          <cell r="E191">
            <v>3463</v>
          </cell>
        </row>
        <row r="192">
          <cell r="A192" t="str">
            <v>K55-K64</v>
          </cell>
          <cell r="B192" t="str">
            <v>2006/07</v>
          </cell>
          <cell r="C192" t="str">
            <v>K55-K64 Other diseases of intestines</v>
          </cell>
          <cell r="D192">
            <v>4623</v>
          </cell>
          <cell r="E192">
            <v>5716</v>
          </cell>
        </row>
        <row r="193">
          <cell r="A193" t="str">
            <v>K65-K67</v>
          </cell>
          <cell r="B193" t="str">
            <v>2006/07</v>
          </cell>
          <cell r="C193" t="str">
            <v>K65-K67 Diseases of peritoneum</v>
          </cell>
          <cell r="D193">
            <v>150</v>
          </cell>
          <cell r="E193">
            <v>225</v>
          </cell>
        </row>
        <row r="194">
          <cell r="A194" t="str">
            <v>K70-K77</v>
          </cell>
          <cell r="B194" t="str">
            <v>2006/07</v>
          </cell>
          <cell r="C194" t="str">
            <v>K70-K77 Diseases of liver</v>
          </cell>
          <cell r="D194">
            <v>900</v>
          </cell>
          <cell r="E194">
            <v>737</v>
          </cell>
        </row>
        <row r="195">
          <cell r="A195" t="str">
            <v>K80-K87</v>
          </cell>
          <cell r="B195" t="str">
            <v>2006/07</v>
          </cell>
          <cell r="C195" t="str">
            <v>K80-K87 Disorders of gall bladder, biliary tract and pancreas</v>
          </cell>
          <cell r="D195">
            <v>3105</v>
          </cell>
          <cell r="E195">
            <v>6130</v>
          </cell>
        </row>
        <row r="196">
          <cell r="A196" t="str">
            <v>K90-K93</v>
          </cell>
          <cell r="B196" t="str">
            <v>2006/07</v>
          </cell>
          <cell r="C196" t="str">
            <v>K90-K93 Other diseases of the digestive system</v>
          </cell>
          <cell r="D196">
            <v>1812</v>
          </cell>
          <cell r="E196">
            <v>1555</v>
          </cell>
        </row>
        <row r="197">
          <cell r="A197" t="str">
            <v>N00-N08</v>
          </cell>
          <cell r="B197" t="str">
            <v>2006/07</v>
          </cell>
          <cell r="C197" t="str">
            <v>N00-N08 Glomerular disorders</v>
          </cell>
          <cell r="D197">
            <v>107</v>
          </cell>
          <cell r="E197">
            <v>71</v>
          </cell>
        </row>
        <row r="198">
          <cell r="A198" t="str">
            <v>N10-N16</v>
          </cell>
          <cell r="B198" t="str">
            <v>2006/07</v>
          </cell>
          <cell r="C198" t="str">
            <v>N10-N16 Renal tubulo-interstitial diseases</v>
          </cell>
          <cell r="D198">
            <v>452</v>
          </cell>
          <cell r="E198">
            <v>684</v>
          </cell>
        </row>
        <row r="199">
          <cell r="A199" t="str">
            <v>N17-N19</v>
          </cell>
          <cell r="B199" t="str">
            <v>2006/07</v>
          </cell>
          <cell r="C199" t="str">
            <v>N17-N19 Renal failure</v>
          </cell>
          <cell r="D199">
            <v>1192</v>
          </cell>
          <cell r="E199">
            <v>893</v>
          </cell>
        </row>
        <row r="200">
          <cell r="A200" t="str">
            <v>N20-N23</v>
          </cell>
          <cell r="B200" t="str">
            <v>2006/07</v>
          </cell>
          <cell r="C200" t="str">
            <v>N20-N23 Urolithiasis</v>
          </cell>
          <cell r="D200">
            <v>1745</v>
          </cell>
          <cell r="E200">
            <v>656</v>
          </cell>
        </row>
        <row r="201">
          <cell r="A201" t="str">
            <v>N25-N29</v>
          </cell>
          <cell r="B201" t="str">
            <v>2006/07</v>
          </cell>
          <cell r="C201" t="str">
            <v>N25-N29 Other disorders of kidney and ureter</v>
          </cell>
          <cell r="D201">
            <v>54</v>
          </cell>
          <cell r="E201">
            <v>77</v>
          </cell>
        </row>
        <row r="202">
          <cell r="A202" t="str">
            <v>N30-N39</v>
          </cell>
          <cell r="B202" t="str">
            <v>2006/07</v>
          </cell>
          <cell r="C202" t="str">
            <v>N30-N39 Other diseases of the urinary system</v>
          </cell>
          <cell r="D202">
            <v>3352</v>
          </cell>
          <cell r="E202">
            <v>6265</v>
          </cell>
        </row>
        <row r="203">
          <cell r="A203" t="str">
            <v>N40-N51</v>
          </cell>
          <cell r="B203" t="str">
            <v>2006/07</v>
          </cell>
          <cell r="C203" t="str">
            <v>N40-N51 Diseases of male genital organs</v>
          </cell>
          <cell r="D203">
            <v>3993</v>
          </cell>
          <cell r="E203">
            <v>1</v>
          </cell>
        </row>
        <row r="204">
          <cell r="A204" t="str">
            <v>N60-N64</v>
          </cell>
          <cell r="B204" t="str">
            <v>2006/07</v>
          </cell>
          <cell r="C204" t="str">
            <v>N60-N64 Disorders of breast</v>
          </cell>
          <cell r="D204">
            <v>81</v>
          </cell>
          <cell r="E204">
            <v>736</v>
          </cell>
        </row>
        <row r="205">
          <cell r="A205" t="str">
            <v>N70-N77</v>
          </cell>
          <cell r="B205" t="str">
            <v>2006/07</v>
          </cell>
          <cell r="C205" t="str">
            <v>N70-N77 Inflammatory diseases of female pelvic organs</v>
          </cell>
          <cell r="D205">
            <v>0</v>
          </cell>
          <cell r="E205">
            <v>1322</v>
          </cell>
        </row>
        <row r="206">
          <cell r="A206" t="str">
            <v>N80-N98</v>
          </cell>
          <cell r="B206" t="str">
            <v>2006/07</v>
          </cell>
          <cell r="C206" t="str">
            <v>N80-N98 Noninflammatory disorders of female genital tract</v>
          </cell>
          <cell r="D206">
            <v>2</v>
          </cell>
          <cell r="E206">
            <v>8570</v>
          </cell>
        </row>
        <row r="207">
          <cell r="A207" t="str">
            <v>N99</v>
          </cell>
          <cell r="B207" t="str">
            <v>2006/07</v>
          </cell>
          <cell r="C207" t="str">
            <v>N99 Other disorders of the genitourinary system</v>
          </cell>
          <cell r="D207">
            <v>32</v>
          </cell>
          <cell r="E207">
            <v>154</v>
          </cell>
        </row>
        <row r="208">
          <cell r="A208" t="str">
            <v>P290</v>
          </cell>
          <cell r="B208" t="str">
            <v>2006/07</v>
          </cell>
          <cell r="C208" t="str">
            <v>P290 -  Neonatal cardiac failure</v>
          </cell>
          <cell r="D208">
            <v>2</v>
          </cell>
          <cell r="E208">
            <v>1</v>
          </cell>
        </row>
        <row r="209">
          <cell r="A209" t="str">
            <v>Q20-Q28</v>
          </cell>
          <cell r="B209" t="str">
            <v>2006/07</v>
          </cell>
          <cell r="C209" t="str">
            <v>Q20-Q28 Congenital malformations of the circulatory system</v>
          </cell>
          <cell r="D209">
            <v>135</v>
          </cell>
          <cell r="E209">
            <v>118</v>
          </cell>
        </row>
        <row r="210">
          <cell r="A210" t="str">
            <v>S00-S09</v>
          </cell>
          <cell r="B210" t="str">
            <v>2006/07</v>
          </cell>
          <cell r="C210" t="str">
            <v>S00-S09 Injuries to the head</v>
          </cell>
          <cell r="D210">
            <v>5148</v>
          </cell>
          <cell r="E210">
            <v>2536</v>
          </cell>
        </row>
        <row r="211">
          <cell r="A211" t="str">
            <v>S10-S19</v>
          </cell>
          <cell r="B211" t="str">
            <v>2006/07</v>
          </cell>
          <cell r="C211" t="str">
            <v>S10-S19 Injuries to the neck</v>
          </cell>
          <cell r="D211">
            <v>340</v>
          </cell>
          <cell r="E211">
            <v>222</v>
          </cell>
        </row>
        <row r="212">
          <cell r="A212" t="str">
            <v>S20-S29</v>
          </cell>
          <cell r="B212" t="str">
            <v>2006/07</v>
          </cell>
          <cell r="C212" t="str">
            <v>S20-S29 Injuries to the thorax</v>
          </cell>
          <cell r="D212">
            <v>625</v>
          </cell>
          <cell r="E212">
            <v>393</v>
          </cell>
        </row>
        <row r="213">
          <cell r="A213" t="str">
            <v>S30-S39</v>
          </cell>
          <cell r="B213" t="str">
            <v>2006/07</v>
          </cell>
          <cell r="C213" t="str">
            <v>S30-S39 Injuries to abdomen, lower back, lumbar spine and pelvis</v>
          </cell>
          <cell r="D213">
            <v>938</v>
          </cell>
          <cell r="E213">
            <v>1201</v>
          </cell>
        </row>
        <row r="214">
          <cell r="A214" t="str">
            <v>S40-S49</v>
          </cell>
          <cell r="B214" t="str">
            <v>2006/07</v>
          </cell>
          <cell r="C214" t="str">
            <v>S40-S49 Injuries to the shoulder and upper arm</v>
          </cell>
          <cell r="D214">
            <v>1018</v>
          </cell>
          <cell r="E214">
            <v>1226</v>
          </cell>
        </row>
        <row r="215">
          <cell r="A215" t="str">
            <v>S50-S59</v>
          </cell>
          <cell r="B215" t="str">
            <v>2006/07</v>
          </cell>
          <cell r="C215" t="str">
            <v>S50-S59 Injuries to the elbow and forearm</v>
          </cell>
          <cell r="D215">
            <v>2327</v>
          </cell>
          <cell r="E215">
            <v>2263</v>
          </cell>
        </row>
        <row r="216">
          <cell r="A216" t="str">
            <v>S60-S69</v>
          </cell>
          <cell r="B216" t="str">
            <v>2006/07</v>
          </cell>
          <cell r="C216" t="str">
            <v>S60-S69 Injuries to the wrist and hand</v>
          </cell>
          <cell r="D216">
            <v>3349</v>
          </cell>
          <cell r="E216">
            <v>1041</v>
          </cell>
        </row>
        <row r="217">
          <cell r="A217" t="str">
            <v>S70-S79</v>
          </cell>
          <cell r="B217" t="str">
            <v>2006/07</v>
          </cell>
          <cell r="C217" t="str">
            <v>S70-S79 Injuries to the hip and thigh</v>
          </cell>
          <cell r="D217">
            <v>1702</v>
          </cell>
          <cell r="E217">
            <v>4736</v>
          </cell>
        </row>
        <row r="218">
          <cell r="A218" t="str">
            <v>S80-S89</v>
          </cell>
          <cell r="B218" t="str">
            <v>2006/07</v>
          </cell>
          <cell r="C218" t="str">
            <v>S80-S89 Injuries to the knee and lower leg</v>
          </cell>
          <cell r="D218">
            <v>2538</v>
          </cell>
          <cell r="E218">
            <v>2243</v>
          </cell>
        </row>
        <row r="219">
          <cell r="A219" t="str">
            <v>S90-S99</v>
          </cell>
          <cell r="B219" t="str">
            <v>2006/07</v>
          </cell>
          <cell r="C219" t="str">
            <v>S90-S99 Injuries to the ankle and foot</v>
          </cell>
          <cell r="D219">
            <v>559</v>
          </cell>
          <cell r="E219">
            <v>384</v>
          </cell>
        </row>
        <row r="220">
          <cell r="A220" t="str">
            <v>T00-T07</v>
          </cell>
          <cell r="B220" t="str">
            <v>2006/07</v>
          </cell>
          <cell r="C220" t="str">
            <v>T00-T07 Injuries involving multiple body regions</v>
          </cell>
          <cell r="D220">
            <v>35</v>
          </cell>
          <cell r="E220">
            <v>40</v>
          </cell>
        </row>
        <row r="221">
          <cell r="A221" t="str">
            <v>T08-T14</v>
          </cell>
          <cell r="B221" t="str">
            <v>2006/07</v>
          </cell>
          <cell r="C221" t="str">
            <v>T08-T14 Injuries to unspecified part of trunk, limb or body region</v>
          </cell>
          <cell r="D221">
            <v>124</v>
          </cell>
          <cell r="E221">
            <v>110</v>
          </cell>
        </row>
        <row r="222">
          <cell r="A222" t="str">
            <v>T15-T19</v>
          </cell>
          <cell r="B222" t="str">
            <v>2006/07</v>
          </cell>
          <cell r="C222" t="str">
            <v>T15-T19 Effects of foreign body entering through natural orifice</v>
          </cell>
          <cell r="D222">
            <v>358</v>
          </cell>
          <cell r="E222">
            <v>303</v>
          </cell>
        </row>
        <row r="223">
          <cell r="A223" t="str">
            <v>T20-T32</v>
          </cell>
          <cell r="B223" t="str">
            <v>2006/07</v>
          </cell>
          <cell r="C223" t="str">
            <v>T20-T32 Burns and corrosions</v>
          </cell>
          <cell r="D223">
            <v>380</v>
          </cell>
          <cell r="E223">
            <v>207</v>
          </cell>
        </row>
        <row r="224">
          <cell r="A224" t="str">
            <v>T36-T50</v>
          </cell>
          <cell r="B224" t="str">
            <v>2006/07</v>
          </cell>
          <cell r="C224" t="str">
            <v>T36-T50 Poisonings by drugs, medicaments and biological substances</v>
          </cell>
          <cell r="D224">
            <v>3079</v>
          </cell>
          <cell r="E224">
            <v>4242</v>
          </cell>
        </row>
        <row r="225">
          <cell r="A225" t="str">
            <v>T51-T65</v>
          </cell>
          <cell r="B225" t="str">
            <v>2006/07</v>
          </cell>
          <cell r="C225" t="str">
            <v>T51-T65 Tox. effcts. of substances chiefly nonmedicinal as to source</v>
          </cell>
          <cell r="D225">
            <v>270</v>
          </cell>
          <cell r="E225">
            <v>199</v>
          </cell>
        </row>
        <row r="226">
          <cell r="A226" t="str">
            <v>T66-T78</v>
          </cell>
          <cell r="B226" t="str">
            <v>2006/07</v>
          </cell>
          <cell r="C226" t="str">
            <v>T66-T78 Other and unspecified effects of external causes</v>
          </cell>
          <cell r="D226">
            <v>333</v>
          </cell>
          <cell r="E226">
            <v>332</v>
          </cell>
        </row>
        <row r="227">
          <cell r="A227" t="str">
            <v>T79</v>
          </cell>
          <cell r="B227" t="str">
            <v>2006/07</v>
          </cell>
          <cell r="C227" t="str">
            <v>T79 Certain early complications of trauma</v>
          </cell>
          <cell r="D227">
            <v>93</v>
          </cell>
          <cell r="E227">
            <v>29</v>
          </cell>
        </row>
        <row r="228">
          <cell r="A228" t="str">
            <v>T80-T88</v>
          </cell>
          <cell r="B228" t="str">
            <v>2006/07</v>
          </cell>
          <cell r="C228" t="str">
            <v>T80-T88 Complications of surgical and medical care, not eleswhere classified</v>
          </cell>
          <cell r="D228">
            <v>3866</v>
          </cell>
          <cell r="E228">
            <v>3932</v>
          </cell>
        </row>
        <row r="229">
          <cell r="A229" t="str">
            <v>T90-T98</v>
          </cell>
          <cell r="B229" t="str">
            <v>2006/07</v>
          </cell>
          <cell r="C229" t="str">
            <v>T90-T98 Sequelae of injuries, of poisoning and of other consequences of external causes</v>
          </cell>
          <cell r="D229">
            <v>8</v>
          </cell>
          <cell r="E229">
            <v>5</v>
          </cell>
        </row>
        <row r="230">
          <cell r="A230" t="str">
            <v>C00-C14</v>
          </cell>
          <cell r="B230" t="str">
            <v>2007/08</v>
          </cell>
          <cell r="C230" t="str">
            <v>C00-C14 Malignant neoplasm of liporal cavity and pharynx</v>
          </cell>
          <cell r="D230">
            <v>575</v>
          </cell>
          <cell r="E230">
            <v>286</v>
          </cell>
        </row>
        <row r="231">
          <cell r="A231" t="str">
            <v>C15-C26</v>
          </cell>
          <cell r="B231" t="str">
            <v>2007/08</v>
          </cell>
          <cell r="C231" t="str">
            <v>C15-C26 Malignant neoplasm of digestive organs</v>
          </cell>
          <cell r="D231">
            <v>3323</v>
          </cell>
          <cell r="E231">
            <v>2277</v>
          </cell>
        </row>
        <row r="232">
          <cell r="A232" t="str">
            <v>C18</v>
          </cell>
          <cell r="B232" t="str">
            <v>2007/08</v>
          </cell>
          <cell r="C232" t="str">
            <v>C18 -  Malignant neoplasm of colon</v>
          </cell>
          <cell r="D232">
            <v>972</v>
          </cell>
          <cell r="E232">
            <v>792</v>
          </cell>
        </row>
        <row r="233">
          <cell r="A233" t="str">
            <v>C19</v>
          </cell>
          <cell r="B233" t="str">
            <v>2007/08</v>
          </cell>
          <cell r="C233" t="str">
            <v>C19 -  Malignant neoplasm of rectosigmoid junction</v>
          </cell>
          <cell r="D233">
            <v>142</v>
          </cell>
          <cell r="E233">
            <v>86</v>
          </cell>
        </row>
        <row r="234">
          <cell r="A234" t="str">
            <v>C20</v>
          </cell>
          <cell r="B234" t="str">
            <v>2007/08</v>
          </cell>
          <cell r="C234" t="str">
            <v>C20 -  Malignant neoplasm of rectum</v>
          </cell>
          <cell r="D234">
            <v>519</v>
          </cell>
          <cell r="E234">
            <v>314</v>
          </cell>
        </row>
        <row r="235">
          <cell r="A235" t="str">
            <v>C21</v>
          </cell>
          <cell r="B235" t="str">
            <v>2007/08</v>
          </cell>
          <cell r="C235" t="str">
            <v>C21 -  Malignant neoplasm of anus and anal canal</v>
          </cell>
          <cell r="D235">
            <v>45</v>
          </cell>
          <cell r="E235">
            <v>58</v>
          </cell>
        </row>
        <row r="236">
          <cell r="A236" t="str">
            <v>C30-C39</v>
          </cell>
          <cell r="B236" t="str">
            <v>2007/08</v>
          </cell>
          <cell r="C236" t="str">
            <v>C30-C39 Malignant neoplasms of respiratory &amp; intrathoracic organs</v>
          </cell>
          <cell r="D236">
            <v>1795</v>
          </cell>
          <cell r="E236">
            <v>1147</v>
          </cell>
        </row>
        <row r="237">
          <cell r="A237" t="str">
            <v>C33</v>
          </cell>
          <cell r="B237" t="str">
            <v>2007/08</v>
          </cell>
          <cell r="C237" t="str">
            <v>C33 -  Malignant neoplasm of trachea</v>
          </cell>
          <cell r="D237">
            <v>6</v>
          </cell>
          <cell r="E237">
            <v>3</v>
          </cell>
        </row>
        <row r="238">
          <cell r="A238" t="str">
            <v>C34</v>
          </cell>
          <cell r="B238" t="str">
            <v>2007/08</v>
          </cell>
          <cell r="C238" t="str">
            <v>C34 -  Malignant neoplasm of bronchus and lung</v>
          </cell>
          <cell r="D238">
            <v>1462</v>
          </cell>
          <cell r="E238">
            <v>1042</v>
          </cell>
        </row>
        <row r="239">
          <cell r="A239" t="str">
            <v>C40-C41</v>
          </cell>
          <cell r="B239" t="str">
            <v>2007/08</v>
          </cell>
          <cell r="C239" t="str">
            <v>C40-C41 Malignant neoplasm of bone and articular cartilage</v>
          </cell>
          <cell r="D239">
            <v>94</v>
          </cell>
          <cell r="E239">
            <v>37</v>
          </cell>
        </row>
        <row r="240">
          <cell r="A240" t="str">
            <v>C43-C44</v>
          </cell>
          <cell r="B240" t="str">
            <v>2007/08</v>
          </cell>
          <cell r="C240" t="str">
            <v>C43-C44 Malignant neoplasms of skin</v>
          </cell>
          <cell r="D240">
            <v>563</v>
          </cell>
          <cell r="E240">
            <v>446</v>
          </cell>
        </row>
        <row r="241">
          <cell r="A241" t="str">
            <v>C45-C49</v>
          </cell>
          <cell r="B241" t="str">
            <v>2007/08</v>
          </cell>
          <cell r="C241" t="str">
            <v>C45-C49 Malignant neoplasms of mesothelial and soft tissue</v>
          </cell>
          <cell r="D241">
            <v>227</v>
          </cell>
          <cell r="E241">
            <v>122</v>
          </cell>
        </row>
        <row r="242">
          <cell r="A242" t="str">
            <v>C50</v>
          </cell>
          <cell r="B242" t="str">
            <v>2007/08</v>
          </cell>
          <cell r="C242" t="str">
            <v>C50 Malignant neoplasm of breast</v>
          </cell>
          <cell r="D242">
            <v>16</v>
          </cell>
          <cell r="E242">
            <v>2872</v>
          </cell>
        </row>
        <row r="243">
          <cell r="A243" t="str">
            <v>C51-C58</v>
          </cell>
          <cell r="B243" t="str">
            <v>2007/08</v>
          </cell>
          <cell r="C243" t="str">
            <v>C51-C58 Malignant neoplasms of female genital organs</v>
          </cell>
          <cell r="D243">
            <v>0</v>
          </cell>
          <cell r="E243">
            <v>1644</v>
          </cell>
        </row>
        <row r="244">
          <cell r="A244" t="str">
            <v>C60-C63</v>
          </cell>
          <cell r="B244" t="str">
            <v>2007/08</v>
          </cell>
          <cell r="C244" t="str">
            <v>C60-C63 Malignant neoplasms of male genital organs</v>
          </cell>
          <cell r="D244">
            <v>1425</v>
          </cell>
          <cell r="E244">
            <v>0</v>
          </cell>
        </row>
        <row r="245">
          <cell r="A245" t="str">
            <v>C64-C68</v>
          </cell>
          <cell r="B245" t="str">
            <v>2007/08</v>
          </cell>
          <cell r="C245" t="str">
            <v>C64-C68 Malignant neoplasms of urinary tract</v>
          </cell>
          <cell r="D245">
            <v>2008</v>
          </cell>
          <cell r="E245">
            <v>776</v>
          </cell>
        </row>
        <row r="246">
          <cell r="A246" t="str">
            <v>C67</v>
          </cell>
          <cell r="B246" t="str">
            <v>2007/08</v>
          </cell>
          <cell r="C246" t="str">
            <v>C67 -  Malignant neoplasm of bladder</v>
          </cell>
          <cell r="D246">
            <v>1617</v>
          </cell>
          <cell r="E246">
            <v>561</v>
          </cell>
        </row>
        <row r="247">
          <cell r="A247" t="str">
            <v>C69-C72</v>
          </cell>
          <cell r="B247" t="str">
            <v>2007/08</v>
          </cell>
          <cell r="C247" t="str">
            <v>C69-C72 Malignant neoplasms of eye, brain &amp; other parts of CNS</v>
          </cell>
          <cell r="D247">
            <v>332</v>
          </cell>
          <cell r="E247">
            <v>197</v>
          </cell>
        </row>
        <row r="248">
          <cell r="A248" t="str">
            <v>C73-C75</v>
          </cell>
          <cell r="B248" t="str">
            <v>2007/08</v>
          </cell>
          <cell r="C248" t="str">
            <v>C73-C75 Malignant neoplasms of thyroid and other endocrine glands</v>
          </cell>
          <cell r="D248">
            <v>43</v>
          </cell>
          <cell r="E248">
            <v>128</v>
          </cell>
        </row>
        <row r="249">
          <cell r="A249" t="str">
            <v>C76-C80</v>
          </cell>
          <cell r="B249" t="str">
            <v>2007/08</v>
          </cell>
          <cell r="C249" t="str">
            <v>C76-C80 Malignant neoplasms of ill-defined, secondary and unspecified sites</v>
          </cell>
          <cell r="D249">
            <v>1527</v>
          </cell>
          <cell r="E249">
            <v>1792</v>
          </cell>
        </row>
        <row r="250">
          <cell r="A250" t="str">
            <v>C81-C96</v>
          </cell>
          <cell r="B250" t="str">
            <v>2007/08</v>
          </cell>
          <cell r="C250" t="str">
            <v>C81-C96 Malignant neoplasms, stated or presumed to be primary, of lymphoid, haematopoietic and related tissue</v>
          </cell>
          <cell r="D250">
            <v>1497</v>
          </cell>
          <cell r="E250">
            <v>987</v>
          </cell>
        </row>
        <row r="251">
          <cell r="A251" t="str">
            <v>D00-D09</v>
          </cell>
          <cell r="B251" t="str">
            <v>2007/08</v>
          </cell>
          <cell r="C251" t="str">
            <v>D00-D09 In situ neoplasms</v>
          </cell>
          <cell r="D251">
            <v>131</v>
          </cell>
          <cell r="E251">
            <v>535</v>
          </cell>
        </row>
        <row r="252">
          <cell r="A252" t="str">
            <v>D10-D36</v>
          </cell>
          <cell r="B252" t="str">
            <v>2007/08</v>
          </cell>
          <cell r="C252" t="str">
            <v>D10-D36 Benign neoplasms</v>
          </cell>
          <cell r="D252">
            <v>819</v>
          </cell>
          <cell r="E252">
            <v>2579</v>
          </cell>
        </row>
        <row r="253">
          <cell r="A253" t="str">
            <v>D37-D48</v>
          </cell>
          <cell r="B253" t="str">
            <v>2007/08</v>
          </cell>
          <cell r="C253" t="str">
            <v>D37-D48 Neoplasms of uncertain or unknown behaviour</v>
          </cell>
          <cell r="D253">
            <v>480</v>
          </cell>
          <cell r="E253">
            <v>447</v>
          </cell>
        </row>
        <row r="254">
          <cell r="A254" t="str">
            <v>E10-E14</v>
          </cell>
          <cell r="B254" t="str">
            <v>2007/08</v>
          </cell>
          <cell r="C254" t="str">
            <v>E10-E14 Diabetes Mellitus</v>
          </cell>
          <cell r="D254">
            <v>1514</v>
          </cell>
          <cell r="E254">
            <v>1191</v>
          </cell>
        </row>
        <row r="255">
          <cell r="A255" t="str">
            <v>E66</v>
          </cell>
          <cell r="B255" t="str">
            <v>2007/08</v>
          </cell>
          <cell r="C255" t="str">
            <v>E66 -  Obesity</v>
          </cell>
          <cell r="D255">
            <v>26</v>
          </cell>
          <cell r="E255">
            <v>46</v>
          </cell>
        </row>
        <row r="256">
          <cell r="A256" t="str">
            <v>F01</v>
          </cell>
          <cell r="B256" t="str">
            <v>2007/08</v>
          </cell>
          <cell r="C256" t="str">
            <v>F01 -  Vascular dementia</v>
          </cell>
          <cell r="D256">
            <v>393</v>
          </cell>
          <cell r="E256">
            <v>402</v>
          </cell>
        </row>
        <row r="257">
          <cell r="A257" t="str">
            <v>G00-G09</v>
          </cell>
          <cell r="B257" t="str">
            <v>2007/08</v>
          </cell>
          <cell r="C257" t="str">
            <v>G00-G09 Inflammatory diseases of the central nervous system</v>
          </cell>
          <cell r="D257">
            <v>103</v>
          </cell>
          <cell r="E257">
            <v>90</v>
          </cell>
        </row>
        <row r="258">
          <cell r="A258" t="str">
            <v>G10-G14</v>
          </cell>
          <cell r="B258" t="str">
            <v>2007/08</v>
          </cell>
          <cell r="C258" t="str">
            <v>G10-G14 Systemic atrophies primarily affecting the central nervous system</v>
          </cell>
          <cell r="D258">
            <v>116</v>
          </cell>
          <cell r="E258">
            <v>65</v>
          </cell>
        </row>
        <row r="259">
          <cell r="A259" t="str">
            <v>G20-G26</v>
          </cell>
          <cell r="B259" t="str">
            <v>2007/08</v>
          </cell>
          <cell r="C259" t="str">
            <v>G20-G26 Extrapyramidal and movement disorders</v>
          </cell>
          <cell r="D259">
            <v>408</v>
          </cell>
          <cell r="E259">
            <v>258</v>
          </cell>
        </row>
        <row r="260">
          <cell r="A260" t="str">
            <v>G30-G32</v>
          </cell>
          <cell r="B260" t="str">
            <v>2007/08</v>
          </cell>
          <cell r="C260" t="str">
            <v>G30-G32 Other degenerative diseases of the nervous system</v>
          </cell>
          <cell r="D260">
            <v>459</v>
          </cell>
          <cell r="E260">
            <v>919</v>
          </cell>
        </row>
        <row r="261">
          <cell r="A261" t="str">
            <v>G35-G37</v>
          </cell>
          <cell r="B261" t="str">
            <v>2007/08</v>
          </cell>
          <cell r="C261" t="str">
            <v>G35-G37 Demyelinating diseases of the central nervous system</v>
          </cell>
          <cell r="D261">
            <v>121</v>
          </cell>
          <cell r="E261">
            <v>247</v>
          </cell>
        </row>
        <row r="262">
          <cell r="A262" t="str">
            <v>G40-G47</v>
          </cell>
          <cell r="B262" t="str">
            <v>2007/08</v>
          </cell>
          <cell r="C262" t="str">
            <v>G40-G47 Episodic and paroxysmal disorders</v>
          </cell>
          <cell r="D262">
            <v>2818</v>
          </cell>
          <cell r="E262">
            <v>2524</v>
          </cell>
        </row>
        <row r="263">
          <cell r="A263" t="str">
            <v>G50-G59</v>
          </cell>
          <cell r="B263" t="str">
            <v>2007/08</v>
          </cell>
          <cell r="C263" t="str">
            <v>G50-G59 Nerve, nerve root and plexus disorders</v>
          </cell>
          <cell r="D263">
            <v>310</v>
          </cell>
          <cell r="E263">
            <v>422</v>
          </cell>
        </row>
        <row r="264">
          <cell r="A264" t="str">
            <v>G60-G64</v>
          </cell>
          <cell r="B264" t="str">
            <v>2007/08</v>
          </cell>
          <cell r="C264" t="str">
            <v>G60-G64 Polyneuropathies and other disorders of the peripheral nervous system</v>
          </cell>
          <cell r="D264">
            <v>187</v>
          </cell>
          <cell r="E264">
            <v>94</v>
          </cell>
        </row>
        <row r="265">
          <cell r="A265" t="str">
            <v>G70-G73</v>
          </cell>
          <cell r="B265" t="str">
            <v>2007/08</v>
          </cell>
          <cell r="C265" t="str">
            <v>G70-G73 Diseases of myoneural junction and muscle</v>
          </cell>
          <cell r="D265">
            <v>54</v>
          </cell>
          <cell r="E265">
            <v>44</v>
          </cell>
        </row>
        <row r="266">
          <cell r="A266" t="str">
            <v>G80-G83</v>
          </cell>
          <cell r="B266" t="str">
            <v>2007/08</v>
          </cell>
          <cell r="C266" t="str">
            <v>G80-G83 Cerebral palsy and other paralytic syndromes</v>
          </cell>
          <cell r="D266">
            <v>438</v>
          </cell>
          <cell r="E266">
            <v>427</v>
          </cell>
        </row>
        <row r="267">
          <cell r="A267" t="str">
            <v>G90-G99</v>
          </cell>
          <cell r="B267" t="str">
            <v>2007/08</v>
          </cell>
          <cell r="C267" t="str">
            <v>G90-G99 Other disorders of the nervous system</v>
          </cell>
          <cell r="D267">
            <v>267</v>
          </cell>
          <cell r="E267">
            <v>350</v>
          </cell>
        </row>
        <row r="268">
          <cell r="A268" t="str">
            <v>I00-I99</v>
          </cell>
          <cell r="B268" t="str">
            <v>2007/08</v>
          </cell>
          <cell r="C268" t="str">
            <v>All cardiovascular diseases (I00-I99)</v>
          </cell>
          <cell r="D268">
            <v>26154</v>
          </cell>
          <cell r="E268">
            <v>21699</v>
          </cell>
        </row>
        <row r="269">
          <cell r="A269" t="str">
            <v>I00-I02</v>
          </cell>
          <cell r="B269" t="str">
            <v>2007/08</v>
          </cell>
          <cell r="C269" t="str">
            <v>I00-I02 Acute rheumatic fever</v>
          </cell>
          <cell r="D269">
            <v>2</v>
          </cell>
          <cell r="E269">
            <v>3</v>
          </cell>
        </row>
        <row r="270">
          <cell r="A270" t="str">
            <v>I05-I09</v>
          </cell>
          <cell r="B270" t="str">
            <v>2007/08</v>
          </cell>
          <cell r="C270" t="str">
            <v>I05-I09 Chronic rheumatic heart diseases</v>
          </cell>
          <cell r="D270">
            <v>70</v>
          </cell>
          <cell r="E270">
            <v>152</v>
          </cell>
        </row>
        <row r="271">
          <cell r="A271" t="str">
            <v>I10-I15</v>
          </cell>
          <cell r="B271" t="str">
            <v>2007/08</v>
          </cell>
          <cell r="C271" t="str">
            <v>I10-I15 Hypertensive diseases</v>
          </cell>
          <cell r="D271">
            <v>560</v>
          </cell>
          <cell r="E271">
            <v>451</v>
          </cell>
        </row>
        <row r="272">
          <cell r="A272" t="str">
            <v>I110</v>
          </cell>
          <cell r="B272" t="str">
            <v>2007/08</v>
          </cell>
          <cell r="C272" t="str">
            <v>I110 -  Hypertensive heart disease with (congestive) heart failure</v>
          </cell>
          <cell r="D272">
            <v>29</v>
          </cell>
          <cell r="E272">
            <v>23</v>
          </cell>
        </row>
        <row r="273">
          <cell r="A273" t="str">
            <v>I130</v>
          </cell>
          <cell r="B273" t="str">
            <v>2007/08</v>
          </cell>
          <cell r="C273" t="str">
            <v>I130 -  Hypertensive heart and renal disease with (congestive) heart failure</v>
          </cell>
          <cell r="D273">
            <v>4</v>
          </cell>
          <cell r="E273">
            <v>3</v>
          </cell>
        </row>
        <row r="274">
          <cell r="A274" t="str">
            <v>I132</v>
          </cell>
          <cell r="B274" t="str">
            <v>2007/08</v>
          </cell>
          <cell r="C274" t="str">
            <v>I132 -  Hypertensive heart and renal disease with both (congestive) heart failure and renal failure</v>
          </cell>
          <cell r="D274">
            <v>3</v>
          </cell>
          <cell r="E274">
            <v>2</v>
          </cell>
        </row>
        <row r="275">
          <cell r="A275" t="str">
            <v>I20</v>
          </cell>
          <cell r="B275" t="str">
            <v>2007/08</v>
          </cell>
          <cell r="C275" t="str">
            <v>I20 -  Angina pectoris</v>
          </cell>
          <cell r="D275">
            <v>2654</v>
          </cell>
          <cell r="E275">
            <v>2110</v>
          </cell>
        </row>
        <row r="276">
          <cell r="A276" t="str">
            <v>I20-I25</v>
          </cell>
          <cell r="B276" t="str">
            <v>2007/08</v>
          </cell>
          <cell r="C276" t="str">
            <v>I20-I25 Ischaemic heart diseases</v>
          </cell>
          <cell r="D276">
            <v>8447</v>
          </cell>
          <cell r="E276">
            <v>5167</v>
          </cell>
        </row>
        <row r="277">
          <cell r="A277" t="str">
            <v>I21</v>
          </cell>
          <cell r="B277" t="str">
            <v>2007/08</v>
          </cell>
          <cell r="C277" t="str">
            <v>I21 -  Acute myocardial infarction</v>
          </cell>
          <cell r="D277">
            <v>2361</v>
          </cell>
          <cell r="E277">
            <v>1575</v>
          </cell>
        </row>
        <row r="278">
          <cell r="A278" t="str">
            <v>I22</v>
          </cell>
          <cell r="B278" t="str">
            <v>2007/08</v>
          </cell>
          <cell r="C278" t="str">
            <v>I22 -  Subsequent myocardial infarction</v>
          </cell>
          <cell r="D278">
            <v>592</v>
          </cell>
          <cell r="E278">
            <v>357</v>
          </cell>
        </row>
        <row r="279">
          <cell r="A279" t="str">
            <v>I255</v>
          </cell>
          <cell r="B279" t="str">
            <v>2007/08</v>
          </cell>
          <cell r="C279" t="str">
            <v>I255 -  Ischaemic cardiomyopathy</v>
          </cell>
          <cell r="D279">
            <v>23</v>
          </cell>
          <cell r="E279">
            <v>3</v>
          </cell>
        </row>
        <row r="280">
          <cell r="A280" t="str">
            <v>I26-I28</v>
          </cell>
          <cell r="B280" t="str">
            <v>2007/08</v>
          </cell>
          <cell r="C280" t="str">
            <v>I26-I28 Pulmonary heart disease &amp; diseases of pulmonary circulation</v>
          </cell>
          <cell r="D280">
            <v>496</v>
          </cell>
          <cell r="E280">
            <v>535</v>
          </cell>
        </row>
        <row r="281">
          <cell r="A281" t="str">
            <v>I30-I52</v>
          </cell>
          <cell r="B281" t="str">
            <v>2007/08</v>
          </cell>
          <cell r="C281" t="str">
            <v>I30-I52 Other forms of heart disease</v>
          </cell>
          <cell r="D281">
            <v>6137</v>
          </cell>
          <cell r="E281">
            <v>6020</v>
          </cell>
        </row>
        <row r="282">
          <cell r="A282" t="str">
            <v>I420</v>
          </cell>
          <cell r="B282" t="str">
            <v>2007/08</v>
          </cell>
          <cell r="C282" t="str">
            <v>I420 -  Dilated cardiomyopathy</v>
          </cell>
          <cell r="D282">
            <v>78</v>
          </cell>
          <cell r="E282">
            <v>28</v>
          </cell>
        </row>
        <row r="283">
          <cell r="A283" t="str">
            <v>I429</v>
          </cell>
          <cell r="B283" t="str">
            <v>2007/08</v>
          </cell>
          <cell r="C283" t="str">
            <v>I429 -  Cardiomyopathy, unspecified</v>
          </cell>
          <cell r="D283">
            <v>20</v>
          </cell>
          <cell r="E283">
            <v>12</v>
          </cell>
        </row>
        <row r="284">
          <cell r="A284" t="str">
            <v>I48</v>
          </cell>
          <cell r="B284" t="str">
            <v>2007/08</v>
          </cell>
          <cell r="C284" t="str">
            <v>I48 -  Atrial fibrillation and flutter</v>
          </cell>
          <cell r="D284">
            <v>2004</v>
          </cell>
          <cell r="E284">
            <v>2120</v>
          </cell>
        </row>
        <row r="285">
          <cell r="A285" t="str">
            <v>I50</v>
          </cell>
          <cell r="B285" t="str">
            <v>2007/08</v>
          </cell>
          <cell r="C285" t="str">
            <v>I50 -  Heart failure</v>
          </cell>
          <cell r="D285">
            <v>2174</v>
          </cell>
          <cell r="E285">
            <v>2289</v>
          </cell>
        </row>
        <row r="286">
          <cell r="A286" t="str">
            <v>I60-I69</v>
          </cell>
          <cell r="B286" t="str">
            <v>2007/08</v>
          </cell>
          <cell r="C286" t="str">
            <v>I60-I69 Cerebrovascular diseases</v>
          </cell>
          <cell r="D286">
            <v>3153</v>
          </cell>
          <cell r="E286">
            <v>3592</v>
          </cell>
        </row>
        <row r="287">
          <cell r="A287" t="str">
            <v>I70-I79</v>
          </cell>
          <cell r="B287" t="str">
            <v>2007/08</v>
          </cell>
          <cell r="C287" t="str">
            <v>I70-I79 Diseases of arteries, arterioles &amp; capillaries</v>
          </cell>
          <cell r="D287">
            <v>2135</v>
          </cell>
          <cell r="E287">
            <v>1080</v>
          </cell>
        </row>
        <row r="288">
          <cell r="A288" t="str">
            <v>I80-I89</v>
          </cell>
          <cell r="B288" t="str">
            <v>2007/08</v>
          </cell>
          <cell r="C288" t="str">
            <v>I80-I89 Diseases of veins &amp; lymphatic system nec.</v>
          </cell>
          <cell r="D288">
            <v>1993</v>
          </cell>
          <cell r="E288">
            <v>2089</v>
          </cell>
        </row>
        <row r="289">
          <cell r="A289" t="str">
            <v>I95-I99</v>
          </cell>
          <cell r="B289" t="str">
            <v>2007/08</v>
          </cell>
          <cell r="C289" t="str">
            <v>I95-I99 Other and unspecified disorders of the circulatory system</v>
          </cell>
          <cell r="D289">
            <v>471</v>
          </cell>
          <cell r="E289">
            <v>472</v>
          </cell>
        </row>
        <row r="290">
          <cell r="A290" t="str">
            <v>J00-J06</v>
          </cell>
          <cell r="B290" t="str">
            <v>2007/08</v>
          </cell>
          <cell r="C290" t="str">
            <v>J00-J06 Acute upper respiratory infections</v>
          </cell>
          <cell r="D290">
            <v>5580</v>
          </cell>
          <cell r="E290">
            <v>5193</v>
          </cell>
        </row>
        <row r="291">
          <cell r="A291" t="str">
            <v>J09-J18</v>
          </cell>
          <cell r="B291" t="str">
            <v>2007/08</v>
          </cell>
          <cell r="C291" t="str">
            <v>J09-J18 Influenza &amp; Pneumonia</v>
          </cell>
          <cell r="D291">
            <v>4092</v>
          </cell>
          <cell r="E291">
            <v>3924</v>
          </cell>
        </row>
        <row r="292">
          <cell r="A292" t="str">
            <v>J20-J22</v>
          </cell>
          <cell r="B292" t="str">
            <v>2007/08</v>
          </cell>
          <cell r="C292" t="str">
            <v>J20-J22 Other acute lower respiratory infections</v>
          </cell>
          <cell r="D292">
            <v>4034</v>
          </cell>
          <cell r="E292">
            <v>4109</v>
          </cell>
        </row>
        <row r="293">
          <cell r="A293" t="str">
            <v>J30-J39</v>
          </cell>
          <cell r="B293" t="str">
            <v>2007/08</v>
          </cell>
          <cell r="C293" t="str">
            <v>J30-J39 Other diseases of upper respiratory tract</v>
          </cell>
          <cell r="D293">
            <v>3125</v>
          </cell>
          <cell r="E293">
            <v>2580</v>
          </cell>
        </row>
        <row r="294">
          <cell r="A294" t="str">
            <v>J40-J47</v>
          </cell>
          <cell r="B294" t="str">
            <v>2007/08</v>
          </cell>
          <cell r="C294" t="str">
            <v>J40-J47 Chronic lower respiratory diseases</v>
          </cell>
          <cell r="D294">
            <v>5942</v>
          </cell>
          <cell r="E294">
            <v>6431</v>
          </cell>
        </row>
        <row r="295">
          <cell r="A295" t="str">
            <v>J60-J70</v>
          </cell>
          <cell r="B295" t="str">
            <v>2007/08</v>
          </cell>
          <cell r="C295" t="str">
            <v>J60-J70 Lung diseases due to external agents</v>
          </cell>
          <cell r="D295">
            <v>411</v>
          </cell>
          <cell r="E295">
            <v>296</v>
          </cell>
        </row>
        <row r="296">
          <cell r="A296" t="str">
            <v>J80-J84</v>
          </cell>
          <cell r="B296" t="str">
            <v>2007/08</v>
          </cell>
          <cell r="C296" t="str">
            <v>J80-J84 Other respiratory diseases principally affecting the interstitium</v>
          </cell>
          <cell r="D296">
            <v>352</v>
          </cell>
          <cell r="E296">
            <v>318</v>
          </cell>
        </row>
        <row r="297">
          <cell r="A297" t="str">
            <v>J85-J86</v>
          </cell>
          <cell r="B297" t="str">
            <v>2007/08</v>
          </cell>
          <cell r="C297" t="str">
            <v>J85-J86 Suppurative and necrotic conditions of lower respiratory tract</v>
          </cell>
          <cell r="D297">
            <v>101</v>
          </cell>
          <cell r="E297">
            <v>45</v>
          </cell>
        </row>
        <row r="298">
          <cell r="A298" t="str">
            <v>J90-J94</v>
          </cell>
          <cell r="B298" t="str">
            <v>2007/08</v>
          </cell>
          <cell r="C298" t="str">
            <v>J90-J94 Other diseases of pleura</v>
          </cell>
          <cell r="D298">
            <v>963</v>
          </cell>
          <cell r="E298">
            <v>632</v>
          </cell>
        </row>
        <row r="299">
          <cell r="A299" t="str">
            <v>J95-J99</v>
          </cell>
          <cell r="B299" t="str">
            <v>2007/08</v>
          </cell>
          <cell r="C299" t="str">
            <v>J95-J99 Other diseases of the respiratory system</v>
          </cell>
          <cell r="D299">
            <v>332</v>
          </cell>
          <cell r="E299">
            <v>276</v>
          </cell>
        </row>
        <row r="300">
          <cell r="A300" t="str">
            <v>K00-K14</v>
          </cell>
          <cell r="B300" t="str">
            <v>2007/08</v>
          </cell>
          <cell r="C300" t="str">
            <v>K00-K14 Diseases of oral cavity, salivary glands and jaws</v>
          </cell>
          <cell r="D300">
            <v>1162</v>
          </cell>
          <cell r="E300">
            <v>1177</v>
          </cell>
        </row>
        <row r="301">
          <cell r="A301" t="str">
            <v>K20-K31</v>
          </cell>
          <cell r="B301" t="str">
            <v>2007/08</v>
          </cell>
          <cell r="C301" t="str">
            <v>K20-K31 Diseases of oesophagus stomach and duodenum</v>
          </cell>
          <cell r="D301">
            <v>2130</v>
          </cell>
          <cell r="E301">
            <v>2024</v>
          </cell>
        </row>
        <row r="302">
          <cell r="A302" t="str">
            <v>K35-K38</v>
          </cell>
          <cell r="B302" t="str">
            <v>2007/08</v>
          </cell>
          <cell r="C302" t="str">
            <v>K35-K38 Diseases of appendix</v>
          </cell>
          <cell r="D302">
            <v>1151</v>
          </cell>
          <cell r="E302">
            <v>904</v>
          </cell>
        </row>
        <row r="303">
          <cell r="A303" t="str">
            <v>K40-K46</v>
          </cell>
          <cell r="B303" t="str">
            <v>2007/08</v>
          </cell>
          <cell r="C303" t="str">
            <v>K40-K46 Hernia</v>
          </cell>
          <cell r="D303">
            <v>3606</v>
          </cell>
          <cell r="E303">
            <v>1322</v>
          </cell>
        </row>
        <row r="304">
          <cell r="A304" t="str">
            <v>K50-K52</v>
          </cell>
          <cell r="B304" t="str">
            <v>2007/08</v>
          </cell>
          <cell r="C304" t="str">
            <v>K50-K52 Noninfective enteritis and colitis</v>
          </cell>
          <cell r="D304">
            <v>2482</v>
          </cell>
          <cell r="E304">
            <v>3250</v>
          </cell>
        </row>
        <row r="305">
          <cell r="A305" t="str">
            <v>K55-K64</v>
          </cell>
          <cell r="B305" t="str">
            <v>2007/08</v>
          </cell>
          <cell r="C305" t="str">
            <v>K55-K64 Other diseases of intestines</v>
          </cell>
          <cell r="D305">
            <v>4580</v>
          </cell>
          <cell r="E305">
            <v>5559</v>
          </cell>
        </row>
        <row r="306">
          <cell r="A306" t="str">
            <v>K65-K67</v>
          </cell>
          <cell r="B306" t="str">
            <v>2007/08</v>
          </cell>
          <cell r="C306" t="str">
            <v>K65-K67 Diseases of peritoneum</v>
          </cell>
          <cell r="D306">
            <v>142</v>
          </cell>
          <cell r="E306">
            <v>250</v>
          </cell>
        </row>
        <row r="307">
          <cell r="A307" t="str">
            <v>K70-K77</v>
          </cell>
          <cell r="B307" t="str">
            <v>2007/08</v>
          </cell>
          <cell r="C307" t="str">
            <v>K70-K77 Diseases of liver</v>
          </cell>
          <cell r="D307">
            <v>968</v>
          </cell>
          <cell r="E307">
            <v>558</v>
          </cell>
        </row>
        <row r="308">
          <cell r="A308" t="str">
            <v>K80-K87</v>
          </cell>
          <cell r="B308" t="str">
            <v>2007/08</v>
          </cell>
          <cell r="C308" t="str">
            <v>K80-K87 Disorders of gall bladder, biliary tract and pancreas</v>
          </cell>
          <cell r="D308">
            <v>3285</v>
          </cell>
          <cell r="E308">
            <v>6209</v>
          </cell>
        </row>
        <row r="309">
          <cell r="A309" t="str">
            <v>K90-K93</v>
          </cell>
          <cell r="B309" t="str">
            <v>2007/08</v>
          </cell>
          <cell r="C309" t="str">
            <v>K90-K93 Other diseases of the digestive system</v>
          </cell>
          <cell r="D309">
            <v>1881</v>
          </cell>
          <cell r="E309">
            <v>1659</v>
          </cell>
        </row>
        <row r="310">
          <cell r="A310" t="str">
            <v>N00-N08</v>
          </cell>
          <cell r="B310" t="str">
            <v>2007/08</v>
          </cell>
          <cell r="C310" t="str">
            <v>N00-N08 Glomerular disorders</v>
          </cell>
          <cell r="D310">
            <v>145</v>
          </cell>
          <cell r="E310">
            <v>93</v>
          </cell>
        </row>
        <row r="311">
          <cell r="A311" t="str">
            <v>N10-N16</v>
          </cell>
          <cell r="B311" t="str">
            <v>2007/08</v>
          </cell>
          <cell r="C311" t="str">
            <v>N10-N16 Renal tubulo-interstitial diseases</v>
          </cell>
          <cell r="D311">
            <v>480</v>
          </cell>
          <cell r="E311">
            <v>740</v>
          </cell>
        </row>
        <row r="312">
          <cell r="A312" t="str">
            <v>N17-N19</v>
          </cell>
          <cell r="B312" t="str">
            <v>2007/08</v>
          </cell>
          <cell r="C312" t="str">
            <v>N17-N19 Renal failure</v>
          </cell>
          <cell r="D312">
            <v>1171</v>
          </cell>
          <cell r="E312">
            <v>941</v>
          </cell>
        </row>
        <row r="313">
          <cell r="A313" t="str">
            <v>N20-N23</v>
          </cell>
          <cell r="B313" t="str">
            <v>2007/08</v>
          </cell>
          <cell r="C313" t="str">
            <v>N20-N23 Urolithiasis</v>
          </cell>
          <cell r="D313">
            <v>1680</v>
          </cell>
          <cell r="E313">
            <v>681</v>
          </cell>
        </row>
        <row r="314">
          <cell r="A314" t="str">
            <v>N25-N29</v>
          </cell>
          <cell r="B314" t="str">
            <v>2007/08</v>
          </cell>
          <cell r="C314" t="str">
            <v>N25-N29 Other disorders of kidney and ureter</v>
          </cell>
          <cell r="D314">
            <v>59</v>
          </cell>
          <cell r="E314">
            <v>68</v>
          </cell>
        </row>
        <row r="315">
          <cell r="A315" t="str">
            <v>N30-N39</v>
          </cell>
          <cell r="B315" t="str">
            <v>2007/08</v>
          </cell>
          <cell r="C315" t="str">
            <v>N30-N39 Other diseases of the urinary system</v>
          </cell>
          <cell r="D315">
            <v>3488</v>
          </cell>
          <cell r="E315">
            <v>6030</v>
          </cell>
        </row>
        <row r="316">
          <cell r="A316" t="str">
            <v>N40-N51</v>
          </cell>
          <cell r="B316" t="str">
            <v>2007/08</v>
          </cell>
          <cell r="C316" t="str">
            <v>N40-N51 Diseases of male genital organs</v>
          </cell>
          <cell r="D316">
            <v>4058</v>
          </cell>
          <cell r="E316">
            <v>0</v>
          </cell>
        </row>
        <row r="317">
          <cell r="A317" t="str">
            <v>N60-N64</v>
          </cell>
          <cell r="B317" t="str">
            <v>2007/08</v>
          </cell>
          <cell r="C317" t="str">
            <v>N60-N64 Disorders of breast</v>
          </cell>
          <cell r="D317">
            <v>94</v>
          </cell>
          <cell r="E317">
            <v>774</v>
          </cell>
        </row>
        <row r="318">
          <cell r="A318" t="str">
            <v>N70-N77</v>
          </cell>
          <cell r="B318" t="str">
            <v>2007/08</v>
          </cell>
          <cell r="C318" t="str">
            <v>N70-N77 Inflammatory diseases of female pelvic organs</v>
          </cell>
          <cell r="D318">
            <v>1</v>
          </cell>
          <cell r="E318">
            <v>1271</v>
          </cell>
        </row>
        <row r="319">
          <cell r="A319" t="str">
            <v>N80-N98</v>
          </cell>
          <cell r="B319" t="str">
            <v>2007/08</v>
          </cell>
          <cell r="C319" t="str">
            <v>N80-N98 Noninflammatory disorders of female genital tract</v>
          </cell>
          <cell r="D319">
            <v>2</v>
          </cell>
          <cell r="E319">
            <v>8177</v>
          </cell>
        </row>
        <row r="320">
          <cell r="A320" t="str">
            <v>N99</v>
          </cell>
          <cell r="B320" t="str">
            <v>2007/08</v>
          </cell>
          <cell r="C320" t="str">
            <v>N99 Other disorders of the genitourinary system</v>
          </cell>
          <cell r="D320">
            <v>35</v>
          </cell>
          <cell r="E320">
            <v>107</v>
          </cell>
        </row>
        <row r="321">
          <cell r="A321" t="str">
            <v>P290</v>
          </cell>
          <cell r="B321" t="str">
            <v>2007/08</v>
          </cell>
          <cell r="C321" t="str">
            <v>P290 -  Neonatal cardiac failure</v>
          </cell>
          <cell r="D321">
            <v>1</v>
          </cell>
          <cell r="E321">
            <v>2</v>
          </cell>
        </row>
        <row r="322">
          <cell r="A322" t="str">
            <v>Q20-Q28</v>
          </cell>
          <cell r="B322" t="str">
            <v>2007/08</v>
          </cell>
          <cell r="C322" t="str">
            <v>Q20-Q28 Congenital malformations of the circulatory system</v>
          </cell>
          <cell r="D322">
            <v>115</v>
          </cell>
          <cell r="E322">
            <v>103</v>
          </cell>
        </row>
        <row r="323">
          <cell r="A323" t="str">
            <v>S00-S09</v>
          </cell>
          <cell r="B323" t="str">
            <v>2007/08</v>
          </cell>
          <cell r="C323" t="str">
            <v>S00-S09 Injuries to the head</v>
          </cell>
          <cell r="D323">
            <v>5193</v>
          </cell>
          <cell r="E323">
            <v>2622</v>
          </cell>
        </row>
        <row r="324">
          <cell r="A324" t="str">
            <v>S10-S19</v>
          </cell>
          <cell r="B324" t="str">
            <v>2007/08</v>
          </cell>
          <cell r="C324" t="str">
            <v>S10-S19 Injuries to the neck</v>
          </cell>
          <cell r="D324">
            <v>297</v>
          </cell>
          <cell r="E324">
            <v>192</v>
          </cell>
        </row>
        <row r="325">
          <cell r="A325" t="str">
            <v>S20-S29</v>
          </cell>
          <cell r="B325" t="str">
            <v>2007/08</v>
          </cell>
          <cell r="C325" t="str">
            <v>S20-S29 Injuries to the thorax</v>
          </cell>
          <cell r="D325">
            <v>609</v>
          </cell>
          <cell r="E325">
            <v>386</v>
          </cell>
        </row>
        <row r="326">
          <cell r="A326" t="str">
            <v>S30-S39</v>
          </cell>
          <cell r="B326" t="str">
            <v>2007/08</v>
          </cell>
          <cell r="C326" t="str">
            <v>S30-S39 Injuries to abdomen, lower back, lumbar spine and pelvis</v>
          </cell>
          <cell r="D326">
            <v>861</v>
          </cell>
          <cell r="E326">
            <v>1072</v>
          </cell>
        </row>
        <row r="327">
          <cell r="A327" t="str">
            <v>S40-S49</v>
          </cell>
          <cell r="B327" t="str">
            <v>2007/08</v>
          </cell>
          <cell r="C327" t="str">
            <v>S40-S49 Injuries to the shoulder and upper arm</v>
          </cell>
          <cell r="D327">
            <v>1033</v>
          </cell>
          <cell r="E327">
            <v>1208</v>
          </cell>
        </row>
        <row r="328">
          <cell r="A328" t="str">
            <v>S50-S59</v>
          </cell>
          <cell r="B328" t="str">
            <v>2007/08</v>
          </cell>
          <cell r="C328" t="str">
            <v>S50-S59 Injuries to the elbow and forearm</v>
          </cell>
          <cell r="D328">
            <v>2068</v>
          </cell>
          <cell r="E328">
            <v>2229</v>
          </cell>
        </row>
        <row r="329">
          <cell r="A329" t="str">
            <v>S60-S69</v>
          </cell>
          <cell r="B329" t="str">
            <v>2007/08</v>
          </cell>
          <cell r="C329" t="str">
            <v>S60-S69 Injuries to the wrist and hand</v>
          </cell>
          <cell r="D329">
            <v>3236</v>
          </cell>
          <cell r="E329">
            <v>1010</v>
          </cell>
        </row>
        <row r="330">
          <cell r="A330" t="str">
            <v>S70-S79</v>
          </cell>
          <cell r="B330" t="str">
            <v>2007/08</v>
          </cell>
          <cell r="C330" t="str">
            <v>S70-S79 Injuries to the hip and thigh</v>
          </cell>
          <cell r="D330">
            <v>1796</v>
          </cell>
          <cell r="E330">
            <v>4391</v>
          </cell>
        </row>
        <row r="331">
          <cell r="A331" t="str">
            <v>S80-S89</v>
          </cell>
          <cell r="B331" t="str">
            <v>2007/08</v>
          </cell>
          <cell r="C331" t="str">
            <v>S80-S89 Injuries to the knee and lower leg</v>
          </cell>
          <cell r="D331">
            <v>2461</v>
          </cell>
          <cell r="E331">
            <v>2195</v>
          </cell>
        </row>
        <row r="332">
          <cell r="A332" t="str">
            <v>S90-S99</v>
          </cell>
          <cell r="B332" t="str">
            <v>2007/08</v>
          </cell>
          <cell r="C332" t="str">
            <v>S90-S99 Injuries to the ankle and foot</v>
          </cell>
          <cell r="D332">
            <v>552</v>
          </cell>
          <cell r="E332">
            <v>375</v>
          </cell>
        </row>
        <row r="333">
          <cell r="A333" t="str">
            <v>T00-T07</v>
          </cell>
          <cell r="B333" t="str">
            <v>2007/08</v>
          </cell>
          <cell r="C333" t="str">
            <v>T00-T07 Injuries involving multiple body regions</v>
          </cell>
          <cell r="D333">
            <v>47</v>
          </cell>
          <cell r="E333">
            <v>44</v>
          </cell>
        </row>
        <row r="334">
          <cell r="A334" t="str">
            <v>T08-T14</v>
          </cell>
          <cell r="B334" t="str">
            <v>2007/08</v>
          </cell>
          <cell r="C334" t="str">
            <v>T08-T14 Injuries to unspecified part of trunk, limb or body region</v>
          </cell>
          <cell r="D334">
            <v>119</v>
          </cell>
          <cell r="E334">
            <v>100</v>
          </cell>
        </row>
        <row r="335">
          <cell r="A335" t="str">
            <v>T15-T19</v>
          </cell>
          <cell r="B335" t="str">
            <v>2007/08</v>
          </cell>
          <cell r="C335" t="str">
            <v>T15-T19 Effects of foreign body entering through natural orifice</v>
          </cell>
          <cell r="D335">
            <v>371</v>
          </cell>
          <cell r="E335">
            <v>335</v>
          </cell>
        </row>
        <row r="336">
          <cell r="A336" t="str">
            <v>T20-T32</v>
          </cell>
          <cell r="B336" t="str">
            <v>2007/08</v>
          </cell>
          <cell r="C336" t="str">
            <v>T20-T32 Burns and corrosions</v>
          </cell>
          <cell r="D336">
            <v>395</v>
          </cell>
          <cell r="E336">
            <v>204</v>
          </cell>
        </row>
        <row r="337">
          <cell r="A337" t="str">
            <v>T33-T35</v>
          </cell>
          <cell r="B337" t="str">
            <v>2007/08</v>
          </cell>
          <cell r="C337" t="str">
            <v>T33-T35 Frostbite</v>
          </cell>
          <cell r="D337">
            <v>3</v>
          </cell>
          <cell r="E337">
            <v>0</v>
          </cell>
        </row>
        <row r="338">
          <cell r="A338" t="str">
            <v>T36-T50</v>
          </cell>
          <cell r="B338" t="str">
            <v>2007/08</v>
          </cell>
          <cell r="C338" t="str">
            <v>T36-T50 Poisonings by drugs, medicaments and biological substances</v>
          </cell>
          <cell r="D338">
            <v>2864</v>
          </cell>
          <cell r="E338">
            <v>4328</v>
          </cell>
        </row>
        <row r="339">
          <cell r="A339" t="str">
            <v>T51-T65</v>
          </cell>
          <cell r="B339" t="str">
            <v>2007/08</v>
          </cell>
          <cell r="C339" t="str">
            <v>T51-T65 Tox. effcts. of substances chiefly nonmedicinal as to source</v>
          </cell>
          <cell r="D339">
            <v>250</v>
          </cell>
          <cell r="E339">
            <v>188</v>
          </cell>
        </row>
        <row r="340">
          <cell r="A340" t="str">
            <v>T66-T78</v>
          </cell>
          <cell r="B340" t="str">
            <v>2007/08</v>
          </cell>
          <cell r="C340" t="str">
            <v>T66-T78 Other and unspecified effects of external causes</v>
          </cell>
          <cell r="D340">
            <v>306</v>
          </cell>
          <cell r="E340">
            <v>366</v>
          </cell>
        </row>
        <row r="341">
          <cell r="A341" t="str">
            <v>T79</v>
          </cell>
          <cell r="B341" t="str">
            <v>2007/08</v>
          </cell>
          <cell r="C341" t="str">
            <v>T79 Certain early complications of trauma</v>
          </cell>
          <cell r="D341">
            <v>95</v>
          </cell>
          <cell r="E341">
            <v>37</v>
          </cell>
        </row>
        <row r="342">
          <cell r="A342" t="str">
            <v>T80-T88</v>
          </cell>
          <cell r="B342" t="str">
            <v>2007/08</v>
          </cell>
          <cell r="C342" t="str">
            <v>T80-T88 Complications of surgical and medical care, not eleswhere classified</v>
          </cell>
          <cell r="D342">
            <v>3978</v>
          </cell>
          <cell r="E342">
            <v>4249</v>
          </cell>
        </row>
        <row r="343">
          <cell r="A343" t="str">
            <v>T90-T98</v>
          </cell>
          <cell r="B343" t="str">
            <v>2007/08</v>
          </cell>
          <cell r="C343" t="str">
            <v>T90-T98 Sequelae of injuries, of poisoning and of other consequences of external causes</v>
          </cell>
          <cell r="D343">
            <v>7</v>
          </cell>
          <cell r="E343">
            <v>3</v>
          </cell>
        </row>
        <row r="344">
          <cell r="A344" t="str">
            <v>C00-C14</v>
          </cell>
          <cell r="B344" t="str">
            <v>2008/09</v>
          </cell>
          <cell r="C344" t="str">
            <v>C00-C14 Malignant neoplasm of liporal cavity and pharynx</v>
          </cell>
          <cell r="D344">
            <v>645</v>
          </cell>
          <cell r="E344">
            <v>249</v>
          </cell>
        </row>
        <row r="345">
          <cell r="A345" t="str">
            <v>C15-C26</v>
          </cell>
          <cell r="B345" t="str">
            <v>2008/09</v>
          </cell>
          <cell r="C345" t="str">
            <v>C15-C26 Malignant neoplasm of digestive organs</v>
          </cell>
          <cell r="D345">
            <v>3214</v>
          </cell>
          <cell r="E345">
            <v>2337</v>
          </cell>
        </row>
        <row r="346">
          <cell r="A346" t="str">
            <v>C18</v>
          </cell>
          <cell r="B346" t="str">
            <v>2008/09</v>
          </cell>
          <cell r="C346" t="str">
            <v>C18 -  Malignant neoplasm of colon</v>
          </cell>
          <cell r="D346">
            <v>917</v>
          </cell>
          <cell r="E346">
            <v>762</v>
          </cell>
        </row>
        <row r="347">
          <cell r="A347" t="str">
            <v>C19</v>
          </cell>
          <cell r="B347" t="str">
            <v>2008/09</v>
          </cell>
          <cell r="C347" t="str">
            <v>C19 -  Malignant neoplasm of rectosigmoid junction</v>
          </cell>
          <cell r="D347">
            <v>132</v>
          </cell>
          <cell r="E347">
            <v>110</v>
          </cell>
        </row>
        <row r="348">
          <cell r="A348" t="str">
            <v>C20</v>
          </cell>
          <cell r="B348" t="str">
            <v>2008/09</v>
          </cell>
          <cell r="C348" t="str">
            <v>C20 -  Malignant neoplasm of rectum</v>
          </cell>
          <cell r="D348">
            <v>534</v>
          </cell>
          <cell r="E348">
            <v>347</v>
          </cell>
        </row>
        <row r="349">
          <cell r="A349" t="str">
            <v>C21</v>
          </cell>
          <cell r="B349" t="str">
            <v>2008/09</v>
          </cell>
          <cell r="C349" t="str">
            <v>C21 -  Malignant neoplasm of anus and anal canal</v>
          </cell>
          <cell r="D349">
            <v>42</v>
          </cell>
          <cell r="E349">
            <v>69</v>
          </cell>
        </row>
        <row r="350">
          <cell r="A350" t="str">
            <v>C30-C39</v>
          </cell>
          <cell r="B350" t="str">
            <v>2008/09</v>
          </cell>
          <cell r="C350" t="str">
            <v>C30-C39 Malignant neoplasms of respiratory &amp; intrathoracic organs</v>
          </cell>
          <cell r="D350">
            <v>1793</v>
          </cell>
          <cell r="E350">
            <v>1227</v>
          </cell>
        </row>
        <row r="351">
          <cell r="A351" t="str">
            <v>C33</v>
          </cell>
          <cell r="B351" t="str">
            <v>2008/09</v>
          </cell>
          <cell r="C351" t="str">
            <v>C33 -  Malignant neoplasm of trachea</v>
          </cell>
          <cell r="D351">
            <v>9</v>
          </cell>
          <cell r="E351">
            <v>8</v>
          </cell>
        </row>
        <row r="352">
          <cell r="A352" t="str">
            <v>C34</v>
          </cell>
          <cell r="B352" t="str">
            <v>2008/09</v>
          </cell>
          <cell r="C352" t="str">
            <v>C34 -  Malignant neoplasm of bronchus and lung</v>
          </cell>
          <cell r="D352">
            <v>1423</v>
          </cell>
          <cell r="E352">
            <v>1134</v>
          </cell>
        </row>
        <row r="353">
          <cell r="A353" t="str">
            <v>C40-C41</v>
          </cell>
          <cell r="B353" t="str">
            <v>2008/09</v>
          </cell>
          <cell r="C353" t="str">
            <v>C40-C41 Malignant neoplasm of bone and articular cartilage</v>
          </cell>
          <cell r="D353">
            <v>79</v>
          </cell>
          <cell r="E353">
            <v>70</v>
          </cell>
        </row>
        <row r="354">
          <cell r="A354" t="str">
            <v>C43-C44</v>
          </cell>
          <cell r="B354" t="str">
            <v>2008/09</v>
          </cell>
          <cell r="C354" t="str">
            <v>C43-C44 Malignant neoplasms of skin</v>
          </cell>
          <cell r="D354">
            <v>508</v>
          </cell>
          <cell r="E354">
            <v>391</v>
          </cell>
        </row>
        <row r="355">
          <cell r="A355" t="str">
            <v>C45-C49</v>
          </cell>
          <cell r="B355" t="str">
            <v>2008/09</v>
          </cell>
          <cell r="C355" t="str">
            <v>C45-C49 Malignant neoplasms of mesothelial and soft tissue</v>
          </cell>
          <cell r="D355">
            <v>267</v>
          </cell>
          <cell r="E355">
            <v>117</v>
          </cell>
        </row>
        <row r="356">
          <cell r="A356" t="str">
            <v>C50</v>
          </cell>
          <cell r="B356" t="str">
            <v>2008/09</v>
          </cell>
          <cell r="C356" t="str">
            <v>C50 Malignant neoplasm of breast</v>
          </cell>
          <cell r="D356">
            <v>11</v>
          </cell>
          <cell r="E356">
            <v>2853</v>
          </cell>
        </row>
        <row r="357">
          <cell r="A357" t="str">
            <v>C51-C58</v>
          </cell>
          <cell r="B357" t="str">
            <v>2008/09</v>
          </cell>
          <cell r="C357" t="str">
            <v>C51-C58 Malignant neoplasms of female genital organs</v>
          </cell>
          <cell r="D357">
            <v>0</v>
          </cell>
          <cell r="E357">
            <v>1536</v>
          </cell>
        </row>
        <row r="358">
          <cell r="A358" t="str">
            <v>C60-C63</v>
          </cell>
          <cell r="B358" t="str">
            <v>2008/09</v>
          </cell>
          <cell r="C358" t="str">
            <v>C60-C63 Malignant neoplasms of male genital organs</v>
          </cell>
          <cell r="D358">
            <v>1449</v>
          </cell>
          <cell r="E358">
            <v>1</v>
          </cell>
        </row>
        <row r="359">
          <cell r="A359" t="str">
            <v>C64-C68</v>
          </cell>
          <cell r="B359" t="str">
            <v>2008/09</v>
          </cell>
          <cell r="C359" t="str">
            <v>C64-C68 Malignant neoplasms of urinary tract</v>
          </cell>
          <cell r="D359">
            <v>2095</v>
          </cell>
          <cell r="E359">
            <v>751</v>
          </cell>
        </row>
        <row r="360">
          <cell r="A360" t="str">
            <v>C67</v>
          </cell>
          <cell r="B360" t="str">
            <v>2008/09</v>
          </cell>
          <cell r="C360" t="str">
            <v>C67 -  Malignant neoplasm of bladder</v>
          </cell>
          <cell r="D360">
            <v>1743</v>
          </cell>
          <cell r="E360">
            <v>512</v>
          </cell>
        </row>
        <row r="361">
          <cell r="A361" t="str">
            <v>C69-C72</v>
          </cell>
          <cell r="B361" t="str">
            <v>2008/09</v>
          </cell>
          <cell r="C361" t="str">
            <v>C69-C72 Malignant neoplasms of eye, brain &amp; other parts of CNS</v>
          </cell>
          <cell r="D361">
            <v>325</v>
          </cell>
          <cell r="E361">
            <v>180</v>
          </cell>
        </row>
        <row r="362">
          <cell r="A362" t="str">
            <v>C73-C75</v>
          </cell>
          <cell r="B362" t="str">
            <v>2008/09</v>
          </cell>
          <cell r="C362" t="str">
            <v>C73-C75 Malignant neoplasms of thyroid and other endocrine glands</v>
          </cell>
          <cell r="D362">
            <v>70</v>
          </cell>
          <cell r="E362">
            <v>127</v>
          </cell>
        </row>
        <row r="363">
          <cell r="A363" t="str">
            <v>C76-C80</v>
          </cell>
          <cell r="B363" t="str">
            <v>2008/09</v>
          </cell>
          <cell r="C363" t="str">
            <v>C76-C80 Malignant neoplasms of ill-defined, secondary and unspecified sites</v>
          </cell>
          <cell r="D363">
            <v>1403</v>
          </cell>
          <cell r="E363">
            <v>1878</v>
          </cell>
        </row>
        <row r="364">
          <cell r="A364" t="str">
            <v>C81-C96</v>
          </cell>
          <cell r="B364" t="str">
            <v>2008/09</v>
          </cell>
          <cell r="C364" t="str">
            <v>C81-C96 Malignant neoplasms, stated or presumed to be primary, of lymphoid, haematopoietic and related tissue</v>
          </cell>
          <cell r="D364">
            <v>1396</v>
          </cell>
          <cell r="E364">
            <v>952</v>
          </cell>
        </row>
        <row r="365">
          <cell r="A365" t="str">
            <v>D00-D09</v>
          </cell>
          <cell r="B365" t="str">
            <v>2008/09</v>
          </cell>
          <cell r="C365" t="str">
            <v>D00-D09 In situ neoplasms</v>
          </cell>
          <cell r="D365">
            <v>107</v>
          </cell>
          <cell r="E365">
            <v>557</v>
          </cell>
        </row>
        <row r="366">
          <cell r="A366" t="str">
            <v>D10-D36</v>
          </cell>
          <cell r="B366" t="str">
            <v>2008/09</v>
          </cell>
          <cell r="C366" t="str">
            <v>D10-D36 Benign neoplasms</v>
          </cell>
          <cell r="D366">
            <v>789</v>
          </cell>
          <cell r="E366">
            <v>2477</v>
          </cell>
        </row>
        <row r="367">
          <cell r="A367" t="str">
            <v>D37-D48</v>
          </cell>
          <cell r="B367" t="str">
            <v>2008/09</v>
          </cell>
          <cell r="C367" t="str">
            <v>D37-D48 Neoplasms of uncertain or unknown behaviour</v>
          </cell>
          <cell r="D367">
            <v>428</v>
          </cell>
          <cell r="E367">
            <v>360</v>
          </cell>
        </row>
        <row r="368">
          <cell r="A368" t="str">
            <v>E10-E14</v>
          </cell>
          <cell r="B368" t="str">
            <v>2008/09</v>
          </cell>
          <cell r="C368" t="str">
            <v>E10-E14 Diabetes Mellitus</v>
          </cell>
          <cell r="D368">
            <v>1513</v>
          </cell>
          <cell r="E368">
            <v>1265</v>
          </cell>
        </row>
        <row r="369">
          <cell r="A369" t="str">
            <v>E66</v>
          </cell>
          <cell r="B369" t="str">
            <v>2008/09</v>
          </cell>
          <cell r="C369" t="str">
            <v>E66 -  Obesity</v>
          </cell>
          <cell r="D369">
            <v>24</v>
          </cell>
          <cell r="E369">
            <v>57</v>
          </cell>
        </row>
        <row r="370">
          <cell r="A370" t="str">
            <v>F01</v>
          </cell>
          <cell r="B370" t="str">
            <v>2008/09</v>
          </cell>
          <cell r="C370" t="str">
            <v>F01 -  Vascular dementia</v>
          </cell>
          <cell r="D370">
            <v>382</v>
          </cell>
          <cell r="E370">
            <v>406</v>
          </cell>
        </row>
        <row r="371">
          <cell r="A371" t="str">
            <v>G00-G09</v>
          </cell>
          <cell r="B371" t="str">
            <v>2008/09</v>
          </cell>
          <cell r="C371" t="str">
            <v>G00-G09 Inflammatory diseases of the central nervous system</v>
          </cell>
          <cell r="D371">
            <v>95</v>
          </cell>
          <cell r="E371">
            <v>103</v>
          </cell>
        </row>
        <row r="372">
          <cell r="A372" t="str">
            <v>G10-G14</v>
          </cell>
          <cell r="B372" t="str">
            <v>2008/09</v>
          </cell>
          <cell r="C372" t="str">
            <v>G10-G14 Systemic atrophies primarily affecting the central nervous system</v>
          </cell>
          <cell r="D372">
            <v>116</v>
          </cell>
          <cell r="E372">
            <v>67</v>
          </cell>
        </row>
        <row r="373">
          <cell r="A373" t="str">
            <v>G20-G26</v>
          </cell>
          <cell r="B373" t="str">
            <v>2008/09</v>
          </cell>
          <cell r="C373" t="str">
            <v>G20-G26 Extrapyramidal and movement disorders</v>
          </cell>
          <cell r="D373">
            <v>360</v>
          </cell>
          <cell r="E373">
            <v>240</v>
          </cell>
        </row>
        <row r="374">
          <cell r="A374" t="str">
            <v>G30-G32</v>
          </cell>
          <cell r="B374" t="str">
            <v>2008/09</v>
          </cell>
          <cell r="C374" t="str">
            <v>G30-G32 Other degenerative diseases of the nervous system</v>
          </cell>
          <cell r="D374">
            <v>517</v>
          </cell>
          <cell r="E374">
            <v>682</v>
          </cell>
        </row>
        <row r="375">
          <cell r="A375" t="str">
            <v>G35-G37</v>
          </cell>
          <cell r="B375" t="str">
            <v>2008/09</v>
          </cell>
          <cell r="C375" t="str">
            <v>G35-G37 Demyelinating diseases of the central nervous system</v>
          </cell>
          <cell r="D375">
            <v>140</v>
          </cell>
          <cell r="E375">
            <v>270</v>
          </cell>
        </row>
        <row r="376">
          <cell r="A376" t="str">
            <v>G40-G47</v>
          </cell>
          <cell r="B376" t="str">
            <v>2008/09</v>
          </cell>
          <cell r="C376" t="str">
            <v>G40-G47 Episodic and paroxysmal disorders</v>
          </cell>
          <cell r="D376">
            <v>2753</v>
          </cell>
          <cell r="E376">
            <v>2738</v>
          </cell>
        </row>
        <row r="377">
          <cell r="A377" t="str">
            <v>G50-G59</v>
          </cell>
          <cell r="B377" t="str">
            <v>2008/09</v>
          </cell>
          <cell r="C377" t="str">
            <v>G50-G59 Nerve, nerve root and plexus disorders</v>
          </cell>
          <cell r="D377">
            <v>290</v>
          </cell>
          <cell r="E377">
            <v>406</v>
          </cell>
        </row>
        <row r="378">
          <cell r="A378" t="str">
            <v>G60-G64</v>
          </cell>
          <cell r="B378" t="str">
            <v>2008/09</v>
          </cell>
          <cell r="C378" t="str">
            <v>G60-G64 Polyneuropathies and other disorders of the peripheral nervous system</v>
          </cell>
          <cell r="D378">
            <v>181</v>
          </cell>
          <cell r="E378">
            <v>102</v>
          </cell>
        </row>
        <row r="379">
          <cell r="A379" t="str">
            <v>G70-G73</v>
          </cell>
          <cell r="B379" t="str">
            <v>2008/09</v>
          </cell>
          <cell r="C379" t="str">
            <v>G70-G73 Diseases of myoneural junction and muscle</v>
          </cell>
          <cell r="D379">
            <v>77</v>
          </cell>
          <cell r="E379">
            <v>38</v>
          </cell>
        </row>
        <row r="380">
          <cell r="A380" t="str">
            <v>G80-G83</v>
          </cell>
          <cell r="B380" t="str">
            <v>2008/09</v>
          </cell>
          <cell r="C380" t="str">
            <v>G80-G83 Cerebral palsy and other paralytic syndromes</v>
          </cell>
          <cell r="D380">
            <v>395</v>
          </cell>
          <cell r="E380">
            <v>351</v>
          </cell>
        </row>
        <row r="381">
          <cell r="A381" t="str">
            <v>G90-G99</v>
          </cell>
          <cell r="B381" t="str">
            <v>2008/09</v>
          </cell>
          <cell r="C381" t="str">
            <v>G90-G99 Other disorders of the nervous system</v>
          </cell>
          <cell r="D381">
            <v>295</v>
          </cell>
          <cell r="E381">
            <v>437</v>
          </cell>
        </row>
        <row r="382">
          <cell r="A382" t="str">
            <v>I00-I99</v>
          </cell>
          <cell r="B382" t="str">
            <v>2008/09</v>
          </cell>
          <cell r="C382" t="str">
            <v>All cardiovascular diseases (I00-I99)</v>
          </cell>
          <cell r="D382">
            <v>26444</v>
          </cell>
          <cell r="E382">
            <v>21807</v>
          </cell>
        </row>
        <row r="383">
          <cell r="A383" t="str">
            <v>I00-I02</v>
          </cell>
          <cell r="B383" t="str">
            <v>2008/09</v>
          </cell>
          <cell r="C383" t="str">
            <v>I00-I02 Acute rheumatic fever</v>
          </cell>
          <cell r="D383">
            <v>2</v>
          </cell>
          <cell r="E383">
            <v>7</v>
          </cell>
        </row>
        <row r="384">
          <cell r="A384" t="str">
            <v>I05-I09</v>
          </cell>
          <cell r="B384" t="str">
            <v>2008/09</v>
          </cell>
          <cell r="C384" t="str">
            <v>I05-I09 Chronic rheumatic heart diseases</v>
          </cell>
          <cell r="D384">
            <v>91</v>
          </cell>
          <cell r="E384">
            <v>174</v>
          </cell>
        </row>
        <row r="385">
          <cell r="A385" t="str">
            <v>I10-I15</v>
          </cell>
          <cell r="B385" t="str">
            <v>2008/09</v>
          </cell>
          <cell r="C385" t="str">
            <v>I10-I15 Hypertensive diseases</v>
          </cell>
          <cell r="D385">
            <v>586</v>
          </cell>
          <cell r="E385">
            <v>549</v>
          </cell>
        </row>
        <row r="386">
          <cell r="A386" t="str">
            <v>I110</v>
          </cell>
          <cell r="B386" t="str">
            <v>2008/09</v>
          </cell>
          <cell r="C386" t="str">
            <v>I110 -  Hypertensive heart disease with (congestive) heart failure</v>
          </cell>
          <cell r="D386">
            <v>9</v>
          </cell>
          <cell r="E386">
            <v>25</v>
          </cell>
        </row>
        <row r="387">
          <cell r="A387" t="str">
            <v>I130</v>
          </cell>
          <cell r="B387" t="str">
            <v>2008/09</v>
          </cell>
          <cell r="C387" t="str">
            <v>I130 -  Hypertensive heart and renal disease with (congestive) heart failure</v>
          </cell>
          <cell r="D387">
            <v>0</v>
          </cell>
          <cell r="E387">
            <v>3</v>
          </cell>
        </row>
        <row r="388">
          <cell r="A388" t="str">
            <v>I132</v>
          </cell>
          <cell r="B388" t="str">
            <v>2008/09</v>
          </cell>
          <cell r="C388" t="str">
            <v>I132 -  Hypertensive heart and renal disease with both (congestive) heart failure and renal failure</v>
          </cell>
          <cell r="D388">
            <v>2</v>
          </cell>
          <cell r="E388">
            <v>2</v>
          </cell>
        </row>
        <row r="389">
          <cell r="A389" t="str">
            <v>I20</v>
          </cell>
          <cell r="B389" t="str">
            <v>2008/09</v>
          </cell>
          <cell r="C389" t="str">
            <v>I20 -  Angina pectoris</v>
          </cell>
          <cell r="D389">
            <v>2536</v>
          </cell>
          <cell r="E389">
            <v>2016</v>
          </cell>
        </row>
        <row r="390">
          <cell r="A390" t="str">
            <v>I20-I25</v>
          </cell>
          <cell r="B390" t="str">
            <v>2008/09</v>
          </cell>
          <cell r="C390" t="str">
            <v>I20-I25 Ischaemic heart diseases</v>
          </cell>
          <cell r="D390">
            <v>8503</v>
          </cell>
          <cell r="E390">
            <v>5056</v>
          </cell>
        </row>
        <row r="391">
          <cell r="A391" t="str">
            <v>I21</v>
          </cell>
          <cell r="B391" t="str">
            <v>2008/09</v>
          </cell>
          <cell r="C391" t="str">
            <v>I21 -  Acute myocardial infarction</v>
          </cell>
          <cell r="D391">
            <v>2456</v>
          </cell>
          <cell r="E391">
            <v>1598</v>
          </cell>
        </row>
        <row r="392">
          <cell r="A392" t="str">
            <v>I22</v>
          </cell>
          <cell r="B392" t="str">
            <v>2008/09</v>
          </cell>
          <cell r="C392" t="str">
            <v>I22 -  Subsequent myocardial infarction</v>
          </cell>
          <cell r="D392">
            <v>674</v>
          </cell>
          <cell r="E392">
            <v>346</v>
          </cell>
        </row>
        <row r="393">
          <cell r="A393" t="str">
            <v>I255</v>
          </cell>
          <cell r="B393" t="str">
            <v>2008/09</v>
          </cell>
          <cell r="C393" t="str">
            <v>I255 -  Ischaemic cardiomyopathy</v>
          </cell>
          <cell r="D393">
            <v>30</v>
          </cell>
          <cell r="E393">
            <v>6</v>
          </cell>
        </row>
        <row r="394">
          <cell r="A394" t="str">
            <v>I26-I28</v>
          </cell>
          <cell r="B394" t="str">
            <v>2008/09</v>
          </cell>
          <cell r="C394" t="str">
            <v>I26-I28 Pulmonary heart disease &amp; diseases of pulmonary circulation</v>
          </cell>
          <cell r="D394">
            <v>555</v>
          </cell>
          <cell r="E394">
            <v>594</v>
          </cell>
        </row>
        <row r="395">
          <cell r="A395" t="str">
            <v>I30-I52</v>
          </cell>
          <cell r="B395" t="str">
            <v>2008/09</v>
          </cell>
          <cell r="C395" t="str">
            <v>I30-I52 Other forms of heart disease</v>
          </cell>
          <cell r="D395">
            <v>6463</v>
          </cell>
          <cell r="E395">
            <v>5943</v>
          </cell>
        </row>
        <row r="396">
          <cell r="A396" t="str">
            <v>I420</v>
          </cell>
          <cell r="B396" t="str">
            <v>2008/09</v>
          </cell>
          <cell r="C396" t="str">
            <v>I420 -  Dilated cardiomyopathy</v>
          </cell>
          <cell r="D396">
            <v>63</v>
          </cell>
          <cell r="E396">
            <v>38</v>
          </cell>
        </row>
        <row r="397">
          <cell r="A397" t="str">
            <v>I429</v>
          </cell>
          <cell r="B397" t="str">
            <v>2008/09</v>
          </cell>
          <cell r="C397" t="str">
            <v>I429 -  Cardiomyopathy, unspecified</v>
          </cell>
          <cell r="D397">
            <v>16</v>
          </cell>
          <cell r="E397">
            <v>8</v>
          </cell>
        </row>
        <row r="398">
          <cell r="A398" t="str">
            <v>I48</v>
          </cell>
          <cell r="B398" t="str">
            <v>2008/09</v>
          </cell>
          <cell r="C398" t="str">
            <v>I48 -  Atrial fibrillation and flutter</v>
          </cell>
          <cell r="D398">
            <v>2044</v>
          </cell>
          <cell r="E398">
            <v>2106</v>
          </cell>
        </row>
        <row r="399">
          <cell r="A399" t="str">
            <v>I50</v>
          </cell>
          <cell r="B399" t="str">
            <v>2008/09</v>
          </cell>
          <cell r="C399" t="str">
            <v>I50 -  Heart failure</v>
          </cell>
          <cell r="D399">
            <v>2353</v>
          </cell>
          <cell r="E399">
            <v>2210</v>
          </cell>
        </row>
        <row r="400">
          <cell r="A400" t="str">
            <v>I60-I69</v>
          </cell>
          <cell r="B400" t="str">
            <v>2008/09</v>
          </cell>
          <cell r="C400" t="str">
            <v>I60-I69 Cerebrovascular diseases</v>
          </cell>
          <cell r="D400">
            <v>3382</v>
          </cell>
          <cell r="E400">
            <v>3930</v>
          </cell>
        </row>
        <row r="401">
          <cell r="A401" t="str">
            <v>I70-I79</v>
          </cell>
          <cell r="B401" t="str">
            <v>2008/09</v>
          </cell>
          <cell r="C401" t="str">
            <v>I70-I79 Diseases of arteries, arterioles &amp; capillaries</v>
          </cell>
          <cell r="D401">
            <v>2027</v>
          </cell>
          <cell r="E401">
            <v>1094</v>
          </cell>
        </row>
        <row r="402">
          <cell r="A402" t="str">
            <v>I80-I89</v>
          </cell>
          <cell r="B402" t="str">
            <v>2008/09</v>
          </cell>
          <cell r="C402" t="str">
            <v>I80-I89 Diseases of veins &amp; lymphatic system nec.</v>
          </cell>
          <cell r="D402">
            <v>1792</v>
          </cell>
          <cell r="E402">
            <v>1911</v>
          </cell>
        </row>
        <row r="403">
          <cell r="A403" t="str">
            <v>I95-I99</v>
          </cell>
          <cell r="B403" t="str">
            <v>2008/09</v>
          </cell>
          <cell r="C403" t="str">
            <v>I95-I99 Other and unspecified disorders of the circulatory system</v>
          </cell>
          <cell r="D403">
            <v>496</v>
          </cell>
          <cell r="E403">
            <v>503</v>
          </cell>
        </row>
        <row r="404">
          <cell r="A404" t="str">
            <v>J00-J06</v>
          </cell>
          <cell r="B404" t="str">
            <v>2008/09</v>
          </cell>
          <cell r="C404" t="str">
            <v>J00-J06 Acute upper respiratory infections</v>
          </cell>
          <cell r="D404">
            <v>5460</v>
          </cell>
          <cell r="E404">
            <v>5271</v>
          </cell>
        </row>
        <row r="405">
          <cell r="A405" t="str">
            <v>J09-J18</v>
          </cell>
          <cell r="B405" t="str">
            <v>2008/09</v>
          </cell>
          <cell r="C405" t="str">
            <v>J09-J18 Influenza &amp; Pneumonia</v>
          </cell>
          <cell r="D405">
            <v>4356</v>
          </cell>
          <cell r="E405">
            <v>4333</v>
          </cell>
        </row>
        <row r="406">
          <cell r="A406" t="str">
            <v>J20-J22</v>
          </cell>
          <cell r="B406" t="str">
            <v>2008/09</v>
          </cell>
          <cell r="C406" t="str">
            <v>J20-J22 Other acute lower respiratory infections</v>
          </cell>
          <cell r="D406">
            <v>4916</v>
          </cell>
          <cell r="E406">
            <v>4874</v>
          </cell>
        </row>
        <row r="407">
          <cell r="A407" t="str">
            <v>J30-J39</v>
          </cell>
          <cell r="B407" t="str">
            <v>2008/09</v>
          </cell>
          <cell r="C407" t="str">
            <v>J30-J39 Other diseases of upper respiratory tract</v>
          </cell>
          <cell r="D407">
            <v>3224</v>
          </cell>
          <cell r="E407">
            <v>2434</v>
          </cell>
        </row>
        <row r="408">
          <cell r="A408" t="str">
            <v>J40-J47</v>
          </cell>
          <cell r="B408" t="str">
            <v>2008/09</v>
          </cell>
          <cell r="C408" t="str">
            <v>J40-J47 Chronic lower respiratory diseases</v>
          </cell>
          <cell r="D408">
            <v>6408</v>
          </cell>
          <cell r="E408">
            <v>7105</v>
          </cell>
        </row>
        <row r="409">
          <cell r="A409" t="str">
            <v>J60-J70</v>
          </cell>
          <cell r="B409" t="str">
            <v>2008/09</v>
          </cell>
          <cell r="C409" t="str">
            <v>J60-J70 Lung diseases due to external agents</v>
          </cell>
          <cell r="D409">
            <v>416</v>
          </cell>
          <cell r="E409">
            <v>269</v>
          </cell>
        </row>
        <row r="410">
          <cell r="A410" t="str">
            <v>J80-J84</v>
          </cell>
          <cell r="B410" t="str">
            <v>2008/09</v>
          </cell>
          <cell r="C410" t="str">
            <v>J80-J84 Other respiratory diseases principally affecting the interstitium</v>
          </cell>
          <cell r="D410">
            <v>373</v>
          </cell>
          <cell r="E410">
            <v>274</v>
          </cell>
        </row>
        <row r="411">
          <cell r="A411" t="str">
            <v>J85-J86</v>
          </cell>
          <cell r="B411" t="str">
            <v>2008/09</v>
          </cell>
          <cell r="C411" t="str">
            <v>J85-J86 Suppurative and necrotic conditions of lower respiratory tract</v>
          </cell>
          <cell r="D411">
            <v>93</v>
          </cell>
          <cell r="E411">
            <v>46</v>
          </cell>
        </row>
        <row r="412">
          <cell r="A412" t="str">
            <v>J90-J94</v>
          </cell>
          <cell r="B412" t="str">
            <v>2008/09</v>
          </cell>
          <cell r="C412" t="str">
            <v>J90-J94 Other diseases of pleura</v>
          </cell>
          <cell r="D412">
            <v>1060</v>
          </cell>
          <cell r="E412">
            <v>599</v>
          </cell>
        </row>
        <row r="413">
          <cell r="A413" t="str">
            <v>J95-J99</v>
          </cell>
          <cell r="B413" t="str">
            <v>2008/09</v>
          </cell>
          <cell r="C413" t="str">
            <v>J95-J99 Other diseases of the respiratory system</v>
          </cell>
          <cell r="D413">
            <v>321</v>
          </cell>
          <cell r="E413">
            <v>364</v>
          </cell>
        </row>
        <row r="414">
          <cell r="A414" t="str">
            <v>K00-K14</v>
          </cell>
          <cell r="B414" t="str">
            <v>2008/09</v>
          </cell>
          <cell r="C414" t="str">
            <v>K00-K14 Diseases of oral cavity, salivary glands and jaws</v>
          </cell>
          <cell r="D414">
            <v>1087</v>
          </cell>
          <cell r="E414">
            <v>1224</v>
          </cell>
        </row>
        <row r="415">
          <cell r="A415" t="str">
            <v>K20-K31</v>
          </cell>
          <cell r="B415" t="str">
            <v>2008/09</v>
          </cell>
          <cell r="C415" t="str">
            <v>K20-K31 Diseases of oesophagus stomach and duodenum</v>
          </cell>
          <cell r="D415">
            <v>2253</v>
          </cell>
          <cell r="E415">
            <v>2149</v>
          </cell>
        </row>
        <row r="416">
          <cell r="A416" t="str">
            <v>K35-K38</v>
          </cell>
          <cell r="B416" t="str">
            <v>2008/09</v>
          </cell>
          <cell r="C416" t="str">
            <v>K35-K38 Diseases of appendix</v>
          </cell>
          <cell r="D416">
            <v>1183</v>
          </cell>
          <cell r="E416">
            <v>847</v>
          </cell>
        </row>
        <row r="417">
          <cell r="A417" t="str">
            <v>K40-K46</v>
          </cell>
          <cell r="B417" t="str">
            <v>2008/09</v>
          </cell>
          <cell r="C417" t="str">
            <v>K40-K46 Hernia</v>
          </cell>
          <cell r="D417">
            <v>3453</v>
          </cell>
          <cell r="E417">
            <v>1441</v>
          </cell>
        </row>
        <row r="418">
          <cell r="A418" t="str">
            <v>K50-K52</v>
          </cell>
          <cell r="B418" t="str">
            <v>2008/09</v>
          </cell>
          <cell r="C418" t="str">
            <v>K50-K52 Noninfective enteritis and colitis</v>
          </cell>
          <cell r="D418">
            <v>2573</v>
          </cell>
          <cell r="E418">
            <v>3371</v>
          </cell>
        </row>
        <row r="419">
          <cell r="A419" t="str">
            <v>K55-K64</v>
          </cell>
          <cell r="B419" t="str">
            <v>2008/09</v>
          </cell>
          <cell r="C419" t="str">
            <v>K55-K64 Other diseases of intestines</v>
          </cell>
          <cell r="D419">
            <v>4469</v>
          </cell>
          <cell r="E419">
            <v>5323</v>
          </cell>
        </row>
        <row r="420">
          <cell r="A420" t="str">
            <v>K65-K67</v>
          </cell>
          <cell r="B420" t="str">
            <v>2008/09</v>
          </cell>
          <cell r="C420" t="str">
            <v>K65-K67 Diseases of peritoneum</v>
          </cell>
          <cell r="D420">
            <v>152</v>
          </cell>
          <cell r="E420">
            <v>205</v>
          </cell>
        </row>
        <row r="421">
          <cell r="A421" t="str">
            <v>K70-K77</v>
          </cell>
          <cell r="B421" t="str">
            <v>2008/09</v>
          </cell>
          <cell r="C421" t="str">
            <v>K70-K77 Diseases of liver</v>
          </cell>
          <cell r="D421">
            <v>996</v>
          </cell>
          <cell r="E421">
            <v>603</v>
          </cell>
        </row>
        <row r="422">
          <cell r="A422" t="str">
            <v>K80-K87</v>
          </cell>
          <cell r="B422" t="str">
            <v>2008/09</v>
          </cell>
          <cell r="C422" t="str">
            <v>K80-K87 Disorders of gall bladder, biliary tract and pancreas</v>
          </cell>
          <cell r="D422">
            <v>3264</v>
          </cell>
          <cell r="E422">
            <v>6277</v>
          </cell>
        </row>
        <row r="423">
          <cell r="A423" t="str">
            <v>K90-K93</v>
          </cell>
          <cell r="B423" t="str">
            <v>2008/09</v>
          </cell>
          <cell r="C423" t="str">
            <v>K90-K93 Other diseases of the digestive system</v>
          </cell>
          <cell r="D423">
            <v>1915</v>
          </cell>
          <cell r="E423">
            <v>1727</v>
          </cell>
        </row>
        <row r="424">
          <cell r="A424" t="str">
            <v>N00-N08</v>
          </cell>
          <cell r="B424" t="str">
            <v>2008/09</v>
          </cell>
          <cell r="C424" t="str">
            <v>N00-N08 Glomerular disorders</v>
          </cell>
          <cell r="D424">
            <v>181</v>
          </cell>
          <cell r="E424">
            <v>91</v>
          </cell>
        </row>
        <row r="425">
          <cell r="A425" t="str">
            <v>N10-N16</v>
          </cell>
          <cell r="B425" t="str">
            <v>2008/09</v>
          </cell>
          <cell r="C425" t="str">
            <v>N10-N16 Renal tubulo-interstitial diseases</v>
          </cell>
          <cell r="D425">
            <v>497</v>
          </cell>
          <cell r="E425">
            <v>785</v>
          </cell>
        </row>
        <row r="426">
          <cell r="A426" t="str">
            <v>N17-N19</v>
          </cell>
          <cell r="B426" t="str">
            <v>2008/09</v>
          </cell>
          <cell r="C426" t="str">
            <v>N17-N19 Renal failure</v>
          </cell>
          <cell r="D426">
            <v>1231</v>
          </cell>
          <cell r="E426">
            <v>947</v>
          </cell>
        </row>
        <row r="427">
          <cell r="A427" t="str">
            <v>N20-N23</v>
          </cell>
          <cell r="B427" t="str">
            <v>2008/09</v>
          </cell>
          <cell r="C427" t="str">
            <v>N20-N23 Urolithiasis</v>
          </cell>
          <cell r="D427">
            <v>1601</v>
          </cell>
          <cell r="E427">
            <v>679</v>
          </cell>
        </row>
        <row r="428">
          <cell r="A428" t="str">
            <v>N25-N29</v>
          </cell>
          <cell r="B428" t="str">
            <v>2008/09</v>
          </cell>
          <cell r="C428" t="str">
            <v>N25-N29 Other disorders of kidney and ureter</v>
          </cell>
          <cell r="D428">
            <v>74</v>
          </cell>
          <cell r="E428">
            <v>62</v>
          </cell>
        </row>
        <row r="429">
          <cell r="A429" t="str">
            <v>N30-N39</v>
          </cell>
          <cell r="B429" t="str">
            <v>2008/09</v>
          </cell>
          <cell r="C429" t="str">
            <v>N30-N39 Other diseases of the urinary system</v>
          </cell>
          <cell r="D429">
            <v>3782</v>
          </cell>
          <cell r="E429">
            <v>6411</v>
          </cell>
        </row>
        <row r="430">
          <cell r="A430" t="str">
            <v>N40-N51</v>
          </cell>
          <cell r="B430" t="str">
            <v>2008/09</v>
          </cell>
          <cell r="C430" t="str">
            <v>N40-N51 Diseases of male genital organs</v>
          </cell>
          <cell r="D430">
            <v>4081</v>
          </cell>
          <cell r="E430">
            <v>0</v>
          </cell>
        </row>
        <row r="431">
          <cell r="A431" t="str">
            <v>N60-N64</v>
          </cell>
          <cell r="B431" t="str">
            <v>2008/09</v>
          </cell>
          <cell r="C431" t="str">
            <v>N60-N64 Disorders of breast</v>
          </cell>
          <cell r="D431">
            <v>97</v>
          </cell>
          <cell r="E431">
            <v>635</v>
          </cell>
        </row>
        <row r="432">
          <cell r="A432" t="str">
            <v>N70-N77</v>
          </cell>
          <cell r="B432" t="str">
            <v>2008/09</v>
          </cell>
          <cell r="C432" t="str">
            <v>N70-N77 Inflammatory diseases of female pelvic organs</v>
          </cell>
          <cell r="D432">
            <v>0</v>
          </cell>
          <cell r="E432">
            <v>1240</v>
          </cell>
        </row>
        <row r="433">
          <cell r="A433" t="str">
            <v>N80-N98</v>
          </cell>
          <cell r="B433" t="str">
            <v>2008/09</v>
          </cell>
          <cell r="C433" t="str">
            <v>N80-N98 Noninflammatory disorders of female genital tract</v>
          </cell>
          <cell r="D433">
            <v>1</v>
          </cell>
          <cell r="E433">
            <v>7957</v>
          </cell>
        </row>
        <row r="434">
          <cell r="A434" t="str">
            <v>N99</v>
          </cell>
          <cell r="B434" t="str">
            <v>2008/09</v>
          </cell>
          <cell r="C434" t="str">
            <v>N99 Other disorders of the genitourinary system</v>
          </cell>
          <cell r="D434">
            <v>32</v>
          </cell>
          <cell r="E434">
            <v>111</v>
          </cell>
        </row>
        <row r="435">
          <cell r="A435" t="str">
            <v>P290</v>
          </cell>
          <cell r="B435" t="str">
            <v>2008/09</v>
          </cell>
          <cell r="C435" t="str">
            <v>P290 -  Neonatal cardiac failure</v>
          </cell>
          <cell r="D435">
            <v>1</v>
          </cell>
          <cell r="E435">
            <v>0</v>
          </cell>
        </row>
        <row r="436">
          <cell r="A436" t="str">
            <v>Q20-Q28</v>
          </cell>
          <cell r="B436" t="str">
            <v>2008/09</v>
          </cell>
          <cell r="C436" t="str">
            <v>Q20-Q28 Congenital malformations of the circulatory system</v>
          </cell>
          <cell r="D436">
            <v>148</v>
          </cell>
          <cell r="E436">
            <v>154</v>
          </cell>
        </row>
        <row r="437">
          <cell r="A437" t="str">
            <v>S00-S09</v>
          </cell>
          <cell r="B437" t="str">
            <v>2008/09</v>
          </cell>
          <cell r="C437" t="str">
            <v>S00-S09 Injuries to the head</v>
          </cell>
          <cell r="D437">
            <v>5385</v>
          </cell>
          <cell r="E437">
            <v>2710</v>
          </cell>
        </row>
        <row r="438">
          <cell r="A438" t="str">
            <v>S10-S19</v>
          </cell>
          <cell r="B438" t="str">
            <v>2008/09</v>
          </cell>
          <cell r="C438" t="str">
            <v>S10-S19 Injuries to the neck</v>
          </cell>
          <cell r="D438">
            <v>280</v>
          </cell>
          <cell r="E438">
            <v>227</v>
          </cell>
        </row>
        <row r="439">
          <cell r="A439" t="str">
            <v>S20-S29</v>
          </cell>
          <cell r="B439" t="str">
            <v>2008/09</v>
          </cell>
          <cell r="C439" t="str">
            <v>S20-S29 Injuries to the thorax</v>
          </cell>
          <cell r="D439">
            <v>589</v>
          </cell>
          <cell r="E439">
            <v>385</v>
          </cell>
        </row>
        <row r="440">
          <cell r="A440" t="str">
            <v>S30-S39</v>
          </cell>
          <cell r="B440" t="str">
            <v>2008/09</v>
          </cell>
          <cell r="C440" t="str">
            <v>S30-S39 Injuries to abdomen, lower back, lumbar spine and pelvis</v>
          </cell>
          <cell r="D440">
            <v>916</v>
          </cell>
          <cell r="E440">
            <v>1151</v>
          </cell>
        </row>
        <row r="441">
          <cell r="A441" t="str">
            <v>S40-S49</v>
          </cell>
          <cell r="B441" t="str">
            <v>2008/09</v>
          </cell>
          <cell r="C441" t="str">
            <v>S40-S49 Injuries to the shoulder and upper arm</v>
          </cell>
          <cell r="D441">
            <v>1122</v>
          </cell>
          <cell r="E441">
            <v>1304</v>
          </cell>
        </row>
        <row r="442">
          <cell r="A442" t="str">
            <v>S50-S59</v>
          </cell>
          <cell r="B442" t="str">
            <v>2008/09</v>
          </cell>
          <cell r="C442" t="str">
            <v>S50-S59 Injuries to the elbow and forearm</v>
          </cell>
          <cell r="D442">
            <v>1969</v>
          </cell>
          <cell r="E442">
            <v>2205</v>
          </cell>
        </row>
        <row r="443">
          <cell r="A443" t="str">
            <v>S60-S69</v>
          </cell>
          <cell r="B443" t="str">
            <v>2008/09</v>
          </cell>
          <cell r="C443" t="str">
            <v>S60-S69 Injuries to the wrist and hand</v>
          </cell>
          <cell r="D443">
            <v>2952</v>
          </cell>
          <cell r="E443">
            <v>927</v>
          </cell>
        </row>
        <row r="444">
          <cell r="A444" t="str">
            <v>S70-S79</v>
          </cell>
          <cell r="B444" t="str">
            <v>2008/09</v>
          </cell>
          <cell r="C444" t="str">
            <v>S70-S79 Injuries to the hip and thigh</v>
          </cell>
          <cell r="D444">
            <v>1815</v>
          </cell>
          <cell r="E444">
            <v>4696</v>
          </cell>
        </row>
        <row r="445">
          <cell r="A445" t="str">
            <v>S80-S89</v>
          </cell>
          <cell r="B445" t="str">
            <v>2008/09</v>
          </cell>
          <cell r="C445" t="str">
            <v>S80-S89 Injuries to the knee and lower leg</v>
          </cell>
          <cell r="D445">
            <v>2452</v>
          </cell>
          <cell r="E445">
            <v>2390</v>
          </cell>
        </row>
        <row r="446">
          <cell r="A446" t="str">
            <v>S90-S99</v>
          </cell>
          <cell r="B446" t="str">
            <v>2008/09</v>
          </cell>
          <cell r="C446" t="str">
            <v>S90-S99 Injuries to the ankle and foot</v>
          </cell>
          <cell r="D446">
            <v>561</v>
          </cell>
          <cell r="E446">
            <v>400</v>
          </cell>
        </row>
        <row r="447">
          <cell r="A447" t="str">
            <v>T00-T07</v>
          </cell>
          <cell r="B447" t="str">
            <v>2008/09</v>
          </cell>
          <cell r="C447" t="str">
            <v>T00-T07 Injuries involving multiple body regions</v>
          </cell>
          <cell r="D447">
            <v>49</v>
          </cell>
          <cell r="E447">
            <v>56</v>
          </cell>
        </row>
        <row r="448">
          <cell r="A448" t="str">
            <v>T08-T14</v>
          </cell>
          <cell r="B448" t="str">
            <v>2008/09</v>
          </cell>
          <cell r="C448" t="str">
            <v>T08-T14 Injuries to unspecified part of trunk, limb or body region</v>
          </cell>
          <cell r="D448">
            <v>104</v>
          </cell>
          <cell r="E448">
            <v>91</v>
          </cell>
        </row>
        <row r="449">
          <cell r="A449" t="str">
            <v>T15-T19</v>
          </cell>
          <cell r="B449" t="str">
            <v>2008/09</v>
          </cell>
          <cell r="C449" t="str">
            <v>T15-T19 Effects of foreign body entering through natural orifice</v>
          </cell>
          <cell r="D449">
            <v>422</v>
          </cell>
          <cell r="E449">
            <v>343</v>
          </cell>
        </row>
        <row r="450">
          <cell r="A450" t="str">
            <v>T20-T32</v>
          </cell>
          <cell r="B450" t="str">
            <v>2008/09</v>
          </cell>
          <cell r="C450" t="str">
            <v>T20-T32 Burns and corrosions</v>
          </cell>
          <cell r="D450">
            <v>330</v>
          </cell>
          <cell r="E450">
            <v>154</v>
          </cell>
        </row>
        <row r="451">
          <cell r="A451" t="str">
            <v>T36-T50</v>
          </cell>
          <cell r="B451" t="str">
            <v>2008/09</v>
          </cell>
          <cell r="C451" t="str">
            <v>T36-T50 Poisonings by drugs, medicaments and biological substances</v>
          </cell>
          <cell r="D451">
            <v>2955</v>
          </cell>
          <cell r="E451">
            <v>4121</v>
          </cell>
        </row>
        <row r="452">
          <cell r="A452" t="str">
            <v>T51-T65</v>
          </cell>
          <cell r="B452" t="str">
            <v>2008/09</v>
          </cell>
          <cell r="C452" t="str">
            <v>T51-T65 Tox. effcts. of substances chiefly nonmedicinal as to source</v>
          </cell>
          <cell r="D452">
            <v>239</v>
          </cell>
          <cell r="E452">
            <v>207</v>
          </cell>
        </row>
        <row r="453">
          <cell r="A453" t="str">
            <v>T66-T78</v>
          </cell>
          <cell r="B453" t="str">
            <v>2008/09</v>
          </cell>
          <cell r="C453" t="str">
            <v>T66-T78 Other and unspecified effects of external causes</v>
          </cell>
          <cell r="D453">
            <v>312</v>
          </cell>
          <cell r="E453">
            <v>360</v>
          </cell>
        </row>
        <row r="454">
          <cell r="A454" t="str">
            <v>T79</v>
          </cell>
          <cell r="B454" t="str">
            <v>2008/09</v>
          </cell>
          <cell r="C454" t="str">
            <v>T79 Certain early complications of trauma</v>
          </cell>
          <cell r="D454">
            <v>86</v>
          </cell>
          <cell r="E454">
            <v>41</v>
          </cell>
        </row>
        <row r="455">
          <cell r="A455" t="str">
            <v>T80-T88</v>
          </cell>
          <cell r="B455" t="str">
            <v>2008/09</v>
          </cell>
          <cell r="C455" t="str">
            <v>T80-T88 Complications of surgical and medical care, not eleswhere classified</v>
          </cell>
          <cell r="D455">
            <v>4158</v>
          </cell>
          <cell r="E455">
            <v>4354</v>
          </cell>
        </row>
        <row r="456">
          <cell r="A456" t="str">
            <v>T90-T98</v>
          </cell>
          <cell r="B456" t="str">
            <v>2008/09</v>
          </cell>
          <cell r="C456" t="str">
            <v>T90-T98 Sequelae of injuries, of poisoning and of other consequences of external causes</v>
          </cell>
          <cell r="D456">
            <v>9</v>
          </cell>
          <cell r="E456">
            <v>6</v>
          </cell>
        </row>
        <row r="457">
          <cell r="A457" t="str">
            <v>C00-C14</v>
          </cell>
          <cell r="B457" t="str">
            <v>2009/10</v>
          </cell>
          <cell r="C457" t="str">
            <v>C00-C14 Malignant neoplasm of liporal cavity and pharynx</v>
          </cell>
          <cell r="D457">
            <v>627</v>
          </cell>
          <cell r="E457">
            <v>288</v>
          </cell>
        </row>
        <row r="458">
          <cell r="A458" t="str">
            <v>C15-C26</v>
          </cell>
          <cell r="B458" t="str">
            <v>2009/10</v>
          </cell>
          <cell r="C458" t="str">
            <v>C15-C26 Malignant neoplasm of digestive organs</v>
          </cell>
          <cell r="D458">
            <v>3327</v>
          </cell>
          <cell r="E458">
            <v>2247</v>
          </cell>
        </row>
        <row r="459">
          <cell r="A459" t="str">
            <v>C18</v>
          </cell>
          <cell r="B459" t="str">
            <v>2009/10</v>
          </cell>
          <cell r="C459" t="str">
            <v>C18 -  Malignant neoplasm of colon</v>
          </cell>
          <cell r="D459">
            <v>935</v>
          </cell>
          <cell r="E459">
            <v>760</v>
          </cell>
        </row>
        <row r="460">
          <cell r="A460" t="str">
            <v>C19</v>
          </cell>
          <cell r="B460" t="str">
            <v>2009/10</v>
          </cell>
          <cell r="C460" t="str">
            <v>C19 -  Malignant neoplasm of rectosigmoid junction</v>
          </cell>
          <cell r="D460">
            <v>125</v>
          </cell>
          <cell r="E460">
            <v>68</v>
          </cell>
        </row>
        <row r="461">
          <cell r="A461" t="str">
            <v>C20</v>
          </cell>
          <cell r="B461" t="str">
            <v>2009/10</v>
          </cell>
          <cell r="C461" t="str">
            <v>C20 -  Malignant neoplasm of rectum</v>
          </cell>
          <cell r="D461">
            <v>546</v>
          </cell>
          <cell r="E461">
            <v>291</v>
          </cell>
        </row>
        <row r="462">
          <cell r="A462" t="str">
            <v>C21</v>
          </cell>
          <cell r="B462" t="str">
            <v>2009/10</v>
          </cell>
          <cell r="C462" t="str">
            <v>C21 -  Malignant neoplasm of anus and anal canal</v>
          </cell>
          <cell r="D462">
            <v>54</v>
          </cell>
          <cell r="E462">
            <v>86</v>
          </cell>
        </row>
        <row r="463">
          <cell r="A463" t="str">
            <v>C30-C39</v>
          </cell>
          <cell r="B463" t="str">
            <v>2009/10</v>
          </cell>
          <cell r="C463" t="str">
            <v>C30-C39 Malignant neoplasms of respiratory &amp; intrathoracic organs</v>
          </cell>
          <cell r="D463">
            <v>1557</v>
          </cell>
          <cell r="E463">
            <v>1049</v>
          </cell>
        </row>
        <row r="464">
          <cell r="A464" t="str">
            <v>C33</v>
          </cell>
          <cell r="B464" t="str">
            <v>2009/10</v>
          </cell>
          <cell r="C464" t="str">
            <v>C33 -  Malignant neoplasm of trachea</v>
          </cell>
          <cell r="D464">
            <v>11</v>
          </cell>
          <cell r="E464">
            <v>1</v>
          </cell>
        </row>
        <row r="465">
          <cell r="A465" t="str">
            <v>C34</v>
          </cell>
          <cell r="B465" t="str">
            <v>2009/10</v>
          </cell>
          <cell r="C465" t="str">
            <v>C34 -  Malignant neoplasm of bronchus and lung</v>
          </cell>
          <cell r="D465">
            <v>1288</v>
          </cell>
          <cell r="E465">
            <v>962</v>
          </cell>
        </row>
        <row r="466">
          <cell r="A466" t="str">
            <v>C40-C41</v>
          </cell>
          <cell r="B466" t="str">
            <v>2009/10</v>
          </cell>
          <cell r="C466" t="str">
            <v>C40-C41 Malignant neoplasm of bone and articular cartilage</v>
          </cell>
          <cell r="D466">
            <v>104</v>
          </cell>
          <cell r="E466">
            <v>40</v>
          </cell>
        </row>
        <row r="467">
          <cell r="A467" t="str">
            <v>C43-C44</v>
          </cell>
          <cell r="B467" t="str">
            <v>2009/10</v>
          </cell>
          <cell r="C467" t="str">
            <v>C43-C44 Malignant neoplasms of skin</v>
          </cell>
          <cell r="D467">
            <v>438</v>
          </cell>
          <cell r="E467">
            <v>344</v>
          </cell>
        </row>
        <row r="468">
          <cell r="A468" t="str">
            <v>C45-C49</v>
          </cell>
          <cell r="B468" t="str">
            <v>2009/10</v>
          </cell>
          <cell r="C468" t="str">
            <v>C45-C49 Malignant neoplasms of mesothelial and soft tissue</v>
          </cell>
          <cell r="D468">
            <v>242</v>
          </cell>
          <cell r="E468">
            <v>134</v>
          </cell>
        </row>
        <row r="469">
          <cell r="A469" t="str">
            <v>C50</v>
          </cell>
          <cell r="B469" t="str">
            <v>2009/10</v>
          </cell>
          <cell r="C469" t="str">
            <v>C50 Malignant neoplasm of breast</v>
          </cell>
          <cell r="D469">
            <v>17</v>
          </cell>
          <cell r="E469">
            <v>2773</v>
          </cell>
        </row>
        <row r="470">
          <cell r="A470" t="str">
            <v>C51-C58</v>
          </cell>
          <cell r="B470" t="str">
            <v>2009/10</v>
          </cell>
          <cell r="C470" t="str">
            <v>C51-C58 Malignant neoplasms of female genital organs</v>
          </cell>
          <cell r="D470">
            <v>0</v>
          </cell>
          <cell r="E470">
            <v>1553</v>
          </cell>
        </row>
        <row r="471">
          <cell r="A471" t="str">
            <v>C60-C63</v>
          </cell>
          <cell r="B471" t="str">
            <v>2009/10</v>
          </cell>
          <cell r="C471" t="str">
            <v>C60-C63 Malignant neoplasms of male genital organs</v>
          </cell>
          <cell r="D471">
            <v>1512</v>
          </cell>
          <cell r="E471">
            <v>0</v>
          </cell>
        </row>
        <row r="472">
          <cell r="A472" t="str">
            <v>C64-C68</v>
          </cell>
          <cell r="B472" t="str">
            <v>2009/10</v>
          </cell>
          <cell r="C472" t="str">
            <v>C64-C68 Malignant neoplasms of urinary tract</v>
          </cell>
          <cell r="D472">
            <v>2098</v>
          </cell>
          <cell r="E472">
            <v>797</v>
          </cell>
        </row>
        <row r="473">
          <cell r="A473" t="str">
            <v>C67</v>
          </cell>
          <cell r="B473" t="str">
            <v>2009/10</v>
          </cell>
          <cell r="C473" t="str">
            <v>C67 -  Malignant neoplasm of bladder</v>
          </cell>
          <cell r="D473">
            <v>1648</v>
          </cell>
          <cell r="E473">
            <v>537</v>
          </cell>
        </row>
        <row r="474">
          <cell r="A474" t="str">
            <v>C69-C72</v>
          </cell>
          <cell r="B474" t="str">
            <v>2009/10</v>
          </cell>
          <cell r="C474" t="str">
            <v>C69-C72 Malignant neoplasms of eye, brain &amp; other parts of CNS</v>
          </cell>
          <cell r="D474">
            <v>305</v>
          </cell>
          <cell r="E474">
            <v>197</v>
          </cell>
        </row>
        <row r="475">
          <cell r="A475" t="str">
            <v>C73-C75</v>
          </cell>
          <cell r="B475" t="str">
            <v>2009/10</v>
          </cell>
          <cell r="C475" t="str">
            <v>C73-C75 Malignant neoplasms of thyroid and other endocrine glands</v>
          </cell>
          <cell r="D475">
            <v>73</v>
          </cell>
          <cell r="E475">
            <v>164</v>
          </cell>
        </row>
        <row r="476">
          <cell r="A476" t="str">
            <v>C76-C80</v>
          </cell>
          <cell r="B476" t="str">
            <v>2009/10</v>
          </cell>
          <cell r="C476" t="str">
            <v>C76-C80 Malignant neoplasms of ill-defined, secondary and unspecified sites</v>
          </cell>
          <cell r="D476">
            <v>1349</v>
          </cell>
          <cell r="E476">
            <v>1671</v>
          </cell>
        </row>
        <row r="477">
          <cell r="A477" t="str">
            <v>C81-C96</v>
          </cell>
          <cell r="B477" t="str">
            <v>2009/10</v>
          </cell>
          <cell r="C477" t="str">
            <v>C81-C96 Malignant neoplasms, stated or presumed to be primary, of lymphoid, haematopoietic and related tissue</v>
          </cell>
          <cell r="D477">
            <v>1461</v>
          </cell>
          <cell r="E477">
            <v>1067</v>
          </cell>
        </row>
        <row r="478">
          <cell r="A478" t="str">
            <v>D00-D09</v>
          </cell>
          <cell r="B478" t="str">
            <v>2009/10</v>
          </cell>
          <cell r="C478" t="str">
            <v>D00-D09 In situ neoplasms</v>
          </cell>
          <cell r="D478">
            <v>102</v>
          </cell>
          <cell r="E478">
            <v>525</v>
          </cell>
        </row>
        <row r="479">
          <cell r="A479" t="str">
            <v>D10-D36</v>
          </cell>
          <cell r="B479" t="str">
            <v>2009/10</v>
          </cell>
          <cell r="C479" t="str">
            <v>D10-D36 Benign neoplasms</v>
          </cell>
          <cell r="D479">
            <v>758</v>
          </cell>
          <cell r="E479">
            <v>2433</v>
          </cell>
        </row>
        <row r="480">
          <cell r="A480" t="str">
            <v>D37-D48</v>
          </cell>
          <cell r="B480" t="str">
            <v>2009/10</v>
          </cell>
          <cell r="C480" t="str">
            <v>D37-D48 Neoplasms of uncertain or unknown behaviour</v>
          </cell>
          <cell r="D480">
            <v>388</v>
          </cell>
          <cell r="E480">
            <v>320</v>
          </cell>
        </row>
        <row r="481">
          <cell r="A481" t="str">
            <v>E10-E14</v>
          </cell>
          <cell r="B481" t="str">
            <v>2009/10</v>
          </cell>
          <cell r="C481" t="str">
            <v>E10-E14 Diabetes Mellitus</v>
          </cell>
          <cell r="D481">
            <v>1447</v>
          </cell>
          <cell r="E481">
            <v>1306</v>
          </cell>
        </row>
        <row r="482">
          <cell r="A482" t="str">
            <v>E66</v>
          </cell>
          <cell r="B482" t="str">
            <v>2009/10</v>
          </cell>
          <cell r="C482" t="str">
            <v>E66 -  Obesity</v>
          </cell>
          <cell r="D482">
            <v>35</v>
          </cell>
          <cell r="E482">
            <v>42</v>
          </cell>
        </row>
        <row r="483">
          <cell r="A483" t="str">
            <v>F01</v>
          </cell>
          <cell r="B483" t="str">
            <v>2009/10</v>
          </cell>
          <cell r="C483" t="str">
            <v>F01 -  Vascular dementia</v>
          </cell>
          <cell r="D483">
            <v>423</v>
          </cell>
          <cell r="E483">
            <v>440</v>
          </cell>
        </row>
        <row r="484">
          <cell r="A484" t="str">
            <v>G00-G09</v>
          </cell>
          <cell r="B484" t="str">
            <v>2009/10</v>
          </cell>
          <cell r="C484" t="str">
            <v>G00-G09 Inflammatory diseases of the central nervous system</v>
          </cell>
          <cell r="D484">
            <v>102</v>
          </cell>
          <cell r="E484">
            <v>85</v>
          </cell>
        </row>
        <row r="485">
          <cell r="A485" t="str">
            <v>G10-G14</v>
          </cell>
          <cell r="B485" t="str">
            <v>2009/10</v>
          </cell>
          <cell r="C485" t="str">
            <v>G10-G14 Systemic atrophies primarily affecting the central nervous system</v>
          </cell>
          <cell r="D485">
            <v>105</v>
          </cell>
          <cell r="E485">
            <v>97</v>
          </cell>
        </row>
        <row r="486">
          <cell r="A486" t="str">
            <v>G20-G26</v>
          </cell>
          <cell r="B486" t="str">
            <v>2009/10</v>
          </cell>
          <cell r="C486" t="str">
            <v>G20-G26 Extrapyramidal and movement disorders</v>
          </cell>
          <cell r="D486">
            <v>402</v>
          </cell>
          <cell r="E486">
            <v>255</v>
          </cell>
        </row>
        <row r="487">
          <cell r="A487" t="str">
            <v>G30-G32</v>
          </cell>
          <cell r="B487" t="str">
            <v>2009/10</v>
          </cell>
          <cell r="C487" t="str">
            <v>G30-G32 Other degenerative diseases of the nervous system</v>
          </cell>
          <cell r="D487">
            <v>482</v>
          </cell>
          <cell r="E487">
            <v>768</v>
          </cell>
        </row>
        <row r="488">
          <cell r="A488" t="str">
            <v>G35-G37</v>
          </cell>
          <cell r="B488" t="str">
            <v>2009/10</v>
          </cell>
          <cell r="C488" t="str">
            <v>G35-G37 Demyelinating diseases of the central nervous system</v>
          </cell>
          <cell r="D488">
            <v>118</v>
          </cell>
          <cell r="E488">
            <v>209</v>
          </cell>
        </row>
        <row r="489">
          <cell r="A489" t="str">
            <v>G40-G47</v>
          </cell>
          <cell r="B489" t="str">
            <v>2009/10</v>
          </cell>
          <cell r="C489" t="str">
            <v>G40-G47 Episodic and paroxysmal disorders</v>
          </cell>
          <cell r="D489">
            <v>2716</v>
          </cell>
          <cell r="E489">
            <v>2493</v>
          </cell>
        </row>
        <row r="490">
          <cell r="A490" t="str">
            <v>G50-G59</v>
          </cell>
          <cell r="B490" t="str">
            <v>2009/10</v>
          </cell>
          <cell r="C490" t="str">
            <v>G50-G59 Nerve, nerve root and plexus disorders</v>
          </cell>
          <cell r="D490">
            <v>332</v>
          </cell>
          <cell r="E490">
            <v>455</v>
          </cell>
        </row>
        <row r="491">
          <cell r="A491" t="str">
            <v>G60-G64</v>
          </cell>
          <cell r="B491" t="str">
            <v>2009/10</v>
          </cell>
          <cell r="C491" t="str">
            <v>G60-G64 Polyneuropathies and other disorders of the peripheral nervous system</v>
          </cell>
          <cell r="D491">
            <v>148</v>
          </cell>
          <cell r="E491">
            <v>98</v>
          </cell>
        </row>
        <row r="492">
          <cell r="A492" t="str">
            <v>G70-G73</v>
          </cell>
          <cell r="B492" t="str">
            <v>2009/10</v>
          </cell>
          <cell r="C492" t="str">
            <v>G70-G73 Diseases of myoneural junction and muscle</v>
          </cell>
          <cell r="D492">
            <v>69</v>
          </cell>
          <cell r="E492">
            <v>49</v>
          </cell>
        </row>
        <row r="493">
          <cell r="A493" t="str">
            <v>G80-G83</v>
          </cell>
          <cell r="B493" t="str">
            <v>2009/10</v>
          </cell>
          <cell r="C493" t="str">
            <v>G80-G83 Cerebral palsy and other paralytic syndromes</v>
          </cell>
          <cell r="D493">
            <v>343</v>
          </cell>
          <cell r="E493">
            <v>333</v>
          </cell>
        </row>
        <row r="494">
          <cell r="A494" t="str">
            <v>G90-G99</v>
          </cell>
          <cell r="B494" t="str">
            <v>2009/10</v>
          </cell>
          <cell r="C494" t="str">
            <v>G90-G99 Other disorders of the nervous system</v>
          </cell>
          <cell r="D494">
            <v>292</v>
          </cell>
          <cell r="E494">
            <v>358</v>
          </cell>
        </row>
        <row r="495">
          <cell r="A495" t="str">
            <v>I00-I99</v>
          </cell>
          <cell r="B495" t="str">
            <v>2009/10</v>
          </cell>
          <cell r="C495" t="str">
            <v>All cardiovascular diseases (I00-I99)</v>
          </cell>
          <cell r="D495">
            <v>25634</v>
          </cell>
          <cell r="E495">
            <v>20583</v>
          </cell>
        </row>
        <row r="496">
          <cell r="A496" t="str">
            <v>I00-I02</v>
          </cell>
          <cell r="B496" t="str">
            <v>2009/10</v>
          </cell>
          <cell r="C496" t="str">
            <v>I00-I02 Acute rheumatic fever</v>
          </cell>
          <cell r="D496">
            <v>3</v>
          </cell>
          <cell r="E496">
            <v>3</v>
          </cell>
        </row>
        <row r="497">
          <cell r="A497" t="str">
            <v>I05-I09</v>
          </cell>
          <cell r="B497" t="str">
            <v>2009/10</v>
          </cell>
          <cell r="C497" t="str">
            <v>I05-I09 Chronic rheumatic heart diseases</v>
          </cell>
          <cell r="D497">
            <v>97</v>
          </cell>
          <cell r="E497">
            <v>135</v>
          </cell>
        </row>
        <row r="498">
          <cell r="A498" t="str">
            <v>I10-I15</v>
          </cell>
          <cell r="B498" t="str">
            <v>2009/10</v>
          </cell>
          <cell r="C498" t="str">
            <v>I10-I15 Hypertensive diseases</v>
          </cell>
          <cell r="D498">
            <v>578</v>
          </cell>
          <cell r="E498">
            <v>520</v>
          </cell>
        </row>
        <row r="499">
          <cell r="A499" t="str">
            <v>I110</v>
          </cell>
          <cell r="B499" t="str">
            <v>2009/10</v>
          </cell>
          <cell r="C499" t="str">
            <v>I110 -  Hypertensive heart disease with (congestive) heart failure</v>
          </cell>
          <cell r="D499">
            <v>14</v>
          </cell>
          <cell r="E499">
            <v>10</v>
          </cell>
        </row>
        <row r="500">
          <cell r="A500" t="str">
            <v>I130</v>
          </cell>
          <cell r="B500" t="str">
            <v>2009/10</v>
          </cell>
          <cell r="C500" t="str">
            <v>I130 -  Hypertensive heart and renal disease with (congestive) heart failure</v>
          </cell>
          <cell r="D500">
            <v>5</v>
          </cell>
          <cell r="E500">
            <v>1</v>
          </cell>
        </row>
        <row r="501">
          <cell r="A501" t="str">
            <v>I132</v>
          </cell>
          <cell r="B501" t="str">
            <v>2009/10</v>
          </cell>
          <cell r="C501" t="str">
            <v>I132 -  Hypertensive heart and renal disease with both (congestive) heart failure and renal failure</v>
          </cell>
          <cell r="D501">
            <v>2</v>
          </cell>
          <cell r="E501">
            <v>2</v>
          </cell>
        </row>
        <row r="502">
          <cell r="A502" t="str">
            <v>I20</v>
          </cell>
          <cell r="B502" t="str">
            <v>2009/10</v>
          </cell>
          <cell r="C502" t="str">
            <v>I20 -  Angina pectoris</v>
          </cell>
          <cell r="D502">
            <v>2412</v>
          </cell>
          <cell r="E502">
            <v>1868</v>
          </cell>
        </row>
        <row r="503">
          <cell r="A503" t="str">
            <v>I20-I25</v>
          </cell>
          <cell r="B503" t="str">
            <v>2009/10</v>
          </cell>
          <cell r="C503" t="str">
            <v>I20-I25 Ischaemic heart diseases</v>
          </cell>
          <cell r="D503">
            <v>8142</v>
          </cell>
          <cell r="E503">
            <v>4635</v>
          </cell>
        </row>
        <row r="504">
          <cell r="A504" t="str">
            <v>I21</v>
          </cell>
          <cell r="B504" t="str">
            <v>2009/10</v>
          </cell>
          <cell r="C504" t="str">
            <v>I21 -  Acute myocardial infarction</v>
          </cell>
          <cell r="D504">
            <v>2174</v>
          </cell>
          <cell r="E504">
            <v>1338</v>
          </cell>
        </row>
        <row r="505">
          <cell r="A505" t="str">
            <v>I22</v>
          </cell>
          <cell r="B505" t="str">
            <v>2009/10</v>
          </cell>
          <cell r="C505" t="str">
            <v>I22 -  Subsequent myocardial infarction</v>
          </cell>
          <cell r="D505">
            <v>569</v>
          </cell>
          <cell r="E505">
            <v>312</v>
          </cell>
        </row>
        <row r="506">
          <cell r="A506" t="str">
            <v>I255</v>
          </cell>
          <cell r="B506" t="str">
            <v>2009/10</v>
          </cell>
          <cell r="C506" t="str">
            <v>I255 -  Ischaemic cardiomyopathy</v>
          </cell>
          <cell r="D506">
            <v>30</v>
          </cell>
          <cell r="E506">
            <v>3</v>
          </cell>
        </row>
        <row r="507">
          <cell r="A507" t="str">
            <v>I26-I28</v>
          </cell>
          <cell r="B507" t="str">
            <v>2009/10</v>
          </cell>
          <cell r="C507" t="str">
            <v>I26-I28 Pulmonary heart disease &amp; diseases of pulmonary circulation</v>
          </cell>
          <cell r="D507">
            <v>553</v>
          </cell>
          <cell r="E507">
            <v>596</v>
          </cell>
        </row>
        <row r="508">
          <cell r="A508" t="str">
            <v>I30-I52</v>
          </cell>
          <cell r="B508" t="str">
            <v>2009/10</v>
          </cell>
          <cell r="C508" t="str">
            <v>I30-I52 Other forms of heart disease</v>
          </cell>
          <cell r="D508">
            <v>6408</v>
          </cell>
          <cell r="E508">
            <v>5857</v>
          </cell>
        </row>
        <row r="509">
          <cell r="A509" t="str">
            <v>I420</v>
          </cell>
          <cell r="B509" t="str">
            <v>2009/10</v>
          </cell>
          <cell r="C509" t="str">
            <v>I420 -  Dilated cardiomyopathy</v>
          </cell>
          <cell r="D509">
            <v>85</v>
          </cell>
          <cell r="E509">
            <v>43</v>
          </cell>
        </row>
        <row r="510">
          <cell r="A510" t="str">
            <v>I429</v>
          </cell>
          <cell r="B510" t="str">
            <v>2009/10</v>
          </cell>
          <cell r="C510" t="str">
            <v>I429 -  Cardiomyopathy, unspecified</v>
          </cell>
          <cell r="D510">
            <v>15</v>
          </cell>
          <cell r="E510">
            <v>12</v>
          </cell>
        </row>
        <row r="511">
          <cell r="A511" t="str">
            <v>I48</v>
          </cell>
          <cell r="B511" t="str">
            <v>2009/10</v>
          </cell>
          <cell r="C511" t="str">
            <v>I48 -  Atrial fibrillation and flutter</v>
          </cell>
          <cell r="D511">
            <v>2050</v>
          </cell>
          <cell r="E511">
            <v>2147</v>
          </cell>
        </row>
        <row r="512">
          <cell r="A512" t="str">
            <v>I50</v>
          </cell>
          <cell r="B512" t="str">
            <v>2009/10</v>
          </cell>
          <cell r="C512" t="str">
            <v>I50 -  Heart failure</v>
          </cell>
          <cell r="D512">
            <v>2176</v>
          </cell>
          <cell r="E512">
            <v>2060</v>
          </cell>
        </row>
        <row r="513">
          <cell r="A513" t="str">
            <v>I60-I69</v>
          </cell>
          <cell r="B513" t="str">
            <v>2009/10</v>
          </cell>
          <cell r="C513" t="str">
            <v>I60-I69 Cerebrovascular diseases</v>
          </cell>
          <cell r="D513">
            <v>3318</v>
          </cell>
          <cell r="E513">
            <v>3574</v>
          </cell>
        </row>
        <row r="514">
          <cell r="A514" t="str">
            <v>I70-I79</v>
          </cell>
          <cell r="B514" t="str">
            <v>2009/10</v>
          </cell>
          <cell r="C514" t="str">
            <v>I70-I79 Diseases of arteries, arterioles &amp; capillaries</v>
          </cell>
          <cell r="D514">
            <v>1983</v>
          </cell>
          <cell r="E514">
            <v>1088</v>
          </cell>
        </row>
        <row r="515">
          <cell r="A515" t="str">
            <v>I80-I89</v>
          </cell>
          <cell r="B515" t="str">
            <v>2009/10</v>
          </cell>
          <cell r="C515" t="str">
            <v>I80-I89 Diseases of veins &amp; lymphatic system nec.</v>
          </cell>
          <cell r="D515">
            <v>1662</v>
          </cell>
          <cell r="E515">
            <v>1814</v>
          </cell>
        </row>
        <row r="516">
          <cell r="A516" t="str">
            <v>I95-I99</v>
          </cell>
          <cell r="B516" t="str">
            <v>2009/10</v>
          </cell>
          <cell r="C516" t="str">
            <v>I95-I99 Other and unspecified disorders of the circulatory system</v>
          </cell>
          <cell r="D516">
            <v>457</v>
          </cell>
          <cell r="E516">
            <v>480</v>
          </cell>
        </row>
        <row r="517">
          <cell r="A517" t="str">
            <v>J00-J06</v>
          </cell>
          <cell r="B517" t="str">
            <v>2009/10</v>
          </cell>
          <cell r="C517" t="str">
            <v>J00-J06 Acute upper respiratory infections</v>
          </cell>
          <cell r="D517">
            <v>6213</v>
          </cell>
          <cell r="E517">
            <v>5506</v>
          </cell>
        </row>
        <row r="518">
          <cell r="A518" t="str">
            <v>J09-J18</v>
          </cell>
          <cell r="B518" t="str">
            <v>2009/10</v>
          </cell>
          <cell r="C518" t="str">
            <v>J09-J18 Influenza &amp; Pneumonia</v>
          </cell>
          <cell r="D518">
            <v>4639</v>
          </cell>
          <cell r="E518">
            <v>4485</v>
          </cell>
        </row>
        <row r="519">
          <cell r="A519" t="str">
            <v>J20-J22</v>
          </cell>
          <cell r="B519" t="str">
            <v>2009/10</v>
          </cell>
          <cell r="C519" t="str">
            <v>J20-J22 Other acute lower respiratory infections</v>
          </cell>
          <cell r="D519">
            <v>4803</v>
          </cell>
          <cell r="E519">
            <v>4359</v>
          </cell>
        </row>
        <row r="520">
          <cell r="A520" t="str">
            <v>J30-J39</v>
          </cell>
          <cell r="B520" t="str">
            <v>2009/10</v>
          </cell>
          <cell r="C520" t="str">
            <v>J30-J39 Other diseases of upper respiratory tract</v>
          </cell>
          <cell r="D520">
            <v>2746</v>
          </cell>
          <cell r="E520">
            <v>2276</v>
          </cell>
        </row>
        <row r="521">
          <cell r="A521" t="str">
            <v>J40-J47</v>
          </cell>
          <cell r="B521" t="str">
            <v>2009/10</v>
          </cell>
          <cell r="C521" t="str">
            <v>J40-J47 Chronic lower respiratory diseases</v>
          </cell>
          <cell r="D521">
            <v>5643</v>
          </cell>
          <cell r="E521">
            <v>6630</v>
          </cell>
        </row>
        <row r="522">
          <cell r="A522" t="str">
            <v>J60-J70</v>
          </cell>
          <cell r="B522" t="str">
            <v>2009/10</v>
          </cell>
          <cell r="C522" t="str">
            <v>J60-J70 Lung diseases due to external agents</v>
          </cell>
          <cell r="D522">
            <v>392</v>
          </cell>
          <cell r="E522">
            <v>262</v>
          </cell>
        </row>
        <row r="523">
          <cell r="A523" t="str">
            <v>J80-J84</v>
          </cell>
          <cell r="B523" t="str">
            <v>2009/10</v>
          </cell>
          <cell r="C523" t="str">
            <v>J80-J84 Other respiratory diseases principally affecting the interstitium</v>
          </cell>
          <cell r="D523">
            <v>327</v>
          </cell>
          <cell r="E523">
            <v>289</v>
          </cell>
        </row>
        <row r="524">
          <cell r="A524" t="str">
            <v>J85-J86</v>
          </cell>
          <cell r="B524" t="str">
            <v>2009/10</v>
          </cell>
          <cell r="C524" t="str">
            <v>J85-J86 Suppurative and necrotic conditions of lower respiratory tract</v>
          </cell>
          <cell r="D524">
            <v>107</v>
          </cell>
          <cell r="E524">
            <v>57</v>
          </cell>
        </row>
        <row r="525">
          <cell r="A525" t="str">
            <v>J90-J94</v>
          </cell>
          <cell r="B525" t="str">
            <v>2009/10</v>
          </cell>
          <cell r="C525" t="str">
            <v>J90-J94 Other diseases of pleura</v>
          </cell>
          <cell r="D525">
            <v>988</v>
          </cell>
          <cell r="E525">
            <v>652</v>
          </cell>
        </row>
        <row r="526">
          <cell r="A526" t="str">
            <v>J95-J99</v>
          </cell>
          <cell r="B526" t="str">
            <v>2009/10</v>
          </cell>
          <cell r="C526" t="str">
            <v>J95-J99 Other diseases of the respiratory system</v>
          </cell>
          <cell r="D526">
            <v>318</v>
          </cell>
          <cell r="E526">
            <v>312</v>
          </cell>
        </row>
        <row r="527">
          <cell r="A527" t="str">
            <v>K00-K14</v>
          </cell>
          <cell r="B527" t="str">
            <v>2009/10</v>
          </cell>
          <cell r="C527" t="str">
            <v>K00-K14 Diseases of oral cavity, salivary glands and jaws</v>
          </cell>
          <cell r="D527">
            <v>1021</v>
          </cell>
          <cell r="E527">
            <v>1206</v>
          </cell>
        </row>
        <row r="528">
          <cell r="A528" t="str">
            <v>K20-K31</v>
          </cell>
          <cell r="B528" t="str">
            <v>2009/10</v>
          </cell>
          <cell r="C528" t="str">
            <v>K20-K31 Diseases of oesophagus stomach and duodenum</v>
          </cell>
          <cell r="D528">
            <v>2158</v>
          </cell>
          <cell r="E528">
            <v>1945</v>
          </cell>
        </row>
        <row r="529">
          <cell r="A529" t="str">
            <v>K35-K38</v>
          </cell>
          <cell r="B529" t="str">
            <v>2009/10</v>
          </cell>
          <cell r="C529" t="str">
            <v>K35-K38 Diseases of appendix</v>
          </cell>
          <cell r="D529">
            <v>1124</v>
          </cell>
          <cell r="E529">
            <v>864</v>
          </cell>
        </row>
        <row r="530">
          <cell r="A530" t="str">
            <v>K40-K46</v>
          </cell>
          <cell r="B530" t="str">
            <v>2009/10</v>
          </cell>
          <cell r="C530" t="str">
            <v>K40-K46 Hernia</v>
          </cell>
          <cell r="D530">
            <v>3135</v>
          </cell>
          <cell r="E530">
            <v>1316</v>
          </cell>
        </row>
        <row r="531">
          <cell r="A531" t="str">
            <v>K50-K52</v>
          </cell>
          <cell r="B531" t="str">
            <v>2009/10</v>
          </cell>
          <cell r="C531" t="str">
            <v>K50-K52 Noninfective enteritis and colitis</v>
          </cell>
          <cell r="D531">
            <v>2595</v>
          </cell>
          <cell r="E531">
            <v>3471</v>
          </cell>
        </row>
        <row r="532">
          <cell r="A532" t="str">
            <v>K55-K64</v>
          </cell>
          <cell r="B532" t="str">
            <v>2009/10</v>
          </cell>
          <cell r="C532" t="str">
            <v>K55-K64 Other diseases of intestines</v>
          </cell>
          <cell r="D532">
            <v>4382</v>
          </cell>
          <cell r="E532">
            <v>5420</v>
          </cell>
        </row>
        <row r="533">
          <cell r="A533" t="str">
            <v>K65-K67</v>
          </cell>
          <cell r="B533" t="str">
            <v>2009/10</v>
          </cell>
          <cell r="C533" t="str">
            <v>K65-K67 Diseases of peritoneum</v>
          </cell>
          <cell r="D533">
            <v>160</v>
          </cell>
          <cell r="E533">
            <v>204</v>
          </cell>
        </row>
        <row r="534">
          <cell r="A534" t="str">
            <v>K70-K77</v>
          </cell>
          <cell r="B534" t="str">
            <v>2009/10</v>
          </cell>
          <cell r="C534" t="str">
            <v>K70-K77 Diseases of liver</v>
          </cell>
          <cell r="D534">
            <v>912</v>
          </cell>
          <cell r="E534">
            <v>521</v>
          </cell>
        </row>
        <row r="535">
          <cell r="A535" t="str">
            <v>K80-K87</v>
          </cell>
          <cell r="B535" t="str">
            <v>2009/10</v>
          </cell>
          <cell r="C535" t="str">
            <v>K80-K87 Disorders of gall bladder, biliary tract and pancreas</v>
          </cell>
          <cell r="D535">
            <v>3379</v>
          </cell>
          <cell r="E535">
            <v>5797</v>
          </cell>
        </row>
        <row r="536">
          <cell r="A536" t="str">
            <v>K90-K93</v>
          </cell>
          <cell r="B536" t="str">
            <v>2009/10</v>
          </cell>
          <cell r="C536" t="str">
            <v>K90-K93 Other diseases of the digestive system</v>
          </cell>
          <cell r="D536">
            <v>1939</v>
          </cell>
          <cell r="E536">
            <v>1837</v>
          </cell>
        </row>
        <row r="537">
          <cell r="A537" t="str">
            <v>N00-N08</v>
          </cell>
          <cell r="B537" t="str">
            <v>2009/10</v>
          </cell>
          <cell r="C537" t="str">
            <v>N00-N08 Glomerular disorders</v>
          </cell>
          <cell r="D537">
            <v>155</v>
          </cell>
          <cell r="E537">
            <v>93</v>
          </cell>
        </row>
        <row r="538">
          <cell r="A538" t="str">
            <v>N10-N16</v>
          </cell>
          <cell r="B538" t="str">
            <v>2009/10</v>
          </cell>
          <cell r="C538" t="str">
            <v>N10-N16 Renal tubulo-interstitial diseases</v>
          </cell>
          <cell r="D538">
            <v>476</v>
          </cell>
          <cell r="E538">
            <v>736</v>
          </cell>
        </row>
        <row r="539">
          <cell r="A539" t="str">
            <v>N17-N19</v>
          </cell>
          <cell r="B539" t="str">
            <v>2009/10</v>
          </cell>
          <cell r="C539" t="str">
            <v>N17-N19 Renal failure</v>
          </cell>
          <cell r="D539">
            <v>1297</v>
          </cell>
          <cell r="E539">
            <v>1038</v>
          </cell>
        </row>
        <row r="540">
          <cell r="A540" t="str">
            <v>N20-N23</v>
          </cell>
          <cell r="B540" t="str">
            <v>2009/10</v>
          </cell>
          <cell r="C540" t="str">
            <v>N20-N23 Urolithiasis</v>
          </cell>
          <cell r="D540">
            <v>1625</v>
          </cell>
          <cell r="E540">
            <v>633</v>
          </cell>
        </row>
        <row r="541">
          <cell r="A541" t="str">
            <v>N25-N29</v>
          </cell>
          <cell r="B541" t="str">
            <v>2009/10</v>
          </cell>
          <cell r="C541" t="str">
            <v>N25-N29 Other disorders of kidney and ureter</v>
          </cell>
          <cell r="D541">
            <v>99</v>
          </cell>
          <cell r="E541">
            <v>80</v>
          </cell>
        </row>
        <row r="542">
          <cell r="A542" t="str">
            <v>N30-N39</v>
          </cell>
          <cell r="B542" t="str">
            <v>2009/10</v>
          </cell>
          <cell r="C542" t="str">
            <v>N30-N39 Other diseases of the urinary system</v>
          </cell>
          <cell r="D542">
            <v>3767</v>
          </cell>
          <cell r="E542">
            <v>6144</v>
          </cell>
        </row>
        <row r="543">
          <cell r="A543" t="str">
            <v>N40-N51</v>
          </cell>
          <cell r="B543" t="str">
            <v>2009/10</v>
          </cell>
          <cell r="C543" t="str">
            <v>N40-N51 Diseases of male genital organs</v>
          </cell>
          <cell r="D543">
            <v>3810</v>
          </cell>
          <cell r="E543">
            <v>0</v>
          </cell>
        </row>
        <row r="544">
          <cell r="A544" t="str">
            <v>N60-N64</v>
          </cell>
          <cell r="B544" t="str">
            <v>2009/10</v>
          </cell>
          <cell r="C544" t="str">
            <v>N60-N64 Disorders of breast</v>
          </cell>
          <cell r="D544">
            <v>91</v>
          </cell>
          <cell r="E544">
            <v>625</v>
          </cell>
        </row>
        <row r="545">
          <cell r="A545" t="str">
            <v>N70-N77</v>
          </cell>
          <cell r="B545" t="str">
            <v>2009/10</v>
          </cell>
          <cell r="C545" t="str">
            <v>N70-N77 Inflammatory diseases of female pelvic organs</v>
          </cell>
          <cell r="D545">
            <v>0</v>
          </cell>
          <cell r="E545">
            <v>1090</v>
          </cell>
        </row>
        <row r="546">
          <cell r="A546" t="str">
            <v>N80-N98</v>
          </cell>
          <cell r="B546" t="str">
            <v>2009/10</v>
          </cell>
          <cell r="C546" t="str">
            <v>N80-N98 Noninflammatory disorders of female genital tract</v>
          </cell>
          <cell r="D546">
            <v>1</v>
          </cell>
          <cell r="E546">
            <v>7519</v>
          </cell>
        </row>
        <row r="547">
          <cell r="A547" t="str">
            <v>N99</v>
          </cell>
          <cell r="B547" t="str">
            <v>2009/10</v>
          </cell>
          <cell r="C547" t="str">
            <v>N99 Other disorders of the genitourinary system</v>
          </cell>
          <cell r="D547">
            <v>44</v>
          </cell>
          <cell r="E547">
            <v>110</v>
          </cell>
        </row>
        <row r="548">
          <cell r="A548" t="str">
            <v>Q20-Q28</v>
          </cell>
          <cell r="B548" t="str">
            <v>2009/10</v>
          </cell>
          <cell r="C548" t="str">
            <v>Q20-Q28 Congenital malformations of the circulatory system</v>
          </cell>
          <cell r="D548">
            <v>139</v>
          </cell>
          <cell r="E548">
            <v>135</v>
          </cell>
        </row>
        <row r="549">
          <cell r="A549" t="str">
            <v>S00-S09</v>
          </cell>
          <cell r="B549" t="str">
            <v>2009/10</v>
          </cell>
          <cell r="C549" t="str">
            <v>S00-S09 Injuries to the head</v>
          </cell>
          <cell r="D549">
            <v>5147</v>
          </cell>
          <cell r="E549">
            <v>2878</v>
          </cell>
        </row>
        <row r="550">
          <cell r="A550" t="str">
            <v>S10-S19</v>
          </cell>
          <cell r="B550" t="str">
            <v>2009/10</v>
          </cell>
          <cell r="C550" t="str">
            <v>S10-S19 Injuries to the neck</v>
          </cell>
          <cell r="D550">
            <v>282</v>
          </cell>
          <cell r="E550">
            <v>171</v>
          </cell>
        </row>
        <row r="551">
          <cell r="A551" t="str">
            <v>S20-S29</v>
          </cell>
          <cell r="B551" t="str">
            <v>2009/10</v>
          </cell>
          <cell r="C551" t="str">
            <v>S20-S29 Injuries to the thorax</v>
          </cell>
          <cell r="D551">
            <v>555</v>
          </cell>
          <cell r="E551">
            <v>425</v>
          </cell>
        </row>
        <row r="552">
          <cell r="A552" t="str">
            <v>S30-S39</v>
          </cell>
          <cell r="B552" t="str">
            <v>2009/10</v>
          </cell>
          <cell r="C552" t="str">
            <v>S30-S39 Injuries to abdomen, lower back, lumbar spine and pelvis</v>
          </cell>
          <cell r="D552">
            <v>819</v>
          </cell>
          <cell r="E552">
            <v>1127</v>
          </cell>
        </row>
        <row r="553">
          <cell r="A553" t="str">
            <v>S40-S49</v>
          </cell>
          <cell r="B553" t="str">
            <v>2009/10</v>
          </cell>
          <cell r="C553" t="str">
            <v>S40-S49 Injuries to the shoulder and upper arm</v>
          </cell>
          <cell r="D553">
            <v>1107</v>
          </cell>
          <cell r="E553">
            <v>1304</v>
          </cell>
        </row>
        <row r="554">
          <cell r="A554" t="str">
            <v>S50-S59</v>
          </cell>
          <cell r="B554" t="str">
            <v>2009/10</v>
          </cell>
          <cell r="C554" t="str">
            <v>S50-S59 Injuries to the elbow and forearm</v>
          </cell>
          <cell r="D554">
            <v>1817</v>
          </cell>
          <cell r="E554">
            <v>2151</v>
          </cell>
        </row>
        <row r="555">
          <cell r="A555" t="str">
            <v>S60-S69</v>
          </cell>
          <cell r="B555" t="str">
            <v>2009/10</v>
          </cell>
          <cell r="C555" t="str">
            <v>S60-S69 Injuries to the wrist and hand</v>
          </cell>
          <cell r="D555">
            <v>2821</v>
          </cell>
          <cell r="E555">
            <v>933</v>
          </cell>
        </row>
        <row r="556">
          <cell r="A556" t="str">
            <v>S70-S79</v>
          </cell>
          <cell r="B556" t="str">
            <v>2009/10</v>
          </cell>
          <cell r="C556" t="str">
            <v>S70-S79 Injuries to the hip and thigh</v>
          </cell>
          <cell r="D556">
            <v>1933</v>
          </cell>
          <cell r="E556">
            <v>4788</v>
          </cell>
        </row>
        <row r="557">
          <cell r="A557" t="str">
            <v>S80-S89</v>
          </cell>
          <cell r="B557" t="str">
            <v>2009/10</v>
          </cell>
          <cell r="C557" t="str">
            <v>S80-S89 Injuries to the knee and lower leg</v>
          </cell>
          <cell r="D557">
            <v>2367</v>
          </cell>
          <cell r="E557">
            <v>2315</v>
          </cell>
        </row>
        <row r="558">
          <cell r="A558" t="str">
            <v>S90-S99</v>
          </cell>
          <cell r="B558" t="str">
            <v>2009/10</v>
          </cell>
          <cell r="C558" t="str">
            <v>S90-S99 Injuries to the ankle and foot</v>
          </cell>
          <cell r="D558">
            <v>536</v>
          </cell>
          <cell r="E558">
            <v>398</v>
          </cell>
        </row>
        <row r="559">
          <cell r="A559" t="str">
            <v>T00-T07</v>
          </cell>
          <cell r="B559" t="str">
            <v>2009/10</v>
          </cell>
          <cell r="C559" t="str">
            <v>T00-T07 Injuries involving multiple body regions</v>
          </cell>
          <cell r="D559">
            <v>41</v>
          </cell>
          <cell r="E559">
            <v>56</v>
          </cell>
        </row>
        <row r="560">
          <cell r="A560" t="str">
            <v>T08-T14</v>
          </cell>
          <cell r="B560" t="str">
            <v>2009/10</v>
          </cell>
          <cell r="C560" t="str">
            <v>T08-T14 Injuries to unspecified part of trunk, limb or body region</v>
          </cell>
          <cell r="D560">
            <v>84</v>
          </cell>
          <cell r="E560">
            <v>84</v>
          </cell>
        </row>
        <row r="561">
          <cell r="A561" t="str">
            <v>T15-T19</v>
          </cell>
          <cell r="B561" t="str">
            <v>2009/10</v>
          </cell>
          <cell r="C561" t="str">
            <v>T15-T19 Effects of foreign body entering through natural orifice</v>
          </cell>
          <cell r="D561">
            <v>434</v>
          </cell>
          <cell r="E561">
            <v>346</v>
          </cell>
        </row>
        <row r="562">
          <cell r="A562" t="str">
            <v>T20-T32</v>
          </cell>
          <cell r="B562" t="str">
            <v>2009/10</v>
          </cell>
          <cell r="C562" t="str">
            <v>T20-T32 Burns and corrosions</v>
          </cell>
          <cell r="D562">
            <v>277</v>
          </cell>
          <cell r="E562">
            <v>151</v>
          </cell>
        </row>
        <row r="563">
          <cell r="A563" t="str">
            <v>T33-T35</v>
          </cell>
          <cell r="B563" t="str">
            <v>2009/10</v>
          </cell>
          <cell r="C563" t="str">
            <v>T33-T35 Frostbite</v>
          </cell>
          <cell r="D563">
            <v>3</v>
          </cell>
          <cell r="E563">
            <v>0</v>
          </cell>
        </row>
        <row r="564">
          <cell r="A564" t="str">
            <v>T36-T50</v>
          </cell>
          <cell r="B564" t="str">
            <v>2009/10</v>
          </cell>
          <cell r="C564" t="str">
            <v>T36-T50 Poisonings by drugs, medicaments and biological substances</v>
          </cell>
          <cell r="D564">
            <v>2734</v>
          </cell>
          <cell r="E564">
            <v>3678</v>
          </cell>
        </row>
        <row r="565">
          <cell r="A565" t="str">
            <v>T51-T65</v>
          </cell>
          <cell r="B565" t="str">
            <v>2009/10</v>
          </cell>
          <cell r="C565" t="str">
            <v>T51-T65 Tox. effcts. of substances chiefly nonmedicinal as to source</v>
          </cell>
          <cell r="D565">
            <v>218</v>
          </cell>
          <cell r="E565">
            <v>174</v>
          </cell>
        </row>
        <row r="566">
          <cell r="A566" t="str">
            <v>T66-T78</v>
          </cell>
          <cell r="B566" t="str">
            <v>2009/10</v>
          </cell>
          <cell r="C566" t="str">
            <v>T66-T78 Other and unspecified effects of external causes</v>
          </cell>
          <cell r="D566">
            <v>375</v>
          </cell>
          <cell r="E566">
            <v>415</v>
          </cell>
        </row>
        <row r="567">
          <cell r="A567" t="str">
            <v>T79</v>
          </cell>
          <cell r="B567" t="str">
            <v>2009/10</v>
          </cell>
          <cell r="C567" t="str">
            <v>T79 Certain early complications of trauma</v>
          </cell>
          <cell r="D567">
            <v>100</v>
          </cell>
          <cell r="E567">
            <v>47</v>
          </cell>
        </row>
        <row r="568">
          <cell r="A568" t="str">
            <v>T80-T88</v>
          </cell>
          <cell r="B568" t="str">
            <v>2009/10</v>
          </cell>
          <cell r="C568" t="str">
            <v>T80-T88 Complications of surgical and medical care, not eleswhere classified</v>
          </cell>
          <cell r="D568">
            <v>4176</v>
          </cell>
          <cell r="E568">
            <v>4217</v>
          </cell>
        </row>
        <row r="569">
          <cell r="A569" t="str">
            <v>T90-T98</v>
          </cell>
          <cell r="B569" t="str">
            <v>2009/10</v>
          </cell>
          <cell r="C569" t="str">
            <v>T90-T98 Sequelae of injuries, of poisoning and of other consequences of external causes</v>
          </cell>
          <cell r="D569">
            <v>3</v>
          </cell>
          <cell r="E569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g_Primary_Diag_Sum_2011"/>
      <sheetName val="Eng_Primary_Diag_Sum_2012"/>
      <sheetName val="Eng_Primary_Diag_Sum_2013"/>
      <sheetName val="Eng_Primary_Diag Sum_2014"/>
      <sheetName val="Eng_Primary_Diag_Sum_2015"/>
      <sheetName val="Eng_Primary_Diag Sum_2016"/>
      <sheetName val="ENG_Primary Diag Sum_2017"/>
      <sheetName val="ENG_Primary Diag 3 Char_2017"/>
      <sheetName val="ENG_Primary Diag Sum_2018"/>
      <sheetName val="ENG_Primary Diag 3 Char_2018"/>
      <sheetName val="ENG_QOF_CCGDV_2017"/>
      <sheetName val="ENG_QOF_CCGCV_2018"/>
      <sheetName val="BHF QOF by Region"/>
      <sheetName val="WAL_Summary_2011"/>
      <sheetName val="WAL_Summary_2012"/>
      <sheetName val="WAL_Summary_2013"/>
      <sheetName val="WAL_Summary_2014"/>
      <sheetName val="WAL_Summary_2015"/>
      <sheetName val="WAL_Summary_2016"/>
      <sheetName val="WAL_Summary_2017"/>
      <sheetName val="WAL_3Char_2017"/>
      <sheetName val="WAL_Summary_2018"/>
      <sheetName val="WAL_3Char_2018"/>
      <sheetName val="WAL_Admissions"/>
      <sheetName val="WAL_QOF_Pop"/>
      <sheetName val="SCO_Prev_2016-17"/>
      <sheetName val="SCO_Prev_2017-18"/>
      <sheetName val="NI_Diag Sum_2012"/>
      <sheetName val="NI_Diag Sum_2013"/>
      <sheetName val="NI_Diag Sum_2014"/>
      <sheetName val="NI_Diag Sum_2015"/>
      <sheetName val="NI_Diag Sum_2016"/>
      <sheetName val="NI_Diag Sum_2017"/>
      <sheetName val="NI_Diag Sum_2018"/>
      <sheetName val="NI_Primary Diag_2018"/>
      <sheetName val="NI Prevalence Registers"/>
      <sheetName val="NI List populations"/>
      <sheetName val="CHAPTER 2"/>
      <sheetName val="2.1"/>
      <sheetName val="2.1(data)"/>
      <sheetName val="2.1ab"/>
      <sheetName val="2.1cd"/>
      <sheetName val="2.1ef"/>
      <sheetName val="2.1gh"/>
      <sheetName val="2.1ij"/>
      <sheetName val="Data for Figs 2.1"/>
      <sheetName val="2.2a"/>
      <sheetName val="2.2b"/>
      <sheetName val="2.2c"/>
      <sheetName val="2.2d"/>
      <sheetName val="2.2e"/>
      <sheetName val="2.2f"/>
      <sheetName val="2.2g"/>
      <sheetName val="Data for figs 2.2"/>
      <sheetName val="2.3(data)"/>
      <sheetName val="2.3ab"/>
      <sheetName val="2.3cd"/>
      <sheetName val="2.3ef"/>
      <sheetName val="2.3gh"/>
      <sheetName val="2.3ij"/>
      <sheetName val="Data for Figs 2.3 Admissions"/>
      <sheetName val="2.4a Admissions"/>
      <sheetName val="2.4b Admissions"/>
      <sheetName val="2.4c Admissions"/>
      <sheetName val="2.4d Admissions"/>
      <sheetName val="2.4e Admissions"/>
      <sheetName val="2.4f Admissions"/>
      <sheetName val="2.4g Admissions"/>
      <sheetName val="Data for figs 2.4 Admissions"/>
      <sheetName val="2.5"/>
      <sheetName val="2.6"/>
      <sheetName val="2.6F"/>
      <sheetName val="2.7"/>
      <sheetName val="2.7F"/>
      <sheetName val="2.8"/>
      <sheetName val="2.8F"/>
      <sheetName val="2.9"/>
      <sheetName val="2.9F"/>
      <sheetName val="2.10a"/>
      <sheetName val="2.10b"/>
      <sheetName val="2.10F"/>
      <sheetName val="Data for fig 2.10"/>
      <sheetName val="2.11"/>
      <sheetName val="2.11F"/>
      <sheetName val="Data for fig 2.11"/>
      <sheetName val="2.12"/>
      <sheetName val="2.12F"/>
      <sheetName val="Data for fig 2.12"/>
      <sheetName val="2.13"/>
      <sheetName val="2.13F"/>
      <sheetName val="Data for Fig 2.13"/>
      <sheetName val="2.14"/>
      <sheetName val="2.14F"/>
      <sheetName val="Data for fig 2.14"/>
      <sheetName val="2.15"/>
      <sheetName val="2.15F"/>
      <sheetName val="Data for fig 2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3">
          <cell r="A3" t="str">
            <v>C00-C14</v>
          </cell>
          <cell r="B3" t="str">
            <v>2005/06</v>
          </cell>
          <cell r="C3" t="str">
            <v>C00-C14 Malignant neoplasm of liporal cavity and pharynx</v>
          </cell>
          <cell r="D3">
            <v>555</v>
          </cell>
          <cell r="E3">
            <v>213</v>
          </cell>
        </row>
        <row r="4">
          <cell r="A4" t="str">
            <v>C15-C26</v>
          </cell>
          <cell r="B4" t="str">
            <v>2005/06</v>
          </cell>
          <cell r="C4" t="str">
            <v>C15-C26 Malignant neoplasm of digestive organs</v>
          </cell>
          <cell r="D4">
            <v>4518</v>
          </cell>
          <cell r="E4">
            <v>2806</v>
          </cell>
        </row>
        <row r="5">
          <cell r="A5" t="str">
            <v>C18</v>
          </cell>
          <cell r="B5" t="str">
            <v>2005/06</v>
          </cell>
          <cell r="C5" t="str">
            <v>C18 -  Malignant neoplasm of colon</v>
          </cell>
          <cell r="D5">
            <v>1232</v>
          </cell>
          <cell r="E5">
            <v>902</v>
          </cell>
        </row>
        <row r="6">
          <cell r="A6" t="str">
            <v>C19</v>
          </cell>
          <cell r="B6" t="str">
            <v>2005/06</v>
          </cell>
          <cell r="C6" t="str">
            <v>C19 -  Malignant neoplasm of rectosigmoid junction</v>
          </cell>
          <cell r="D6">
            <v>285</v>
          </cell>
          <cell r="E6">
            <v>171</v>
          </cell>
        </row>
        <row r="7">
          <cell r="A7" t="str">
            <v>C20</v>
          </cell>
          <cell r="B7" t="str">
            <v>2005/06</v>
          </cell>
          <cell r="C7" t="str">
            <v>C20 -  Malignant neoplasm of rectum</v>
          </cell>
          <cell r="D7">
            <v>890</v>
          </cell>
          <cell r="E7">
            <v>389</v>
          </cell>
        </row>
        <row r="8">
          <cell r="A8" t="str">
            <v>C21</v>
          </cell>
          <cell r="B8" t="str">
            <v>2005/06</v>
          </cell>
          <cell r="C8" t="str">
            <v>C21 -  Malignant neoplasm of anus and anal canal</v>
          </cell>
          <cell r="D8">
            <v>41</v>
          </cell>
          <cell r="E8">
            <v>76</v>
          </cell>
        </row>
        <row r="9">
          <cell r="A9" t="str">
            <v>C30-C39</v>
          </cell>
          <cell r="B9" t="str">
            <v>2005/06</v>
          </cell>
          <cell r="C9" t="str">
            <v>C30-C39 Malignant neoplasms of respiratory &amp; intrathoracic organs</v>
          </cell>
          <cell r="D9">
            <v>1957</v>
          </cell>
          <cell r="E9">
            <v>1535</v>
          </cell>
        </row>
        <row r="10">
          <cell r="A10" t="str">
            <v>C33</v>
          </cell>
          <cell r="B10" t="str">
            <v>2005/06</v>
          </cell>
          <cell r="C10" t="str">
            <v>C33 -  Malignant neoplasm of trachea</v>
          </cell>
          <cell r="D10">
            <v>4</v>
          </cell>
          <cell r="E10">
            <v>1</v>
          </cell>
        </row>
        <row r="11">
          <cell r="A11" t="str">
            <v>C34</v>
          </cell>
          <cell r="B11" t="str">
            <v>2005/06</v>
          </cell>
          <cell r="C11" t="str">
            <v>C34 -  Malignant neoplasm of bronchus and lung</v>
          </cell>
          <cell r="D11">
            <v>1723</v>
          </cell>
          <cell r="E11">
            <v>1438</v>
          </cell>
        </row>
        <row r="12">
          <cell r="A12" t="str">
            <v>C40-C41</v>
          </cell>
          <cell r="B12" t="str">
            <v>2005/06</v>
          </cell>
          <cell r="C12" t="str">
            <v>C40-C41 Malignant neoplasm of bone and articular cartilage</v>
          </cell>
          <cell r="D12">
            <v>70</v>
          </cell>
          <cell r="E12">
            <v>68</v>
          </cell>
        </row>
        <row r="13">
          <cell r="A13" t="str">
            <v>C43-C44</v>
          </cell>
          <cell r="B13" t="str">
            <v>2005/06</v>
          </cell>
          <cell r="C13" t="str">
            <v>C43-C44 Malignant neoplasms of skin</v>
          </cell>
          <cell r="D13">
            <v>694</v>
          </cell>
          <cell r="E13">
            <v>546</v>
          </cell>
        </row>
        <row r="14">
          <cell r="A14" t="str">
            <v>C45-C49</v>
          </cell>
          <cell r="B14" t="str">
            <v>2005/06</v>
          </cell>
          <cell r="C14" t="str">
            <v>C45-C49 Malignant neoplasms of mesothelial and soft tissue</v>
          </cell>
          <cell r="D14">
            <v>203</v>
          </cell>
          <cell r="E14">
            <v>134</v>
          </cell>
        </row>
        <row r="15">
          <cell r="A15" t="str">
            <v>C50</v>
          </cell>
          <cell r="B15" t="str">
            <v>2005/06</v>
          </cell>
          <cell r="C15" t="str">
            <v>C50 Malignant neoplasm of breast</v>
          </cell>
          <cell r="D15">
            <v>14</v>
          </cell>
          <cell r="E15">
            <v>4824</v>
          </cell>
        </row>
        <row r="16">
          <cell r="A16" t="str">
            <v>C51-C58</v>
          </cell>
          <cell r="B16" t="str">
            <v>2005/06</v>
          </cell>
          <cell r="C16" t="str">
            <v>C51-C58 Malignant neoplasms of female genital organs</v>
          </cell>
          <cell r="D16">
            <v>0</v>
          </cell>
          <cell r="E16">
            <v>2002</v>
          </cell>
        </row>
        <row r="17">
          <cell r="A17" t="str">
            <v>C60-C63</v>
          </cell>
          <cell r="B17" t="str">
            <v>2005/06</v>
          </cell>
          <cell r="C17" t="str">
            <v>C60-C63 Malignant neoplasms of male genital organs</v>
          </cell>
          <cell r="D17">
            <v>1780</v>
          </cell>
          <cell r="E17">
            <v>0</v>
          </cell>
        </row>
        <row r="18">
          <cell r="A18" t="str">
            <v>C64-C68</v>
          </cell>
          <cell r="B18" t="str">
            <v>2005/06</v>
          </cell>
          <cell r="C18" t="str">
            <v>C64-C68 Malignant neoplasms of urinary tract</v>
          </cell>
          <cell r="D18">
            <v>2098</v>
          </cell>
          <cell r="E18">
            <v>862</v>
          </cell>
        </row>
        <row r="19">
          <cell r="A19" t="str">
            <v>C67</v>
          </cell>
          <cell r="B19" t="str">
            <v>2005/06</v>
          </cell>
          <cell r="C19" t="str">
            <v>C67 -  Malignant neoplasm of bladder</v>
          </cell>
          <cell r="D19">
            <v>1673</v>
          </cell>
          <cell r="E19">
            <v>608</v>
          </cell>
        </row>
        <row r="20">
          <cell r="A20" t="str">
            <v>C69-C72</v>
          </cell>
          <cell r="B20" t="str">
            <v>2005/06</v>
          </cell>
          <cell r="C20" t="str">
            <v>C69-C72 Malignant neoplasms of eye, brain &amp; other parts of CNS</v>
          </cell>
          <cell r="D20">
            <v>279</v>
          </cell>
          <cell r="E20">
            <v>248</v>
          </cell>
        </row>
        <row r="21">
          <cell r="A21" t="str">
            <v>C73-C75</v>
          </cell>
          <cell r="B21" t="str">
            <v>2005/06</v>
          </cell>
          <cell r="C21" t="str">
            <v>C73-C75 Malignant neoplasms of thyroid and other endocrine glands</v>
          </cell>
          <cell r="D21">
            <v>61</v>
          </cell>
          <cell r="E21">
            <v>121</v>
          </cell>
        </row>
        <row r="22">
          <cell r="A22" t="str">
            <v>C76-C80</v>
          </cell>
          <cell r="B22" t="str">
            <v>2005/06</v>
          </cell>
          <cell r="C22" t="str">
            <v>C76-C80 Malignant neoplasms of ill-defined, secondary and unspecified sites</v>
          </cell>
          <cell r="D22">
            <v>1921</v>
          </cell>
          <cell r="E22">
            <v>3006</v>
          </cell>
        </row>
        <row r="23">
          <cell r="A23" t="str">
            <v>C81-C96</v>
          </cell>
          <cell r="B23" t="str">
            <v>2005/06</v>
          </cell>
          <cell r="C23" t="str">
            <v>C81-C96 Malignant neoplasms, stated or presumed to be primary, of lymphoid, haematopoietic and related tissue</v>
          </cell>
          <cell r="D23">
            <v>1774</v>
          </cell>
          <cell r="E23">
            <v>1452</v>
          </cell>
        </row>
        <row r="24">
          <cell r="A24" t="str">
            <v>D00-D09</v>
          </cell>
          <cell r="B24" t="str">
            <v>2005/06</v>
          </cell>
          <cell r="C24" t="str">
            <v>D00-D09 In situ neoplasms</v>
          </cell>
          <cell r="D24">
            <v>129</v>
          </cell>
          <cell r="E24">
            <v>560</v>
          </cell>
        </row>
        <row r="25">
          <cell r="A25" t="str">
            <v>D10-D36</v>
          </cell>
          <cell r="B25" t="str">
            <v>2005/06</v>
          </cell>
          <cell r="C25" t="str">
            <v>D10-D36 Benign neoplasms</v>
          </cell>
          <cell r="D25">
            <v>812</v>
          </cell>
          <cell r="E25">
            <v>2561</v>
          </cell>
        </row>
        <row r="26">
          <cell r="A26" t="str">
            <v>D37-D48</v>
          </cell>
          <cell r="B26" t="str">
            <v>2005/06</v>
          </cell>
          <cell r="C26" t="str">
            <v>D37-D48 Neoplasms of uncertain or unknown behaviour</v>
          </cell>
          <cell r="D26">
            <v>483</v>
          </cell>
          <cell r="E26">
            <v>480</v>
          </cell>
        </row>
        <row r="27">
          <cell r="A27" t="str">
            <v>E10-E14</v>
          </cell>
          <cell r="B27" t="str">
            <v>2005/06</v>
          </cell>
          <cell r="C27" t="str">
            <v>E10-E14 Diabetes Mellitus</v>
          </cell>
          <cell r="D27">
            <v>1704</v>
          </cell>
          <cell r="E27">
            <v>1425</v>
          </cell>
        </row>
        <row r="28">
          <cell r="A28" t="str">
            <v>E66</v>
          </cell>
          <cell r="B28" t="str">
            <v>2005/06</v>
          </cell>
          <cell r="C28" t="str">
            <v>E66 -  Obesity</v>
          </cell>
          <cell r="D28">
            <v>21</v>
          </cell>
          <cell r="E28">
            <v>60</v>
          </cell>
        </row>
        <row r="29">
          <cell r="A29" t="str">
            <v>F01</v>
          </cell>
          <cell r="B29" t="str">
            <v>2005/06</v>
          </cell>
          <cell r="C29" t="str">
            <v>F01 -  Vascular dementia</v>
          </cell>
          <cell r="D29">
            <v>401</v>
          </cell>
          <cell r="E29">
            <v>414</v>
          </cell>
        </row>
        <row r="30">
          <cell r="A30" t="str">
            <v>G00-G09</v>
          </cell>
          <cell r="B30" t="str">
            <v>2005/06</v>
          </cell>
          <cell r="C30" t="str">
            <v>G00-G09 Inflammatory diseases of the central nervous system</v>
          </cell>
          <cell r="D30">
            <v>101</v>
          </cell>
          <cell r="E30">
            <v>96</v>
          </cell>
        </row>
        <row r="31">
          <cell r="A31" t="str">
            <v>G10-G14</v>
          </cell>
          <cell r="B31" t="str">
            <v>2005/06</v>
          </cell>
          <cell r="C31" t="str">
            <v>G10-G14 Systemic atrophies primarily affecting the central nervous system</v>
          </cell>
          <cell r="D31">
            <v>103</v>
          </cell>
          <cell r="E31">
            <v>85</v>
          </cell>
        </row>
        <row r="32">
          <cell r="A32" t="str">
            <v>G20-G26</v>
          </cell>
          <cell r="B32" t="str">
            <v>2005/06</v>
          </cell>
          <cell r="C32" t="str">
            <v>G20-G26 Extrapyramidal and movement disorders</v>
          </cell>
          <cell r="D32">
            <v>392</v>
          </cell>
          <cell r="E32">
            <v>305</v>
          </cell>
        </row>
        <row r="33">
          <cell r="A33" t="str">
            <v>G30-G32</v>
          </cell>
          <cell r="B33" t="str">
            <v>2005/06</v>
          </cell>
          <cell r="C33" t="str">
            <v>G30-G32 Other degenerative diseases of the nervous system</v>
          </cell>
          <cell r="D33">
            <v>443</v>
          </cell>
          <cell r="E33">
            <v>814</v>
          </cell>
        </row>
        <row r="34">
          <cell r="A34" t="str">
            <v>G35-G37</v>
          </cell>
          <cell r="B34" t="str">
            <v>2005/06</v>
          </cell>
          <cell r="C34" t="str">
            <v>G35-G37 Demyelinating diseases of the central nervous system</v>
          </cell>
          <cell r="D34">
            <v>173</v>
          </cell>
          <cell r="E34">
            <v>316</v>
          </cell>
        </row>
        <row r="35">
          <cell r="A35" t="str">
            <v>G40-G47</v>
          </cell>
          <cell r="B35" t="str">
            <v>2005/06</v>
          </cell>
          <cell r="C35" t="str">
            <v>G40-G47 Episodic and paroxysmal disorders</v>
          </cell>
          <cell r="D35">
            <v>3061</v>
          </cell>
          <cell r="E35">
            <v>2744</v>
          </cell>
        </row>
        <row r="36">
          <cell r="A36" t="str">
            <v>G50-G59</v>
          </cell>
          <cell r="B36" t="str">
            <v>2005/06</v>
          </cell>
          <cell r="C36" t="str">
            <v>G50-G59 Nerve, nerve root and plexus disorders</v>
          </cell>
          <cell r="D36">
            <v>353</v>
          </cell>
          <cell r="E36">
            <v>465</v>
          </cell>
        </row>
        <row r="37">
          <cell r="A37" t="str">
            <v>G60-G64</v>
          </cell>
          <cell r="B37" t="str">
            <v>2005/06</v>
          </cell>
          <cell r="C37" t="str">
            <v>G60-G64 Polyneuropathies and other disorders of the peripheral nervous system</v>
          </cell>
          <cell r="D37">
            <v>185</v>
          </cell>
          <cell r="E37">
            <v>86</v>
          </cell>
        </row>
        <row r="38">
          <cell r="A38" t="str">
            <v>G70-G73</v>
          </cell>
          <cell r="B38" t="str">
            <v>2005/06</v>
          </cell>
          <cell r="C38" t="str">
            <v>G70-G73 Diseases of myoneural junction and muscle</v>
          </cell>
          <cell r="D38">
            <v>93</v>
          </cell>
          <cell r="E38">
            <v>54</v>
          </cell>
        </row>
        <row r="39">
          <cell r="A39" t="str">
            <v>G80-G83</v>
          </cell>
          <cell r="B39" t="str">
            <v>2005/06</v>
          </cell>
          <cell r="C39" t="str">
            <v>G80-G83 Cerebral palsy and other paralytic syndromes</v>
          </cell>
          <cell r="D39">
            <v>544</v>
          </cell>
          <cell r="E39">
            <v>545</v>
          </cell>
        </row>
        <row r="40">
          <cell r="A40" t="str">
            <v>G90-G99</v>
          </cell>
          <cell r="B40" t="str">
            <v>2005/06</v>
          </cell>
          <cell r="C40" t="str">
            <v>G90-G99 Other disorders of the nervous system</v>
          </cell>
          <cell r="D40">
            <v>230</v>
          </cell>
          <cell r="E40">
            <v>318</v>
          </cell>
        </row>
        <row r="41">
          <cell r="A41" t="str">
            <v>I00-I99</v>
          </cell>
          <cell r="B41" t="str">
            <v>2005/06</v>
          </cell>
          <cell r="C41" t="str">
            <v>All cardiovascular diseases (I00-I99)</v>
          </cell>
          <cell r="D41">
            <v>27053</v>
          </cell>
          <cell r="E41">
            <v>23023</v>
          </cell>
        </row>
        <row r="42">
          <cell r="A42" t="str">
            <v>I00-I02</v>
          </cell>
          <cell r="B42" t="str">
            <v>2005/06</v>
          </cell>
          <cell r="C42" t="str">
            <v>I00-I02 Acute rheumatic fever</v>
          </cell>
          <cell r="D42">
            <v>1</v>
          </cell>
          <cell r="E42">
            <v>4</v>
          </cell>
        </row>
        <row r="43">
          <cell r="A43" t="str">
            <v>I05-I09</v>
          </cell>
          <cell r="B43" t="str">
            <v>2005/06</v>
          </cell>
          <cell r="C43" t="str">
            <v>I05-I09 Chronic rheumatic heart diseases</v>
          </cell>
          <cell r="D43">
            <v>74</v>
          </cell>
          <cell r="E43">
            <v>148</v>
          </cell>
        </row>
        <row r="44">
          <cell r="A44" t="str">
            <v>I10-I15</v>
          </cell>
          <cell r="B44" t="str">
            <v>2005/06</v>
          </cell>
          <cell r="C44" t="str">
            <v>I10-I15 Hypertensive diseases</v>
          </cell>
          <cell r="D44">
            <v>536</v>
          </cell>
          <cell r="E44">
            <v>507</v>
          </cell>
        </row>
        <row r="45">
          <cell r="A45" t="str">
            <v>I110</v>
          </cell>
          <cell r="B45" t="str">
            <v>2005/06</v>
          </cell>
          <cell r="C45" t="str">
            <v>I110 -  Hypertensive heart disease with (congestive) heart failure</v>
          </cell>
          <cell r="D45">
            <v>24</v>
          </cell>
          <cell r="E45">
            <v>18</v>
          </cell>
        </row>
        <row r="46">
          <cell r="A46" t="str">
            <v>I130</v>
          </cell>
          <cell r="B46" t="str">
            <v>2005/06</v>
          </cell>
          <cell r="C46" t="str">
            <v>I130 -  Hypertensive heart and renal disease with (congestive) heart failure</v>
          </cell>
          <cell r="D46">
            <v>0</v>
          </cell>
          <cell r="E46">
            <v>0</v>
          </cell>
        </row>
        <row r="47">
          <cell r="A47" t="str">
            <v>I132</v>
          </cell>
          <cell r="B47" t="str">
            <v>2005/06</v>
          </cell>
          <cell r="C47" t="str">
            <v>I132 -  Hypertensive heart and renal disease with both (congestive) heart failure and renal failure</v>
          </cell>
          <cell r="D47">
            <v>6</v>
          </cell>
          <cell r="E47">
            <v>5</v>
          </cell>
        </row>
        <row r="48">
          <cell r="A48" t="str">
            <v>I20</v>
          </cell>
          <cell r="B48" t="str">
            <v>2005/06</v>
          </cell>
          <cell r="C48" t="str">
            <v>I20 -  Angina pectoris</v>
          </cell>
          <cell r="D48">
            <v>2939</v>
          </cell>
          <cell r="E48">
            <v>2335</v>
          </cell>
        </row>
        <row r="49">
          <cell r="A49" t="str">
            <v>I20-I25</v>
          </cell>
          <cell r="B49" t="str">
            <v>2005/06</v>
          </cell>
          <cell r="C49" t="str">
            <v>I20-I25 Ischaemic heart diseases</v>
          </cell>
          <cell r="D49">
            <v>8786</v>
          </cell>
          <cell r="E49">
            <v>5577</v>
          </cell>
        </row>
        <row r="50">
          <cell r="A50" t="str">
            <v>I21</v>
          </cell>
          <cell r="B50" t="str">
            <v>2005/06</v>
          </cell>
          <cell r="C50" t="str">
            <v>I21 -  Acute myocardial infarction</v>
          </cell>
          <cell r="D50">
            <v>2478</v>
          </cell>
          <cell r="E50">
            <v>1742</v>
          </cell>
        </row>
        <row r="51">
          <cell r="A51" t="str">
            <v>I22</v>
          </cell>
          <cell r="B51" t="str">
            <v>2005/06</v>
          </cell>
          <cell r="C51" t="str">
            <v>I22 -  Subsequent myocardial infarction</v>
          </cell>
          <cell r="D51">
            <v>614</v>
          </cell>
          <cell r="E51">
            <v>329</v>
          </cell>
        </row>
        <row r="52">
          <cell r="A52" t="str">
            <v>I255</v>
          </cell>
          <cell r="B52" t="str">
            <v>2005/06</v>
          </cell>
          <cell r="C52" t="str">
            <v>I255 -  Ischaemic cardiomyopathy</v>
          </cell>
          <cell r="D52">
            <v>16</v>
          </cell>
          <cell r="E52">
            <v>7</v>
          </cell>
        </row>
        <row r="53">
          <cell r="A53" t="str">
            <v>I26-I28</v>
          </cell>
          <cell r="B53" t="str">
            <v>2005/06</v>
          </cell>
          <cell r="C53" t="str">
            <v>I26-I28 Pulmonary heart disease &amp; diseases of pulmonary circulation</v>
          </cell>
          <cell r="D53">
            <v>466</v>
          </cell>
          <cell r="E53">
            <v>539</v>
          </cell>
        </row>
        <row r="54">
          <cell r="A54" t="str">
            <v>I30-I52</v>
          </cell>
          <cell r="B54" t="str">
            <v>2005/06</v>
          </cell>
          <cell r="C54" t="str">
            <v>I30-I52 Other forms of heart disease</v>
          </cell>
          <cell r="D54">
            <v>6395</v>
          </cell>
          <cell r="E54">
            <v>6135</v>
          </cell>
        </row>
        <row r="55">
          <cell r="A55" t="str">
            <v>I420</v>
          </cell>
          <cell r="B55" t="str">
            <v>2005/06</v>
          </cell>
          <cell r="C55" t="str">
            <v>I420 -  Dilated cardiomyopathy</v>
          </cell>
          <cell r="D55">
            <v>79</v>
          </cell>
          <cell r="E55">
            <v>34</v>
          </cell>
        </row>
        <row r="56">
          <cell r="A56" t="str">
            <v>I429</v>
          </cell>
          <cell r="B56" t="str">
            <v>2005/06</v>
          </cell>
          <cell r="C56" t="str">
            <v>I429 -  Cardiomyopathy, unspecified</v>
          </cell>
          <cell r="D56">
            <v>25</v>
          </cell>
          <cell r="E56">
            <v>4</v>
          </cell>
        </row>
        <row r="57">
          <cell r="A57" t="str">
            <v>I48</v>
          </cell>
          <cell r="B57" t="str">
            <v>2005/06</v>
          </cell>
          <cell r="C57" t="str">
            <v>I48 -  Atrial fibrillation and flutter</v>
          </cell>
          <cell r="D57">
            <v>2067</v>
          </cell>
          <cell r="E57">
            <v>2174</v>
          </cell>
        </row>
        <row r="58">
          <cell r="A58" t="str">
            <v>I50</v>
          </cell>
          <cell r="B58" t="str">
            <v>2005/06</v>
          </cell>
          <cell r="C58" t="str">
            <v>I50 -  Heart failure</v>
          </cell>
          <cell r="D58">
            <v>2496</v>
          </cell>
          <cell r="E58">
            <v>2377</v>
          </cell>
        </row>
        <row r="59">
          <cell r="A59" t="str">
            <v>I60-I69</v>
          </cell>
          <cell r="B59" t="str">
            <v>2005/06</v>
          </cell>
          <cell r="C59" t="str">
            <v>I60-I69 Cerebrovascular diseases</v>
          </cell>
          <cell r="D59">
            <v>3276</v>
          </cell>
          <cell r="E59">
            <v>3815</v>
          </cell>
        </row>
        <row r="60">
          <cell r="A60" t="str">
            <v>I70-I79</v>
          </cell>
          <cell r="B60" t="str">
            <v>2005/06</v>
          </cell>
          <cell r="C60" t="str">
            <v>I70-I79 Diseases of arteries, arterioles &amp; capillaries</v>
          </cell>
          <cell r="D60">
            <v>2088</v>
          </cell>
          <cell r="E60">
            <v>1136</v>
          </cell>
        </row>
        <row r="61">
          <cell r="A61" t="str">
            <v>I80-I89</v>
          </cell>
          <cell r="B61" t="str">
            <v>2005/06</v>
          </cell>
          <cell r="C61" t="str">
            <v>I80-I89 Diseases of veins &amp; lymphatic system nec.</v>
          </cell>
          <cell r="D61">
            <v>1968</v>
          </cell>
          <cell r="E61">
            <v>2249</v>
          </cell>
        </row>
        <row r="62">
          <cell r="A62" t="str">
            <v>I95-I99</v>
          </cell>
          <cell r="B62" t="str">
            <v>2005/06</v>
          </cell>
          <cell r="C62" t="str">
            <v>I95-I99 Other and unspecified disorders of the circulatory system</v>
          </cell>
          <cell r="D62">
            <v>494</v>
          </cell>
          <cell r="E62">
            <v>555</v>
          </cell>
        </row>
        <row r="63">
          <cell r="A63" t="str">
            <v>J00-J06</v>
          </cell>
          <cell r="B63" t="str">
            <v>2005/06</v>
          </cell>
          <cell r="C63" t="str">
            <v>J00-J06 Acute upper respiratory infections</v>
          </cell>
          <cell r="D63">
            <v>5093</v>
          </cell>
          <cell r="E63">
            <v>4345</v>
          </cell>
        </row>
        <row r="64">
          <cell r="A64" t="str">
            <v>J09-J18</v>
          </cell>
          <cell r="B64" t="str">
            <v>2005/06</v>
          </cell>
          <cell r="C64" t="str">
            <v>J09-J18 Influenza &amp; Pneumonia</v>
          </cell>
          <cell r="D64">
            <v>4079</v>
          </cell>
          <cell r="E64">
            <v>3810</v>
          </cell>
        </row>
        <row r="65">
          <cell r="A65" t="str">
            <v>J20-J22</v>
          </cell>
          <cell r="B65" t="str">
            <v>2005/06</v>
          </cell>
          <cell r="C65" t="str">
            <v>J20-J22 Other acute lower respiratory infections</v>
          </cell>
          <cell r="D65">
            <v>4103</v>
          </cell>
          <cell r="E65">
            <v>4282</v>
          </cell>
        </row>
        <row r="66">
          <cell r="A66" t="str">
            <v>J30-J39</v>
          </cell>
          <cell r="B66" t="str">
            <v>2005/06</v>
          </cell>
          <cell r="C66" t="str">
            <v>J30-J39 Other diseases of upper respiratory tract</v>
          </cell>
          <cell r="D66">
            <v>3174</v>
          </cell>
          <cell r="E66">
            <v>2975</v>
          </cell>
        </row>
        <row r="67">
          <cell r="A67" t="str">
            <v>J40-J47</v>
          </cell>
          <cell r="B67" t="str">
            <v>2005/06</v>
          </cell>
          <cell r="C67" t="str">
            <v>J40-J47 Chronic lower respiratory diseases</v>
          </cell>
          <cell r="D67">
            <v>6450</v>
          </cell>
          <cell r="E67">
            <v>6933</v>
          </cell>
        </row>
        <row r="68">
          <cell r="A68" t="str">
            <v>J60-J70</v>
          </cell>
          <cell r="B68" t="str">
            <v>2005/06</v>
          </cell>
          <cell r="C68" t="str">
            <v>J60-J70 Lung diseases due to external agents</v>
          </cell>
          <cell r="D68">
            <v>322</v>
          </cell>
          <cell r="E68">
            <v>233</v>
          </cell>
        </row>
        <row r="69">
          <cell r="A69" t="str">
            <v>J80-J84</v>
          </cell>
          <cell r="B69" t="str">
            <v>2005/06</v>
          </cell>
          <cell r="C69" t="str">
            <v>J80-J84 Other respiratory diseases principally affecting the interstitium</v>
          </cell>
          <cell r="D69">
            <v>359</v>
          </cell>
          <cell r="E69">
            <v>276</v>
          </cell>
        </row>
        <row r="70">
          <cell r="A70" t="str">
            <v>J85-J86</v>
          </cell>
          <cell r="B70" t="str">
            <v>2005/06</v>
          </cell>
          <cell r="C70" t="str">
            <v>J85-J86 Suppurative and necrotic conditions of lower respiratory tract</v>
          </cell>
          <cell r="D70">
            <v>92</v>
          </cell>
          <cell r="E70">
            <v>39</v>
          </cell>
        </row>
        <row r="71">
          <cell r="A71" t="str">
            <v>J90-J94</v>
          </cell>
          <cell r="B71" t="str">
            <v>2005/06</v>
          </cell>
          <cell r="C71" t="str">
            <v>J90-J94 Other diseases of pleura</v>
          </cell>
          <cell r="D71">
            <v>955</v>
          </cell>
          <cell r="E71">
            <v>633</v>
          </cell>
        </row>
        <row r="72">
          <cell r="A72" t="str">
            <v>J95-J99</v>
          </cell>
          <cell r="B72" t="str">
            <v>2005/06</v>
          </cell>
          <cell r="C72" t="str">
            <v>J95-J99 Other diseases of the respiratory system</v>
          </cell>
          <cell r="D72">
            <v>271</v>
          </cell>
          <cell r="E72">
            <v>288</v>
          </cell>
        </row>
        <row r="73">
          <cell r="A73" t="str">
            <v>K00-K14</v>
          </cell>
          <cell r="B73" t="str">
            <v>2005/06</v>
          </cell>
          <cell r="C73" t="str">
            <v>K00-K14 Diseases of oral cavity, salivary glands and jaws</v>
          </cell>
          <cell r="D73">
            <v>1062</v>
          </cell>
          <cell r="E73">
            <v>1166</v>
          </cell>
        </row>
        <row r="74">
          <cell r="A74" t="str">
            <v>K20-K31</v>
          </cell>
          <cell r="B74" t="str">
            <v>2005/06</v>
          </cell>
          <cell r="C74" t="str">
            <v>K20-K31 Diseases of oesophagus stomach and duodenum</v>
          </cell>
          <cell r="D74">
            <v>2273</v>
          </cell>
          <cell r="E74">
            <v>2212</v>
          </cell>
        </row>
        <row r="75">
          <cell r="A75" t="str">
            <v>K35-K38</v>
          </cell>
          <cell r="B75" t="str">
            <v>2005/06</v>
          </cell>
          <cell r="C75" t="str">
            <v>K35-K38 Diseases of appendix</v>
          </cell>
          <cell r="D75">
            <v>1195</v>
          </cell>
          <cell r="E75">
            <v>989</v>
          </cell>
        </row>
        <row r="76">
          <cell r="A76" t="str">
            <v>K40-K46</v>
          </cell>
          <cell r="B76" t="str">
            <v>2005/06</v>
          </cell>
          <cell r="C76" t="str">
            <v>K40-K46 Hernia</v>
          </cell>
          <cell r="D76">
            <v>3630</v>
          </cell>
          <cell r="E76">
            <v>1332</v>
          </cell>
        </row>
        <row r="77">
          <cell r="A77" t="str">
            <v>K50-K52</v>
          </cell>
          <cell r="B77" t="str">
            <v>2005/06</v>
          </cell>
          <cell r="C77" t="str">
            <v>K50-K52 Noninfective enteritis and colitis</v>
          </cell>
          <cell r="D77">
            <v>2403</v>
          </cell>
          <cell r="E77">
            <v>3307</v>
          </cell>
        </row>
        <row r="78">
          <cell r="A78" t="str">
            <v>K55-K64</v>
          </cell>
          <cell r="B78" t="str">
            <v>2005/06</v>
          </cell>
          <cell r="C78" t="str">
            <v>K55-K64 Other diseases of intestines</v>
          </cell>
          <cell r="D78">
            <v>4519</v>
          </cell>
          <cell r="E78">
            <v>5422</v>
          </cell>
        </row>
        <row r="79">
          <cell r="A79" t="str">
            <v>K65-K67</v>
          </cell>
          <cell r="B79" t="str">
            <v>2005/06</v>
          </cell>
          <cell r="C79" t="str">
            <v>K65-K67 Diseases of peritoneum</v>
          </cell>
          <cell r="D79">
            <v>123</v>
          </cell>
          <cell r="E79">
            <v>249</v>
          </cell>
        </row>
        <row r="80">
          <cell r="A80" t="str">
            <v>K70-K77</v>
          </cell>
          <cell r="B80" t="str">
            <v>2005/06</v>
          </cell>
          <cell r="C80" t="str">
            <v>K70-K77 Diseases of liver</v>
          </cell>
          <cell r="D80">
            <v>838</v>
          </cell>
          <cell r="E80">
            <v>613</v>
          </cell>
        </row>
        <row r="81">
          <cell r="A81" t="str">
            <v>K80-K87</v>
          </cell>
          <cell r="B81" t="str">
            <v>2005/06</v>
          </cell>
          <cell r="C81" t="str">
            <v>K80-K87 Disorders of gall bladder, biliary tract and pancreas</v>
          </cell>
          <cell r="D81">
            <v>3016</v>
          </cell>
          <cell r="E81">
            <v>6064</v>
          </cell>
        </row>
        <row r="82">
          <cell r="A82" t="str">
            <v>K90-K93</v>
          </cell>
          <cell r="B82" t="str">
            <v>2005/06</v>
          </cell>
          <cell r="C82" t="str">
            <v>K90-K93 Other diseases of the digestive system</v>
          </cell>
          <cell r="D82">
            <v>1801</v>
          </cell>
          <cell r="E82">
            <v>1630</v>
          </cell>
        </row>
        <row r="83">
          <cell r="A83" t="str">
            <v>N00-N08</v>
          </cell>
          <cell r="B83" t="str">
            <v>2005/06</v>
          </cell>
          <cell r="C83" t="str">
            <v>N00-N08 Glomerular disorders</v>
          </cell>
          <cell r="D83">
            <v>167</v>
          </cell>
          <cell r="E83">
            <v>101</v>
          </cell>
        </row>
        <row r="84">
          <cell r="A84" t="str">
            <v>N10-N16</v>
          </cell>
          <cell r="B84" t="str">
            <v>2005/06</v>
          </cell>
          <cell r="C84" t="str">
            <v>N10-N16 Renal tubulo-interstitial diseases</v>
          </cell>
          <cell r="D84">
            <v>442</v>
          </cell>
          <cell r="E84">
            <v>660</v>
          </cell>
        </row>
        <row r="85">
          <cell r="A85" t="str">
            <v>N17-N19</v>
          </cell>
          <cell r="B85" t="str">
            <v>2005/06</v>
          </cell>
          <cell r="C85" t="str">
            <v>N17-N19 Renal failure</v>
          </cell>
          <cell r="D85">
            <v>1066</v>
          </cell>
          <cell r="E85">
            <v>866</v>
          </cell>
        </row>
        <row r="86">
          <cell r="A86" t="str">
            <v>N20-N23</v>
          </cell>
          <cell r="B86" t="str">
            <v>2005/06</v>
          </cell>
          <cell r="C86" t="str">
            <v>N20-N23 Urolithiasis</v>
          </cell>
          <cell r="D86">
            <v>1631</v>
          </cell>
          <cell r="E86">
            <v>698</v>
          </cell>
        </row>
        <row r="87">
          <cell r="A87" t="str">
            <v>N25-N29</v>
          </cell>
          <cell r="B87" t="str">
            <v>2005/06</v>
          </cell>
          <cell r="C87" t="str">
            <v>N25-N29 Other disorders of kidney and ureter</v>
          </cell>
          <cell r="D87">
            <v>78</v>
          </cell>
          <cell r="E87">
            <v>74</v>
          </cell>
        </row>
        <row r="88">
          <cell r="A88" t="str">
            <v>N30-N39</v>
          </cell>
          <cell r="B88" t="str">
            <v>2005/06</v>
          </cell>
          <cell r="C88" t="str">
            <v>N30-N39 Other diseases of the urinary system</v>
          </cell>
          <cell r="D88">
            <v>3154</v>
          </cell>
          <cell r="E88">
            <v>5522</v>
          </cell>
        </row>
        <row r="89">
          <cell r="A89" t="str">
            <v>N40-N51</v>
          </cell>
          <cell r="B89" t="str">
            <v>2005/06</v>
          </cell>
          <cell r="C89" t="str">
            <v>N40-N51 Diseases of male genital organs</v>
          </cell>
          <cell r="D89">
            <v>4284</v>
          </cell>
          <cell r="E89">
            <v>2</v>
          </cell>
        </row>
        <row r="90">
          <cell r="A90" t="str">
            <v>N60-N64</v>
          </cell>
          <cell r="B90" t="str">
            <v>2005/06</v>
          </cell>
          <cell r="C90" t="str">
            <v>N60-N64 Disorders of breast</v>
          </cell>
          <cell r="D90">
            <v>78</v>
          </cell>
          <cell r="E90">
            <v>748</v>
          </cell>
        </row>
        <row r="91">
          <cell r="A91" t="str">
            <v>N70-N77</v>
          </cell>
          <cell r="B91" t="str">
            <v>2005/06</v>
          </cell>
          <cell r="C91" t="str">
            <v>N70-N77 Inflammatory diseases of female pelvic organs</v>
          </cell>
          <cell r="D91">
            <v>0</v>
          </cell>
          <cell r="E91">
            <v>1245</v>
          </cell>
        </row>
        <row r="92">
          <cell r="A92" t="str">
            <v>N80-N98</v>
          </cell>
          <cell r="B92" t="str">
            <v>2005/06</v>
          </cell>
          <cell r="C92" t="str">
            <v>N80-N98 Noninflammatory disorders of female genital tract</v>
          </cell>
          <cell r="D92">
            <v>1</v>
          </cell>
          <cell r="E92">
            <v>8188</v>
          </cell>
        </row>
        <row r="93">
          <cell r="A93" t="str">
            <v>N99</v>
          </cell>
          <cell r="B93" t="str">
            <v>2005/06</v>
          </cell>
          <cell r="C93" t="str">
            <v>N99 Other disorders of the genitourinary system</v>
          </cell>
          <cell r="D93">
            <v>49</v>
          </cell>
          <cell r="E93">
            <v>105</v>
          </cell>
        </row>
        <row r="94">
          <cell r="A94" t="str">
            <v>P290</v>
          </cell>
          <cell r="B94" t="str">
            <v>2005/06</v>
          </cell>
          <cell r="C94" t="str">
            <v>P290 -  Neonatal cardiac failure</v>
          </cell>
          <cell r="D94">
            <v>0</v>
          </cell>
          <cell r="E94">
            <v>0</v>
          </cell>
        </row>
        <row r="95">
          <cell r="A95" t="str">
            <v>Q20-Q28</v>
          </cell>
          <cell r="B95" t="str">
            <v>2005/06</v>
          </cell>
          <cell r="C95" t="str">
            <v>Q20-Q28 Congenital malformations of the circulatory system</v>
          </cell>
          <cell r="D95">
            <v>179</v>
          </cell>
          <cell r="E95">
            <v>126</v>
          </cell>
        </row>
        <row r="96">
          <cell r="A96" t="str">
            <v>S00-S09</v>
          </cell>
          <cell r="B96" t="str">
            <v>2005/06</v>
          </cell>
          <cell r="C96" t="str">
            <v>S00-S09 Injuries to the head</v>
          </cell>
          <cell r="D96">
            <v>4908</v>
          </cell>
          <cell r="E96">
            <v>2458</v>
          </cell>
        </row>
        <row r="97">
          <cell r="A97" t="str">
            <v>S10-S19</v>
          </cell>
          <cell r="B97" t="str">
            <v>2005/06</v>
          </cell>
          <cell r="C97" t="str">
            <v>S10-S19 Injuries to the neck</v>
          </cell>
          <cell r="D97">
            <v>303</v>
          </cell>
          <cell r="E97">
            <v>208</v>
          </cell>
        </row>
        <row r="98">
          <cell r="A98" t="str">
            <v>S20-S29</v>
          </cell>
          <cell r="B98" t="str">
            <v>2005/06</v>
          </cell>
          <cell r="C98" t="str">
            <v>S20-S29 Injuries to the thorax</v>
          </cell>
          <cell r="D98">
            <v>575</v>
          </cell>
          <cell r="E98">
            <v>419</v>
          </cell>
        </row>
        <row r="99">
          <cell r="A99" t="str">
            <v>S30-S39</v>
          </cell>
          <cell r="B99" t="str">
            <v>2005/06</v>
          </cell>
          <cell r="C99" t="str">
            <v>S30-S39 Injuries to abdomen, lower back, lumbar spine and pelvis</v>
          </cell>
          <cell r="D99">
            <v>907</v>
          </cell>
          <cell r="E99">
            <v>1108</v>
          </cell>
        </row>
        <row r="100">
          <cell r="A100" t="str">
            <v>S40-S49</v>
          </cell>
          <cell r="B100" t="str">
            <v>2005/06</v>
          </cell>
          <cell r="C100" t="str">
            <v>S40-S49 Injuries to the shoulder and upper arm</v>
          </cell>
          <cell r="D100">
            <v>961</v>
          </cell>
          <cell r="E100">
            <v>1111</v>
          </cell>
        </row>
        <row r="101">
          <cell r="A101" t="str">
            <v>S50-S59</v>
          </cell>
          <cell r="B101" t="str">
            <v>2005/06</v>
          </cell>
          <cell r="C101" t="str">
            <v>S50-S59 Injuries to the elbow and forearm</v>
          </cell>
          <cell r="D101">
            <v>2051</v>
          </cell>
          <cell r="E101">
            <v>2005</v>
          </cell>
        </row>
        <row r="102">
          <cell r="A102" t="str">
            <v>S60-S69</v>
          </cell>
          <cell r="B102" t="str">
            <v>2005/06</v>
          </cell>
          <cell r="C102" t="str">
            <v>S60-S69 Injuries to the wrist and hand</v>
          </cell>
          <cell r="D102">
            <v>3094</v>
          </cell>
          <cell r="E102">
            <v>1012</v>
          </cell>
        </row>
        <row r="103">
          <cell r="A103" t="str">
            <v>S70-S79</v>
          </cell>
          <cell r="B103" t="str">
            <v>2005/06</v>
          </cell>
          <cell r="C103" t="str">
            <v>S70-S79 Injuries to the hip and thigh</v>
          </cell>
          <cell r="D103">
            <v>1583</v>
          </cell>
          <cell r="E103">
            <v>4376</v>
          </cell>
        </row>
        <row r="104">
          <cell r="A104" t="str">
            <v>S80-S89</v>
          </cell>
          <cell r="B104" t="str">
            <v>2005/06</v>
          </cell>
          <cell r="C104" t="str">
            <v>S80-S89 Injuries to the knee and lower leg</v>
          </cell>
          <cell r="D104">
            <v>2455</v>
          </cell>
          <cell r="E104">
            <v>2218</v>
          </cell>
        </row>
        <row r="105">
          <cell r="A105" t="str">
            <v>S90-S99</v>
          </cell>
          <cell r="B105" t="str">
            <v>2005/06</v>
          </cell>
          <cell r="C105" t="str">
            <v>S90-S99 Injuries to the ankle and foot</v>
          </cell>
          <cell r="D105">
            <v>531</v>
          </cell>
          <cell r="E105">
            <v>374</v>
          </cell>
        </row>
        <row r="106">
          <cell r="A106" t="str">
            <v>T00-T07</v>
          </cell>
          <cell r="B106" t="str">
            <v>2005/06</v>
          </cell>
          <cell r="C106" t="str">
            <v>T00-T07 Injuries involving multiple body regions</v>
          </cell>
          <cell r="D106">
            <v>23</v>
          </cell>
          <cell r="E106">
            <v>19</v>
          </cell>
        </row>
        <row r="107">
          <cell r="A107" t="str">
            <v>T08-T14</v>
          </cell>
          <cell r="B107" t="str">
            <v>2005/06</v>
          </cell>
          <cell r="C107" t="str">
            <v>T08-T14 Injuries to unspecified part of trunk, limb or body region</v>
          </cell>
          <cell r="D107">
            <v>104</v>
          </cell>
          <cell r="E107">
            <v>106</v>
          </cell>
        </row>
        <row r="108">
          <cell r="A108" t="str">
            <v>T15-T19</v>
          </cell>
          <cell r="B108" t="str">
            <v>2005/06</v>
          </cell>
          <cell r="C108" t="str">
            <v>T15-T19 Effects of foreign body entering through natural orifice</v>
          </cell>
          <cell r="D108">
            <v>369</v>
          </cell>
          <cell r="E108">
            <v>344</v>
          </cell>
        </row>
        <row r="109">
          <cell r="A109" t="str">
            <v>T20-T32</v>
          </cell>
          <cell r="B109" t="str">
            <v>2005/06</v>
          </cell>
          <cell r="C109" t="str">
            <v>T20-T32 Burns and corrosions</v>
          </cell>
          <cell r="D109">
            <v>389</v>
          </cell>
          <cell r="E109">
            <v>184</v>
          </cell>
        </row>
        <row r="110">
          <cell r="A110" t="str">
            <v>T33-T35</v>
          </cell>
          <cell r="B110" t="str">
            <v>2005/06</v>
          </cell>
          <cell r="C110" t="str">
            <v>T33-T35 Frostbite</v>
          </cell>
          <cell r="D110">
            <v>6</v>
          </cell>
          <cell r="E110">
            <v>0</v>
          </cell>
        </row>
        <row r="111">
          <cell r="A111" t="str">
            <v>T36-T50</v>
          </cell>
          <cell r="B111" t="str">
            <v>2005/06</v>
          </cell>
          <cell r="C111" t="str">
            <v>T36-T50 Poisonings by drugs, medicaments and biological substances</v>
          </cell>
          <cell r="D111">
            <v>2905</v>
          </cell>
          <cell r="E111">
            <v>4156</v>
          </cell>
        </row>
        <row r="112">
          <cell r="A112" t="str">
            <v>T51-T65</v>
          </cell>
          <cell r="B112" t="str">
            <v>2005/06</v>
          </cell>
          <cell r="C112" t="str">
            <v>T51-T65 Tox. effcts. of substances chiefly nonmedicinal as to source</v>
          </cell>
          <cell r="D112">
            <v>279</v>
          </cell>
          <cell r="E112">
            <v>237</v>
          </cell>
        </row>
        <row r="113">
          <cell r="A113" t="str">
            <v>T66-T78</v>
          </cell>
          <cell r="B113" t="str">
            <v>2005/06</v>
          </cell>
          <cell r="C113" t="str">
            <v>T66-T78 Other and unspecified effects of external causes</v>
          </cell>
          <cell r="D113">
            <v>291</v>
          </cell>
          <cell r="E113">
            <v>343</v>
          </cell>
        </row>
        <row r="114">
          <cell r="A114" t="str">
            <v>T79</v>
          </cell>
          <cell r="B114" t="str">
            <v>2005/06</v>
          </cell>
          <cell r="C114" t="str">
            <v>T79 Certain early complications of trauma</v>
          </cell>
          <cell r="D114">
            <v>88</v>
          </cell>
          <cell r="E114">
            <v>35</v>
          </cell>
        </row>
        <row r="115">
          <cell r="A115" t="str">
            <v>T80-T88</v>
          </cell>
          <cell r="B115" t="str">
            <v>2005/06</v>
          </cell>
          <cell r="C115" t="str">
            <v>T80-T88 Complications of surgical and medical care, not eleswhere classified</v>
          </cell>
          <cell r="D115">
            <v>3565</v>
          </cell>
          <cell r="E115">
            <v>3475</v>
          </cell>
        </row>
        <row r="116">
          <cell r="A116" t="str">
            <v>T90-T98</v>
          </cell>
          <cell r="B116" t="str">
            <v>2005/06</v>
          </cell>
          <cell r="C116" t="str">
            <v>T90-T98 Sequelae of injuries, of poisoning and of other consequences of external causes</v>
          </cell>
          <cell r="D116">
            <v>15</v>
          </cell>
          <cell r="E116">
            <v>5</v>
          </cell>
        </row>
        <row r="117">
          <cell r="A117" t="str">
            <v>C00-C14</v>
          </cell>
          <cell r="B117" t="str">
            <v>2006/07</v>
          </cell>
          <cell r="C117" t="str">
            <v>C00-C14 Malignant neoplasm of liporal cavity and pharynx</v>
          </cell>
          <cell r="D117">
            <v>601</v>
          </cell>
          <cell r="E117">
            <v>288</v>
          </cell>
        </row>
        <row r="118">
          <cell r="A118" t="str">
            <v>C15-C26</v>
          </cell>
          <cell r="B118" t="str">
            <v>2006/07</v>
          </cell>
          <cell r="C118" t="str">
            <v>C15-C26 Malignant neoplasm of digestive organs</v>
          </cell>
          <cell r="D118">
            <v>4365</v>
          </cell>
          <cell r="E118">
            <v>2886</v>
          </cell>
        </row>
        <row r="119">
          <cell r="A119" t="str">
            <v>C18</v>
          </cell>
          <cell r="B119" t="str">
            <v>2006/07</v>
          </cell>
          <cell r="C119" t="str">
            <v>C18 -  Malignant neoplasm of colon</v>
          </cell>
          <cell r="D119">
            <v>1266</v>
          </cell>
          <cell r="E119">
            <v>1015</v>
          </cell>
        </row>
        <row r="120">
          <cell r="A120" t="str">
            <v>C19</v>
          </cell>
          <cell r="B120" t="str">
            <v>2006/07</v>
          </cell>
          <cell r="C120" t="str">
            <v>C19 -  Malignant neoplasm of rectosigmoid junction</v>
          </cell>
          <cell r="D120">
            <v>194</v>
          </cell>
          <cell r="E120">
            <v>122</v>
          </cell>
        </row>
        <row r="121">
          <cell r="A121" t="str">
            <v>C20</v>
          </cell>
          <cell r="B121" t="str">
            <v>2006/07</v>
          </cell>
          <cell r="C121" t="str">
            <v>C20 -  Malignant neoplasm of rectum</v>
          </cell>
          <cell r="D121">
            <v>798</v>
          </cell>
          <cell r="E121">
            <v>350</v>
          </cell>
        </row>
        <row r="122">
          <cell r="A122" t="str">
            <v>C21</v>
          </cell>
          <cell r="B122" t="str">
            <v>2006/07</v>
          </cell>
          <cell r="C122" t="str">
            <v>C21 -  Malignant neoplasm of anus and anal canal</v>
          </cell>
          <cell r="D122">
            <v>52</v>
          </cell>
          <cell r="E122">
            <v>71</v>
          </cell>
        </row>
        <row r="123">
          <cell r="A123" t="str">
            <v>C30-C39</v>
          </cell>
          <cell r="B123" t="str">
            <v>2006/07</v>
          </cell>
          <cell r="C123" t="str">
            <v>C30-C39 Malignant neoplasms of respiratory &amp; intrathoracic organs</v>
          </cell>
          <cell r="D123">
            <v>2089</v>
          </cell>
          <cell r="E123">
            <v>1699</v>
          </cell>
        </row>
        <row r="124">
          <cell r="A124" t="str">
            <v>C33</v>
          </cell>
          <cell r="B124" t="str">
            <v>2006/07</v>
          </cell>
          <cell r="C124" t="str">
            <v>C33 -  Malignant neoplasm of trachea</v>
          </cell>
          <cell r="D124">
            <v>1</v>
          </cell>
          <cell r="E124">
            <v>3</v>
          </cell>
        </row>
        <row r="125">
          <cell r="A125" t="str">
            <v>C34</v>
          </cell>
          <cell r="B125" t="str">
            <v>2006/07</v>
          </cell>
          <cell r="C125" t="str">
            <v>C34 -  Malignant neoplasm of bronchus and lung</v>
          </cell>
          <cell r="D125">
            <v>1838</v>
          </cell>
          <cell r="E125">
            <v>1594</v>
          </cell>
        </row>
        <row r="126">
          <cell r="A126" t="str">
            <v>C40-C41</v>
          </cell>
          <cell r="B126" t="str">
            <v>2006/07</v>
          </cell>
          <cell r="C126" t="str">
            <v>C40-C41 Malignant neoplasm of bone and articular cartilage</v>
          </cell>
          <cell r="D126">
            <v>56</v>
          </cell>
          <cell r="E126">
            <v>66</v>
          </cell>
        </row>
        <row r="127">
          <cell r="A127" t="str">
            <v>C43-C44</v>
          </cell>
          <cell r="B127" t="str">
            <v>2006/07</v>
          </cell>
          <cell r="C127" t="str">
            <v>C43-C44 Malignant neoplasms of skin</v>
          </cell>
          <cell r="D127">
            <v>664</v>
          </cell>
          <cell r="E127">
            <v>496</v>
          </cell>
        </row>
        <row r="128">
          <cell r="A128" t="str">
            <v>C45-C49</v>
          </cell>
          <cell r="B128" t="str">
            <v>2006/07</v>
          </cell>
          <cell r="C128" t="str">
            <v>C45-C49 Malignant neoplasms of mesothelial and soft tissue</v>
          </cell>
          <cell r="D128">
            <v>288</v>
          </cell>
          <cell r="E128">
            <v>129</v>
          </cell>
        </row>
        <row r="129">
          <cell r="A129" t="str">
            <v>C50</v>
          </cell>
          <cell r="B129" t="str">
            <v>2006/07</v>
          </cell>
          <cell r="C129" t="str">
            <v>C50 Malignant neoplasm of breast</v>
          </cell>
          <cell r="D129">
            <v>45</v>
          </cell>
          <cell r="E129">
            <v>4770</v>
          </cell>
        </row>
        <row r="130">
          <cell r="A130" t="str">
            <v>C51-C58</v>
          </cell>
          <cell r="B130" t="str">
            <v>2006/07</v>
          </cell>
          <cell r="C130" t="str">
            <v>C51-C58 Malignant neoplasms of female genital organs</v>
          </cell>
          <cell r="D130">
            <v>1</v>
          </cell>
          <cell r="E130">
            <v>1975</v>
          </cell>
        </row>
        <row r="131">
          <cell r="A131" t="str">
            <v>C60-C63</v>
          </cell>
          <cell r="B131" t="str">
            <v>2006/07</v>
          </cell>
          <cell r="C131" t="str">
            <v>C60-C63 Malignant neoplasms of male genital organs</v>
          </cell>
          <cell r="D131">
            <v>2083</v>
          </cell>
          <cell r="E131">
            <v>0</v>
          </cell>
        </row>
        <row r="132">
          <cell r="A132" t="str">
            <v>C64-C68</v>
          </cell>
          <cell r="B132" t="str">
            <v>2006/07</v>
          </cell>
          <cell r="C132" t="str">
            <v>C64-C68 Malignant neoplasms of urinary tract</v>
          </cell>
          <cell r="D132">
            <v>2114</v>
          </cell>
          <cell r="E132">
            <v>818</v>
          </cell>
        </row>
        <row r="133">
          <cell r="A133" t="str">
            <v>C67</v>
          </cell>
          <cell r="B133" t="str">
            <v>2006/07</v>
          </cell>
          <cell r="C133" t="str">
            <v>C67 -  Malignant neoplasm of bladder</v>
          </cell>
          <cell r="D133">
            <v>1686</v>
          </cell>
          <cell r="E133">
            <v>582</v>
          </cell>
        </row>
        <row r="134">
          <cell r="A134" t="str">
            <v>C69-C72</v>
          </cell>
          <cell r="B134" t="str">
            <v>2006/07</v>
          </cell>
          <cell r="C134" t="str">
            <v>C69-C72 Malignant neoplasms of eye, brain &amp; other parts of CNS</v>
          </cell>
          <cell r="D134">
            <v>326</v>
          </cell>
          <cell r="E134">
            <v>300</v>
          </cell>
        </row>
        <row r="135">
          <cell r="A135" t="str">
            <v>C73-C75</v>
          </cell>
          <cell r="B135" t="str">
            <v>2006/07</v>
          </cell>
          <cell r="C135" t="str">
            <v>C73-C75 Malignant neoplasms of thyroid and other endocrine glands</v>
          </cell>
          <cell r="D135">
            <v>68</v>
          </cell>
          <cell r="E135">
            <v>125</v>
          </cell>
        </row>
        <row r="136">
          <cell r="A136" t="str">
            <v>C76-C80</v>
          </cell>
          <cell r="B136" t="str">
            <v>2006/07</v>
          </cell>
          <cell r="C136" t="str">
            <v>C76-C80 Malignant neoplasms of ill-defined, secondary and unspecified sites</v>
          </cell>
          <cell r="D136">
            <v>2122</v>
          </cell>
          <cell r="E136">
            <v>2958</v>
          </cell>
        </row>
        <row r="137">
          <cell r="A137" t="str">
            <v>C81-C96</v>
          </cell>
          <cell r="B137" t="str">
            <v>2006/07</v>
          </cell>
          <cell r="C137" t="str">
            <v>C81-C96 Malignant neoplasms, stated or presumed to be primary, of lymphoid, haematopoietic and related tissue</v>
          </cell>
          <cell r="D137">
            <v>1956</v>
          </cell>
          <cell r="E137">
            <v>1510</v>
          </cell>
        </row>
        <row r="138">
          <cell r="A138" t="str">
            <v>D00-D09</v>
          </cell>
          <cell r="B138" t="str">
            <v>2006/07</v>
          </cell>
          <cell r="C138" t="str">
            <v>D00-D09 In situ neoplasms</v>
          </cell>
          <cell r="D138">
            <v>133</v>
          </cell>
          <cell r="E138">
            <v>624</v>
          </cell>
        </row>
        <row r="139">
          <cell r="A139" t="str">
            <v>D10-D36</v>
          </cell>
          <cell r="B139" t="str">
            <v>2006/07</v>
          </cell>
          <cell r="C139" t="str">
            <v>D10-D36 Benign neoplasms</v>
          </cell>
          <cell r="D139">
            <v>777</v>
          </cell>
          <cell r="E139">
            <v>2550</v>
          </cell>
        </row>
        <row r="140">
          <cell r="A140" t="str">
            <v>D37-D48</v>
          </cell>
          <cell r="B140" t="str">
            <v>2006/07</v>
          </cell>
          <cell r="C140" t="str">
            <v>D37-D48 Neoplasms of uncertain or unknown behaviour</v>
          </cell>
          <cell r="D140">
            <v>512</v>
          </cell>
          <cell r="E140">
            <v>496</v>
          </cell>
        </row>
        <row r="141">
          <cell r="A141" t="str">
            <v>E10-E14</v>
          </cell>
          <cell r="B141" t="str">
            <v>2006/07</v>
          </cell>
          <cell r="C141" t="str">
            <v>E10-E14 Diabetes Mellitus</v>
          </cell>
          <cell r="D141">
            <v>1526</v>
          </cell>
          <cell r="E141">
            <v>1302</v>
          </cell>
        </row>
        <row r="142">
          <cell r="A142" t="str">
            <v>E66</v>
          </cell>
          <cell r="B142" t="str">
            <v>2006/07</v>
          </cell>
          <cell r="C142" t="str">
            <v>E66 -  Obesity</v>
          </cell>
          <cell r="D142">
            <v>37</v>
          </cell>
          <cell r="E142">
            <v>48</v>
          </cell>
        </row>
        <row r="143">
          <cell r="A143" t="str">
            <v>F01</v>
          </cell>
          <cell r="B143" t="str">
            <v>2006/07</v>
          </cell>
          <cell r="C143" t="str">
            <v>F01 -  Vascular dementia</v>
          </cell>
          <cell r="D143">
            <v>478</v>
          </cell>
          <cell r="E143">
            <v>440</v>
          </cell>
        </row>
        <row r="144">
          <cell r="A144" t="str">
            <v>G00-G09</v>
          </cell>
          <cell r="B144" t="str">
            <v>2006/07</v>
          </cell>
          <cell r="C144" t="str">
            <v>G00-G09 Inflammatory diseases of the central nervous system</v>
          </cell>
          <cell r="D144">
            <v>128</v>
          </cell>
          <cell r="E144">
            <v>98</v>
          </cell>
        </row>
        <row r="145">
          <cell r="A145" t="str">
            <v>G10-G14</v>
          </cell>
          <cell r="B145" t="str">
            <v>2006/07</v>
          </cell>
          <cell r="C145" t="str">
            <v>G10-G14 Systemic atrophies primarily affecting the central nervous system</v>
          </cell>
          <cell r="D145">
            <v>122</v>
          </cell>
          <cell r="E145">
            <v>54</v>
          </cell>
        </row>
        <row r="146">
          <cell r="A146" t="str">
            <v>G20-G26</v>
          </cell>
          <cell r="B146" t="str">
            <v>2006/07</v>
          </cell>
          <cell r="C146" t="str">
            <v>G20-G26 Extrapyramidal and movement disorders</v>
          </cell>
          <cell r="D146">
            <v>373</v>
          </cell>
          <cell r="E146">
            <v>312</v>
          </cell>
        </row>
        <row r="147">
          <cell r="A147" t="str">
            <v>G30-G32</v>
          </cell>
          <cell r="B147" t="str">
            <v>2006/07</v>
          </cell>
          <cell r="C147" t="str">
            <v>G30-G32 Other degenerative diseases of the nervous system</v>
          </cell>
          <cell r="D147">
            <v>357</v>
          </cell>
          <cell r="E147">
            <v>747</v>
          </cell>
        </row>
        <row r="148">
          <cell r="A148" t="str">
            <v>G35-G37</v>
          </cell>
          <cell r="B148" t="str">
            <v>2006/07</v>
          </cell>
          <cell r="C148" t="str">
            <v>G35-G37 Demyelinating diseases of the central nervous system</v>
          </cell>
          <cell r="D148">
            <v>164</v>
          </cell>
          <cell r="E148">
            <v>324</v>
          </cell>
        </row>
        <row r="149">
          <cell r="A149" t="str">
            <v>G40-G47</v>
          </cell>
          <cell r="B149" t="str">
            <v>2006/07</v>
          </cell>
          <cell r="C149" t="str">
            <v>G40-G47 Episodic and paroxysmal disorders</v>
          </cell>
          <cell r="D149">
            <v>2951</v>
          </cell>
          <cell r="E149">
            <v>2748</v>
          </cell>
        </row>
        <row r="150">
          <cell r="A150" t="str">
            <v>G50-G59</v>
          </cell>
          <cell r="B150" t="str">
            <v>2006/07</v>
          </cell>
          <cell r="C150" t="str">
            <v>G50-G59 Nerve, nerve root and plexus disorders</v>
          </cell>
          <cell r="D150">
            <v>352</v>
          </cell>
          <cell r="E150">
            <v>467</v>
          </cell>
        </row>
        <row r="151">
          <cell r="A151" t="str">
            <v>G60-G64</v>
          </cell>
          <cell r="B151" t="str">
            <v>2006/07</v>
          </cell>
          <cell r="C151" t="str">
            <v>G60-G64 Polyneuropathies and other disorders of the peripheral nervous system</v>
          </cell>
          <cell r="D151">
            <v>257</v>
          </cell>
          <cell r="E151">
            <v>97</v>
          </cell>
        </row>
        <row r="152">
          <cell r="A152" t="str">
            <v>G70-G73</v>
          </cell>
          <cell r="B152" t="str">
            <v>2006/07</v>
          </cell>
          <cell r="C152" t="str">
            <v>G70-G73 Diseases of myoneural junction and muscle</v>
          </cell>
          <cell r="D152">
            <v>68</v>
          </cell>
          <cell r="E152">
            <v>55</v>
          </cell>
        </row>
        <row r="153">
          <cell r="A153" t="str">
            <v>G80-G83</v>
          </cell>
          <cell r="B153" t="str">
            <v>2006/07</v>
          </cell>
          <cell r="C153" t="str">
            <v>G80-G83 Cerebral palsy and other paralytic syndromes</v>
          </cell>
          <cell r="D153">
            <v>514</v>
          </cell>
          <cell r="E153">
            <v>517</v>
          </cell>
        </row>
        <row r="154">
          <cell r="A154" t="str">
            <v>G90-G99</v>
          </cell>
          <cell r="B154" t="str">
            <v>2006/07</v>
          </cell>
          <cell r="C154" t="str">
            <v>G90-G99 Other disorders of the nervous system</v>
          </cell>
          <cell r="D154">
            <v>264</v>
          </cell>
          <cell r="E154">
            <v>347</v>
          </cell>
        </row>
        <row r="155">
          <cell r="A155" t="str">
            <v>I00-I99</v>
          </cell>
          <cell r="B155" t="str">
            <v>2006/07</v>
          </cell>
          <cell r="C155" t="str">
            <v>All cardiovascular diseases (I00-I99)</v>
          </cell>
          <cell r="D155">
            <v>26680</v>
          </cell>
          <cell r="E155">
            <v>22291</v>
          </cell>
        </row>
        <row r="156">
          <cell r="A156" t="str">
            <v>I00-I02</v>
          </cell>
          <cell r="B156" t="str">
            <v>2006/07</v>
          </cell>
          <cell r="C156" t="str">
            <v>I00-I02 Acute rheumatic fever</v>
          </cell>
          <cell r="D156">
            <v>5</v>
          </cell>
          <cell r="E156">
            <v>2</v>
          </cell>
        </row>
        <row r="157">
          <cell r="A157" t="str">
            <v>I05-I09</v>
          </cell>
          <cell r="B157" t="str">
            <v>2006/07</v>
          </cell>
          <cell r="C157" t="str">
            <v>I05-I09 Chronic rheumatic heart diseases</v>
          </cell>
          <cell r="D157">
            <v>83</v>
          </cell>
          <cell r="E157">
            <v>131</v>
          </cell>
        </row>
        <row r="158">
          <cell r="A158" t="str">
            <v>I10-I15</v>
          </cell>
          <cell r="B158" t="str">
            <v>2006/07</v>
          </cell>
          <cell r="C158" t="str">
            <v>I10-I15 Hypertensive diseases</v>
          </cell>
          <cell r="D158">
            <v>545</v>
          </cell>
          <cell r="E158">
            <v>542</v>
          </cell>
        </row>
        <row r="159">
          <cell r="A159" t="str">
            <v>I110</v>
          </cell>
          <cell r="B159" t="str">
            <v>2006/07</v>
          </cell>
          <cell r="C159" t="str">
            <v>I110 -  Hypertensive heart disease with (congestive) heart failure</v>
          </cell>
          <cell r="D159">
            <v>21</v>
          </cell>
          <cell r="E159">
            <v>32</v>
          </cell>
        </row>
        <row r="160">
          <cell r="A160" t="str">
            <v>I130</v>
          </cell>
          <cell r="B160" t="str">
            <v>2006/07</v>
          </cell>
          <cell r="C160" t="str">
            <v>I130 -  Hypertensive heart and renal disease with (congestive) heart failure</v>
          </cell>
          <cell r="D160">
            <v>0</v>
          </cell>
          <cell r="E160">
            <v>1</v>
          </cell>
        </row>
        <row r="161">
          <cell r="A161" t="str">
            <v>I132</v>
          </cell>
          <cell r="B161" t="str">
            <v>2006/07</v>
          </cell>
          <cell r="C161" t="str">
            <v>I132 -  Hypertensive heart and renal disease with both (congestive) heart failure and renal failure</v>
          </cell>
          <cell r="D161">
            <v>4</v>
          </cell>
          <cell r="E161">
            <v>4</v>
          </cell>
        </row>
        <row r="162">
          <cell r="A162" t="str">
            <v>I20</v>
          </cell>
          <cell r="B162" t="str">
            <v>2006/07</v>
          </cell>
          <cell r="C162" t="str">
            <v>I20 -  Angina pectoris</v>
          </cell>
          <cell r="D162">
            <v>2924</v>
          </cell>
          <cell r="E162">
            <v>2285</v>
          </cell>
        </row>
        <row r="163">
          <cell r="A163" t="str">
            <v>I20-I25</v>
          </cell>
          <cell r="B163" t="str">
            <v>2006/07</v>
          </cell>
          <cell r="C163" t="str">
            <v>I20-I25 Ischaemic heart diseases</v>
          </cell>
          <cell r="D163">
            <v>8609</v>
          </cell>
          <cell r="E163">
            <v>5412</v>
          </cell>
        </row>
        <row r="164">
          <cell r="A164" t="str">
            <v>I21</v>
          </cell>
          <cell r="B164" t="str">
            <v>2006/07</v>
          </cell>
          <cell r="C164" t="str">
            <v>I21 -  Acute myocardial infarction</v>
          </cell>
          <cell r="D164">
            <v>2427</v>
          </cell>
          <cell r="E164">
            <v>1631</v>
          </cell>
        </row>
        <row r="165">
          <cell r="A165" t="str">
            <v>I22</v>
          </cell>
          <cell r="B165" t="str">
            <v>2006/07</v>
          </cell>
          <cell r="C165" t="str">
            <v>I22 -  Subsequent myocardial infarction</v>
          </cell>
          <cell r="D165">
            <v>636</v>
          </cell>
          <cell r="E165">
            <v>353</v>
          </cell>
        </row>
        <row r="166">
          <cell r="A166" t="str">
            <v>I255</v>
          </cell>
          <cell r="B166" t="str">
            <v>2006/07</v>
          </cell>
          <cell r="C166" t="str">
            <v>I255 -  Ischaemic cardiomyopathy</v>
          </cell>
          <cell r="D166">
            <v>20</v>
          </cell>
          <cell r="E166">
            <v>3</v>
          </cell>
        </row>
        <row r="167">
          <cell r="A167" t="str">
            <v>I26-I28</v>
          </cell>
          <cell r="B167" t="str">
            <v>2006/07</v>
          </cell>
          <cell r="C167" t="str">
            <v>I26-I28 Pulmonary heart disease &amp; diseases of pulmonary circulation</v>
          </cell>
          <cell r="D167">
            <v>516</v>
          </cell>
          <cell r="E167">
            <v>558</v>
          </cell>
        </row>
        <row r="168">
          <cell r="A168" t="str">
            <v>I30-I52</v>
          </cell>
          <cell r="B168" t="str">
            <v>2006/07</v>
          </cell>
          <cell r="C168" t="str">
            <v>I30-I52 Other forms of heart disease</v>
          </cell>
          <cell r="D168">
            <v>6092</v>
          </cell>
          <cell r="E168">
            <v>5948</v>
          </cell>
        </row>
        <row r="169">
          <cell r="A169" t="str">
            <v>I420</v>
          </cell>
          <cell r="B169" t="str">
            <v>2006/07</v>
          </cell>
          <cell r="C169" t="str">
            <v>I420 -  Dilated cardiomyopathy</v>
          </cell>
          <cell r="D169">
            <v>82</v>
          </cell>
          <cell r="E169">
            <v>36</v>
          </cell>
        </row>
        <row r="170">
          <cell r="A170" t="str">
            <v>I429</v>
          </cell>
          <cell r="B170" t="str">
            <v>2006/07</v>
          </cell>
          <cell r="C170" t="str">
            <v>I429 -  Cardiomyopathy, unspecified</v>
          </cell>
          <cell r="D170">
            <v>18</v>
          </cell>
          <cell r="E170">
            <v>5</v>
          </cell>
        </row>
        <row r="171">
          <cell r="A171" t="str">
            <v>I48</v>
          </cell>
          <cell r="B171" t="str">
            <v>2006/07</v>
          </cell>
          <cell r="C171" t="str">
            <v>I48 -  Atrial fibrillation and flutter</v>
          </cell>
          <cell r="D171">
            <v>1960</v>
          </cell>
          <cell r="E171">
            <v>2151</v>
          </cell>
        </row>
        <row r="172">
          <cell r="A172" t="str">
            <v>I50</v>
          </cell>
          <cell r="B172" t="str">
            <v>2006/07</v>
          </cell>
          <cell r="C172" t="str">
            <v>I50 -  Heart failure</v>
          </cell>
          <cell r="D172">
            <v>2205</v>
          </cell>
          <cell r="E172">
            <v>2219</v>
          </cell>
        </row>
        <row r="173">
          <cell r="A173" t="str">
            <v>I60-I69</v>
          </cell>
          <cell r="B173" t="str">
            <v>2006/07</v>
          </cell>
          <cell r="C173" t="str">
            <v>I60-I69 Cerebrovascular diseases</v>
          </cell>
          <cell r="D173">
            <v>3295</v>
          </cell>
          <cell r="E173">
            <v>3455</v>
          </cell>
        </row>
        <row r="174">
          <cell r="A174" t="str">
            <v>I70-I79</v>
          </cell>
          <cell r="B174" t="str">
            <v>2006/07</v>
          </cell>
          <cell r="C174" t="str">
            <v>I70-I79 Diseases of arteries, arterioles &amp; capillaries</v>
          </cell>
          <cell r="D174">
            <v>2159</v>
          </cell>
          <cell r="E174">
            <v>1216</v>
          </cell>
        </row>
        <row r="175">
          <cell r="A175" t="str">
            <v>I80-I89</v>
          </cell>
          <cell r="B175" t="str">
            <v>2006/07</v>
          </cell>
          <cell r="C175" t="str">
            <v>I80-I89 Diseases of veins &amp; lymphatic system nec.</v>
          </cell>
          <cell r="D175">
            <v>1950</v>
          </cell>
          <cell r="E175">
            <v>2190</v>
          </cell>
        </row>
        <row r="176">
          <cell r="A176" t="str">
            <v>I95-I99</v>
          </cell>
          <cell r="B176" t="str">
            <v>2006/07</v>
          </cell>
          <cell r="C176" t="str">
            <v>I95-I99 Other and unspecified disorders of the circulatory system</v>
          </cell>
          <cell r="D176">
            <v>477</v>
          </cell>
          <cell r="E176">
            <v>515</v>
          </cell>
        </row>
        <row r="177">
          <cell r="A177" t="str">
            <v>J00-J06</v>
          </cell>
          <cell r="B177" t="str">
            <v>2006/07</v>
          </cell>
          <cell r="C177" t="str">
            <v>J00-J06 Acute upper respiratory infections</v>
          </cell>
          <cell r="D177">
            <v>5399</v>
          </cell>
          <cell r="E177">
            <v>4806</v>
          </cell>
        </row>
        <row r="178">
          <cell r="A178" t="str">
            <v>J09-J18</v>
          </cell>
          <cell r="B178" t="str">
            <v>2006/07</v>
          </cell>
          <cell r="C178" t="str">
            <v>J09-J18 Influenza &amp; Pneumonia</v>
          </cell>
          <cell r="D178">
            <v>4157</v>
          </cell>
          <cell r="E178">
            <v>3937</v>
          </cell>
        </row>
        <row r="179">
          <cell r="A179" t="str">
            <v>J20-J22</v>
          </cell>
          <cell r="B179" t="str">
            <v>2006/07</v>
          </cell>
          <cell r="C179" t="str">
            <v>J20-J22 Other acute lower respiratory infections</v>
          </cell>
          <cell r="D179">
            <v>4159</v>
          </cell>
          <cell r="E179">
            <v>4224</v>
          </cell>
        </row>
        <row r="180">
          <cell r="A180" t="str">
            <v>J30-J39</v>
          </cell>
          <cell r="B180" t="str">
            <v>2006/07</v>
          </cell>
          <cell r="C180" t="str">
            <v>J30-J39 Other diseases of upper respiratory tract</v>
          </cell>
          <cell r="D180">
            <v>2955</v>
          </cell>
          <cell r="E180">
            <v>2506</v>
          </cell>
        </row>
        <row r="181">
          <cell r="A181" t="str">
            <v>J40-J47</v>
          </cell>
          <cell r="B181" t="str">
            <v>2006/07</v>
          </cell>
          <cell r="C181" t="str">
            <v>J40-J47 Chronic lower respiratory diseases</v>
          </cell>
          <cell r="D181">
            <v>6681</v>
          </cell>
          <cell r="E181">
            <v>7328</v>
          </cell>
        </row>
        <row r="182">
          <cell r="A182" t="str">
            <v>J60-J70</v>
          </cell>
          <cell r="B182" t="str">
            <v>2006/07</v>
          </cell>
          <cell r="C182" t="str">
            <v>J60-J70 Lung diseases due to external agents</v>
          </cell>
          <cell r="D182">
            <v>359</v>
          </cell>
          <cell r="E182">
            <v>258</v>
          </cell>
        </row>
        <row r="183">
          <cell r="A183" t="str">
            <v>J80-J84</v>
          </cell>
          <cell r="B183" t="str">
            <v>2006/07</v>
          </cell>
          <cell r="C183" t="str">
            <v>J80-J84 Other respiratory diseases principally affecting the interstitium</v>
          </cell>
          <cell r="D183">
            <v>352</v>
          </cell>
          <cell r="E183">
            <v>305</v>
          </cell>
        </row>
        <row r="184">
          <cell r="A184" t="str">
            <v>J85-J86</v>
          </cell>
          <cell r="B184" t="str">
            <v>2006/07</v>
          </cell>
          <cell r="C184" t="str">
            <v>J85-J86 Suppurative and necrotic conditions of lower respiratory tract</v>
          </cell>
          <cell r="D184">
            <v>74</v>
          </cell>
          <cell r="E184">
            <v>32</v>
          </cell>
        </row>
        <row r="185">
          <cell r="A185" t="str">
            <v>J90-J94</v>
          </cell>
          <cell r="B185" t="str">
            <v>2006/07</v>
          </cell>
          <cell r="C185" t="str">
            <v>J90-J94 Other diseases of pleura</v>
          </cell>
          <cell r="D185">
            <v>1029</v>
          </cell>
          <cell r="E185">
            <v>695</v>
          </cell>
        </row>
        <row r="186">
          <cell r="A186" t="str">
            <v>J95-J99</v>
          </cell>
          <cell r="B186" t="str">
            <v>2006/07</v>
          </cell>
          <cell r="C186" t="str">
            <v>J95-J99 Other diseases of the respiratory system</v>
          </cell>
          <cell r="D186">
            <v>303</v>
          </cell>
          <cell r="E186">
            <v>282</v>
          </cell>
        </row>
        <row r="187">
          <cell r="A187" t="str">
            <v>K00-K14</v>
          </cell>
          <cell r="B187" t="str">
            <v>2006/07</v>
          </cell>
          <cell r="C187" t="str">
            <v>K00-K14 Diseases of oral cavity, salivary glands and jaws</v>
          </cell>
          <cell r="D187">
            <v>1160</v>
          </cell>
          <cell r="E187">
            <v>1137</v>
          </cell>
        </row>
        <row r="188">
          <cell r="A188" t="str">
            <v>K20-K31</v>
          </cell>
          <cell r="B188" t="str">
            <v>2006/07</v>
          </cell>
          <cell r="C188" t="str">
            <v>K20-K31 Diseases of oesophagus stomach and duodenum</v>
          </cell>
          <cell r="D188">
            <v>2329</v>
          </cell>
          <cell r="E188">
            <v>2232</v>
          </cell>
        </row>
        <row r="189">
          <cell r="A189" t="str">
            <v>K35-K38</v>
          </cell>
          <cell r="B189" t="str">
            <v>2006/07</v>
          </cell>
          <cell r="C189" t="str">
            <v>K35-K38 Diseases of appendix</v>
          </cell>
          <cell r="D189">
            <v>1195</v>
          </cell>
          <cell r="E189">
            <v>1007</v>
          </cell>
        </row>
        <row r="190">
          <cell r="A190" t="str">
            <v>K40-K46</v>
          </cell>
          <cell r="B190" t="str">
            <v>2006/07</v>
          </cell>
          <cell r="C190" t="str">
            <v>K40-K46 Hernia</v>
          </cell>
          <cell r="D190">
            <v>3514</v>
          </cell>
          <cell r="E190">
            <v>1334</v>
          </cell>
        </row>
        <row r="191">
          <cell r="A191" t="str">
            <v>K50-K52</v>
          </cell>
          <cell r="B191" t="str">
            <v>2006/07</v>
          </cell>
          <cell r="C191" t="str">
            <v>K50-K52 Noninfective enteritis and colitis</v>
          </cell>
          <cell r="D191">
            <v>2535</v>
          </cell>
          <cell r="E191">
            <v>3463</v>
          </cell>
        </row>
        <row r="192">
          <cell r="A192" t="str">
            <v>K55-K64</v>
          </cell>
          <cell r="B192" t="str">
            <v>2006/07</v>
          </cell>
          <cell r="C192" t="str">
            <v>K55-K64 Other diseases of intestines</v>
          </cell>
          <cell r="D192">
            <v>4623</v>
          </cell>
          <cell r="E192">
            <v>5716</v>
          </cell>
        </row>
        <row r="193">
          <cell r="A193" t="str">
            <v>K65-K67</v>
          </cell>
          <cell r="B193" t="str">
            <v>2006/07</v>
          </cell>
          <cell r="C193" t="str">
            <v>K65-K67 Diseases of peritoneum</v>
          </cell>
          <cell r="D193">
            <v>150</v>
          </cell>
          <cell r="E193">
            <v>225</v>
          </cell>
        </row>
        <row r="194">
          <cell r="A194" t="str">
            <v>K70-K77</v>
          </cell>
          <cell r="B194" t="str">
            <v>2006/07</v>
          </cell>
          <cell r="C194" t="str">
            <v>K70-K77 Diseases of liver</v>
          </cell>
          <cell r="D194">
            <v>900</v>
          </cell>
          <cell r="E194">
            <v>737</v>
          </cell>
        </row>
        <row r="195">
          <cell r="A195" t="str">
            <v>K80-K87</v>
          </cell>
          <cell r="B195" t="str">
            <v>2006/07</v>
          </cell>
          <cell r="C195" t="str">
            <v>K80-K87 Disorders of gall bladder, biliary tract and pancreas</v>
          </cell>
          <cell r="D195">
            <v>3105</v>
          </cell>
          <cell r="E195">
            <v>6130</v>
          </cell>
        </row>
        <row r="196">
          <cell r="A196" t="str">
            <v>K90-K93</v>
          </cell>
          <cell r="B196" t="str">
            <v>2006/07</v>
          </cell>
          <cell r="C196" t="str">
            <v>K90-K93 Other diseases of the digestive system</v>
          </cell>
          <cell r="D196">
            <v>1812</v>
          </cell>
          <cell r="E196">
            <v>1555</v>
          </cell>
        </row>
        <row r="197">
          <cell r="A197" t="str">
            <v>N00-N08</v>
          </cell>
          <cell r="B197" t="str">
            <v>2006/07</v>
          </cell>
          <cell r="C197" t="str">
            <v>N00-N08 Glomerular disorders</v>
          </cell>
          <cell r="D197">
            <v>107</v>
          </cell>
          <cell r="E197">
            <v>71</v>
          </cell>
        </row>
        <row r="198">
          <cell r="A198" t="str">
            <v>N10-N16</v>
          </cell>
          <cell r="B198" t="str">
            <v>2006/07</v>
          </cell>
          <cell r="C198" t="str">
            <v>N10-N16 Renal tubulo-interstitial diseases</v>
          </cell>
          <cell r="D198">
            <v>452</v>
          </cell>
          <cell r="E198">
            <v>684</v>
          </cell>
        </row>
        <row r="199">
          <cell r="A199" t="str">
            <v>N17-N19</v>
          </cell>
          <cell r="B199" t="str">
            <v>2006/07</v>
          </cell>
          <cell r="C199" t="str">
            <v>N17-N19 Renal failure</v>
          </cell>
          <cell r="D199">
            <v>1192</v>
          </cell>
          <cell r="E199">
            <v>893</v>
          </cell>
        </row>
        <row r="200">
          <cell r="A200" t="str">
            <v>N20-N23</v>
          </cell>
          <cell r="B200" t="str">
            <v>2006/07</v>
          </cell>
          <cell r="C200" t="str">
            <v>N20-N23 Urolithiasis</v>
          </cell>
          <cell r="D200">
            <v>1745</v>
          </cell>
          <cell r="E200">
            <v>656</v>
          </cell>
        </row>
        <row r="201">
          <cell r="A201" t="str">
            <v>N25-N29</v>
          </cell>
          <cell r="B201" t="str">
            <v>2006/07</v>
          </cell>
          <cell r="C201" t="str">
            <v>N25-N29 Other disorders of kidney and ureter</v>
          </cell>
          <cell r="D201">
            <v>54</v>
          </cell>
          <cell r="E201">
            <v>77</v>
          </cell>
        </row>
        <row r="202">
          <cell r="A202" t="str">
            <v>N30-N39</v>
          </cell>
          <cell r="B202" t="str">
            <v>2006/07</v>
          </cell>
          <cell r="C202" t="str">
            <v>N30-N39 Other diseases of the urinary system</v>
          </cell>
          <cell r="D202">
            <v>3352</v>
          </cell>
          <cell r="E202">
            <v>6265</v>
          </cell>
        </row>
        <row r="203">
          <cell r="A203" t="str">
            <v>N40-N51</v>
          </cell>
          <cell r="B203" t="str">
            <v>2006/07</v>
          </cell>
          <cell r="C203" t="str">
            <v>N40-N51 Diseases of male genital organs</v>
          </cell>
          <cell r="D203">
            <v>3993</v>
          </cell>
          <cell r="E203">
            <v>1</v>
          </cell>
        </row>
        <row r="204">
          <cell r="A204" t="str">
            <v>N60-N64</v>
          </cell>
          <cell r="B204" t="str">
            <v>2006/07</v>
          </cell>
          <cell r="C204" t="str">
            <v>N60-N64 Disorders of breast</v>
          </cell>
          <cell r="D204">
            <v>81</v>
          </cell>
          <cell r="E204">
            <v>736</v>
          </cell>
        </row>
        <row r="205">
          <cell r="A205" t="str">
            <v>N70-N77</v>
          </cell>
          <cell r="B205" t="str">
            <v>2006/07</v>
          </cell>
          <cell r="C205" t="str">
            <v>N70-N77 Inflammatory diseases of female pelvic organs</v>
          </cell>
          <cell r="D205">
            <v>0</v>
          </cell>
          <cell r="E205">
            <v>1322</v>
          </cell>
        </row>
        <row r="206">
          <cell r="A206" t="str">
            <v>N80-N98</v>
          </cell>
          <cell r="B206" t="str">
            <v>2006/07</v>
          </cell>
          <cell r="C206" t="str">
            <v>N80-N98 Noninflammatory disorders of female genital tract</v>
          </cell>
          <cell r="D206">
            <v>2</v>
          </cell>
          <cell r="E206">
            <v>8570</v>
          </cell>
        </row>
        <row r="207">
          <cell r="A207" t="str">
            <v>N99</v>
          </cell>
          <cell r="B207" t="str">
            <v>2006/07</v>
          </cell>
          <cell r="C207" t="str">
            <v>N99 Other disorders of the genitourinary system</v>
          </cell>
          <cell r="D207">
            <v>32</v>
          </cell>
          <cell r="E207">
            <v>154</v>
          </cell>
        </row>
        <row r="208">
          <cell r="A208" t="str">
            <v>P290</v>
          </cell>
          <cell r="B208" t="str">
            <v>2006/07</v>
          </cell>
          <cell r="C208" t="str">
            <v>P290 -  Neonatal cardiac failure</v>
          </cell>
          <cell r="D208">
            <v>2</v>
          </cell>
          <cell r="E208">
            <v>1</v>
          </cell>
        </row>
        <row r="209">
          <cell r="A209" t="str">
            <v>Q20-Q28</v>
          </cell>
          <cell r="B209" t="str">
            <v>2006/07</v>
          </cell>
          <cell r="C209" t="str">
            <v>Q20-Q28 Congenital malformations of the circulatory system</v>
          </cell>
          <cell r="D209">
            <v>135</v>
          </cell>
          <cell r="E209">
            <v>118</v>
          </cell>
        </row>
        <row r="210">
          <cell r="A210" t="str">
            <v>S00-S09</v>
          </cell>
          <cell r="B210" t="str">
            <v>2006/07</v>
          </cell>
          <cell r="C210" t="str">
            <v>S00-S09 Injuries to the head</v>
          </cell>
          <cell r="D210">
            <v>5148</v>
          </cell>
          <cell r="E210">
            <v>2536</v>
          </cell>
        </row>
        <row r="211">
          <cell r="A211" t="str">
            <v>S10-S19</v>
          </cell>
          <cell r="B211" t="str">
            <v>2006/07</v>
          </cell>
          <cell r="C211" t="str">
            <v>S10-S19 Injuries to the neck</v>
          </cell>
          <cell r="D211">
            <v>340</v>
          </cell>
          <cell r="E211">
            <v>222</v>
          </cell>
        </row>
        <row r="212">
          <cell r="A212" t="str">
            <v>S20-S29</v>
          </cell>
          <cell r="B212" t="str">
            <v>2006/07</v>
          </cell>
          <cell r="C212" t="str">
            <v>S20-S29 Injuries to the thorax</v>
          </cell>
          <cell r="D212">
            <v>625</v>
          </cell>
          <cell r="E212">
            <v>393</v>
          </cell>
        </row>
        <row r="213">
          <cell r="A213" t="str">
            <v>S30-S39</v>
          </cell>
          <cell r="B213" t="str">
            <v>2006/07</v>
          </cell>
          <cell r="C213" t="str">
            <v>S30-S39 Injuries to abdomen, lower back, lumbar spine and pelvis</v>
          </cell>
          <cell r="D213">
            <v>938</v>
          </cell>
          <cell r="E213">
            <v>1201</v>
          </cell>
        </row>
        <row r="214">
          <cell r="A214" t="str">
            <v>S40-S49</v>
          </cell>
          <cell r="B214" t="str">
            <v>2006/07</v>
          </cell>
          <cell r="C214" t="str">
            <v>S40-S49 Injuries to the shoulder and upper arm</v>
          </cell>
          <cell r="D214">
            <v>1018</v>
          </cell>
          <cell r="E214">
            <v>1226</v>
          </cell>
        </row>
        <row r="215">
          <cell r="A215" t="str">
            <v>S50-S59</v>
          </cell>
          <cell r="B215" t="str">
            <v>2006/07</v>
          </cell>
          <cell r="C215" t="str">
            <v>S50-S59 Injuries to the elbow and forearm</v>
          </cell>
          <cell r="D215">
            <v>2327</v>
          </cell>
          <cell r="E215">
            <v>2263</v>
          </cell>
        </row>
        <row r="216">
          <cell r="A216" t="str">
            <v>S60-S69</v>
          </cell>
          <cell r="B216" t="str">
            <v>2006/07</v>
          </cell>
          <cell r="C216" t="str">
            <v>S60-S69 Injuries to the wrist and hand</v>
          </cell>
          <cell r="D216">
            <v>3349</v>
          </cell>
          <cell r="E216">
            <v>1041</v>
          </cell>
        </row>
        <row r="217">
          <cell r="A217" t="str">
            <v>S70-S79</v>
          </cell>
          <cell r="B217" t="str">
            <v>2006/07</v>
          </cell>
          <cell r="C217" t="str">
            <v>S70-S79 Injuries to the hip and thigh</v>
          </cell>
          <cell r="D217">
            <v>1702</v>
          </cell>
          <cell r="E217">
            <v>4736</v>
          </cell>
        </row>
        <row r="218">
          <cell r="A218" t="str">
            <v>S80-S89</v>
          </cell>
          <cell r="B218" t="str">
            <v>2006/07</v>
          </cell>
          <cell r="C218" t="str">
            <v>S80-S89 Injuries to the knee and lower leg</v>
          </cell>
          <cell r="D218">
            <v>2538</v>
          </cell>
          <cell r="E218">
            <v>2243</v>
          </cell>
        </row>
        <row r="219">
          <cell r="A219" t="str">
            <v>S90-S99</v>
          </cell>
          <cell r="B219" t="str">
            <v>2006/07</v>
          </cell>
          <cell r="C219" t="str">
            <v>S90-S99 Injuries to the ankle and foot</v>
          </cell>
          <cell r="D219">
            <v>559</v>
          </cell>
          <cell r="E219">
            <v>384</v>
          </cell>
        </row>
        <row r="220">
          <cell r="A220" t="str">
            <v>T00-T07</v>
          </cell>
          <cell r="B220" t="str">
            <v>2006/07</v>
          </cell>
          <cell r="C220" t="str">
            <v>T00-T07 Injuries involving multiple body regions</v>
          </cell>
          <cell r="D220">
            <v>35</v>
          </cell>
          <cell r="E220">
            <v>40</v>
          </cell>
        </row>
        <row r="221">
          <cell r="A221" t="str">
            <v>T08-T14</v>
          </cell>
          <cell r="B221" t="str">
            <v>2006/07</v>
          </cell>
          <cell r="C221" t="str">
            <v>T08-T14 Injuries to unspecified part of trunk, limb or body region</v>
          </cell>
          <cell r="D221">
            <v>124</v>
          </cell>
          <cell r="E221">
            <v>110</v>
          </cell>
        </row>
        <row r="222">
          <cell r="A222" t="str">
            <v>T15-T19</v>
          </cell>
          <cell r="B222" t="str">
            <v>2006/07</v>
          </cell>
          <cell r="C222" t="str">
            <v>T15-T19 Effects of foreign body entering through natural orifice</v>
          </cell>
          <cell r="D222">
            <v>358</v>
          </cell>
          <cell r="E222">
            <v>303</v>
          </cell>
        </row>
        <row r="223">
          <cell r="A223" t="str">
            <v>T20-T32</v>
          </cell>
          <cell r="B223" t="str">
            <v>2006/07</v>
          </cell>
          <cell r="C223" t="str">
            <v>T20-T32 Burns and corrosions</v>
          </cell>
          <cell r="D223">
            <v>380</v>
          </cell>
          <cell r="E223">
            <v>207</v>
          </cell>
        </row>
        <row r="224">
          <cell r="A224" t="str">
            <v>T36-T50</v>
          </cell>
          <cell r="B224" t="str">
            <v>2006/07</v>
          </cell>
          <cell r="C224" t="str">
            <v>T36-T50 Poisonings by drugs, medicaments and biological substances</v>
          </cell>
          <cell r="D224">
            <v>3079</v>
          </cell>
          <cell r="E224">
            <v>4242</v>
          </cell>
        </row>
        <row r="225">
          <cell r="A225" t="str">
            <v>T51-T65</v>
          </cell>
          <cell r="B225" t="str">
            <v>2006/07</v>
          </cell>
          <cell r="C225" t="str">
            <v>T51-T65 Tox. effcts. of substances chiefly nonmedicinal as to source</v>
          </cell>
          <cell r="D225">
            <v>270</v>
          </cell>
          <cell r="E225">
            <v>199</v>
          </cell>
        </row>
        <row r="226">
          <cell r="A226" t="str">
            <v>T66-T78</v>
          </cell>
          <cell r="B226" t="str">
            <v>2006/07</v>
          </cell>
          <cell r="C226" t="str">
            <v>T66-T78 Other and unspecified effects of external causes</v>
          </cell>
          <cell r="D226">
            <v>333</v>
          </cell>
          <cell r="E226">
            <v>332</v>
          </cell>
        </row>
        <row r="227">
          <cell r="A227" t="str">
            <v>T79</v>
          </cell>
          <cell r="B227" t="str">
            <v>2006/07</v>
          </cell>
          <cell r="C227" t="str">
            <v>T79 Certain early complications of trauma</v>
          </cell>
          <cell r="D227">
            <v>93</v>
          </cell>
          <cell r="E227">
            <v>29</v>
          </cell>
        </row>
        <row r="228">
          <cell r="A228" t="str">
            <v>T80-T88</v>
          </cell>
          <cell r="B228" t="str">
            <v>2006/07</v>
          </cell>
          <cell r="C228" t="str">
            <v>T80-T88 Complications of surgical and medical care, not eleswhere classified</v>
          </cell>
          <cell r="D228">
            <v>3866</v>
          </cell>
          <cell r="E228">
            <v>3932</v>
          </cell>
        </row>
        <row r="229">
          <cell r="A229" t="str">
            <v>T90-T98</v>
          </cell>
          <cell r="B229" t="str">
            <v>2006/07</v>
          </cell>
          <cell r="C229" t="str">
            <v>T90-T98 Sequelae of injuries, of poisoning and of other consequences of external causes</v>
          </cell>
          <cell r="D229">
            <v>8</v>
          </cell>
          <cell r="E229">
            <v>5</v>
          </cell>
        </row>
        <row r="230">
          <cell r="A230" t="str">
            <v>C00-C14</v>
          </cell>
          <cell r="B230" t="str">
            <v>2007/08</v>
          </cell>
          <cell r="C230" t="str">
            <v>C00-C14 Malignant neoplasm of liporal cavity and pharynx</v>
          </cell>
          <cell r="D230">
            <v>575</v>
          </cell>
          <cell r="E230">
            <v>286</v>
          </cell>
        </row>
        <row r="231">
          <cell r="A231" t="str">
            <v>C15-C26</v>
          </cell>
          <cell r="B231" t="str">
            <v>2007/08</v>
          </cell>
          <cell r="C231" t="str">
            <v>C15-C26 Malignant neoplasm of digestive organs</v>
          </cell>
          <cell r="D231">
            <v>3323</v>
          </cell>
          <cell r="E231">
            <v>2277</v>
          </cell>
        </row>
        <row r="232">
          <cell r="A232" t="str">
            <v>C18</v>
          </cell>
          <cell r="B232" t="str">
            <v>2007/08</v>
          </cell>
          <cell r="C232" t="str">
            <v>C18 -  Malignant neoplasm of colon</v>
          </cell>
          <cell r="D232">
            <v>972</v>
          </cell>
          <cell r="E232">
            <v>792</v>
          </cell>
        </row>
        <row r="233">
          <cell r="A233" t="str">
            <v>C19</v>
          </cell>
          <cell r="B233" t="str">
            <v>2007/08</v>
          </cell>
          <cell r="C233" t="str">
            <v>C19 -  Malignant neoplasm of rectosigmoid junction</v>
          </cell>
          <cell r="D233">
            <v>142</v>
          </cell>
          <cell r="E233">
            <v>86</v>
          </cell>
        </row>
        <row r="234">
          <cell r="A234" t="str">
            <v>C20</v>
          </cell>
          <cell r="B234" t="str">
            <v>2007/08</v>
          </cell>
          <cell r="C234" t="str">
            <v>C20 -  Malignant neoplasm of rectum</v>
          </cell>
          <cell r="D234">
            <v>519</v>
          </cell>
          <cell r="E234">
            <v>314</v>
          </cell>
        </row>
        <row r="235">
          <cell r="A235" t="str">
            <v>C21</v>
          </cell>
          <cell r="B235" t="str">
            <v>2007/08</v>
          </cell>
          <cell r="C235" t="str">
            <v>C21 -  Malignant neoplasm of anus and anal canal</v>
          </cell>
          <cell r="D235">
            <v>45</v>
          </cell>
          <cell r="E235">
            <v>58</v>
          </cell>
        </row>
        <row r="236">
          <cell r="A236" t="str">
            <v>C30-C39</v>
          </cell>
          <cell r="B236" t="str">
            <v>2007/08</v>
          </cell>
          <cell r="C236" t="str">
            <v>C30-C39 Malignant neoplasms of respiratory &amp; intrathoracic organs</v>
          </cell>
          <cell r="D236">
            <v>1795</v>
          </cell>
          <cell r="E236">
            <v>1147</v>
          </cell>
        </row>
        <row r="237">
          <cell r="A237" t="str">
            <v>C33</v>
          </cell>
          <cell r="B237" t="str">
            <v>2007/08</v>
          </cell>
          <cell r="C237" t="str">
            <v>C33 -  Malignant neoplasm of trachea</v>
          </cell>
          <cell r="D237">
            <v>6</v>
          </cell>
          <cell r="E237">
            <v>3</v>
          </cell>
        </row>
        <row r="238">
          <cell r="A238" t="str">
            <v>C34</v>
          </cell>
          <cell r="B238" t="str">
            <v>2007/08</v>
          </cell>
          <cell r="C238" t="str">
            <v>C34 -  Malignant neoplasm of bronchus and lung</v>
          </cell>
          <cell r="D238">
            <v>1462</v>
          </cell>
          <cell r="E238">
            <v>1042</v>
          </cell>
        </row>
        <row r="239">
          <cell r="A239" t="str">
            <v>C40-C41</v>
          </cell>
          <cell r="B239" t="str">
            <v>2007/08</v>
          </cell>
          <cell r="C239" t="str">
            <v>C40-C41 Malignant neoplasm of bone and articular cartilage</v>
          </cell>
          <cell r="D239">
            <v>94</v>
          </cell>
          <cell r="E239">
            <v>37</v>
          </cell>
        </row>
        <row r="240">
          <cell r="A240" t="str">
            <v>C43-C44</v>
          </cell>
          <cell r="B240" t="str">
            <v>2007/08</v>
          </cell>
          <cell r="C240" t="str">
            <v>C43-C44 Malignant neoplasms of skin</v>
          </cell>
          <cell r="D240">
            <v>563</v>
          </cell>
          <cell r="E240">
            <v>446</v>
          </cell>
        </row>
        <row r="241">
          <cell r="A241" t="str">
            <v>C45-C49</v>
          </cell>
          <cell r="B241" t="str">
            <v>2007/08</v>
          </cell>
          <cell r="C241" t="str">
            <v>C45-C49 Malignant neoplasms of mesothelial and soft tissue</v>
          </cell>
          <cell r="D241">
            <v>227</v>
          </cell>
          <cell r="E241">
            <v>122</v>
          </cell>
        </row>
        <row r="242">
          <cell r="A242" t="str">
            <v>C50</v>
          </cell>
          <cell r="B242" t="str">
            <v>2007/08</v>
          </cell>
          <cell r="C242" t="str">
            <v>C50 Malignant neoplasm of breast</v>
          </cell>
          <cell r="D242">
            <v>16</v>
          </cell>
          <cell r="E242">
            <v>2872</v>
          </cell>
        </row>
        <row r="243">
          <cell r="A243" t="str">
            <v>C51-C58</v>
          </cell>
          <cell r="B243" t="str">
            <v>2007/08</v>
          </cell>
          <cell r="C243" t="str">
            <v>C51-C58 Malignant neoplasms of female genital organs</v>
          </cell>
          <cell r="D243">
            <v>0</v>
          </cell>
          <cell r="E243">
            <v>1644</v>
          </cell>
        </row>
        <row r="244">
          <cell r="A244" t="str">
            <v>C60-C63</v>
          </cell>
          <cell r="B244" t="str">
            <v>2007/08</v>
          </cell>
          <cell r="C244" t="str">
            <v>C60-C63 Malignant neoplasms of male genital organs</v>
          </cell>
          <cell r="D244">
            <v>1425</v>
          </cell>
          <cell r="E244">
            <v>0</v>
          </cell>
        </row>
        <row r="245">
          <cell r="A245" t="str">
            <v>C64-C68</v>
          </cell>
          <cell r="B245" t="str">
            <v>2007/08</v>
          </cell>
          <cell r="C245" t="str">
            <v>C64-C68 Malignant neoplasms of urinary tract</v>
          </cell>
          <cell r="D245">
            <v>2008</v>
          </cell>
          <cell r="E245">
            <v>776</v>
          </cell>
        </row>
        <row r="246">
          <cell r="A246" t="str">
            <v>C67</v>
          </cell>
          <cell r="B246" t="str">
            <v>2007/08</v>
          </cell>
          <cell r="C246" t="str">
            <v>C67 -  Malignant neoplasm of bladder</v>
          </cell>
          <cell r="D246">
            <v>1617</v>
          </cell>
          <cell r="E246">
            <v>561</v>
          </cell>
        </row>
        <row r="247">
          <cell r="A247" t="str">
            <v>C69-C72</v>
          </cell>
          <cell r="B247" t="str">
            <v>2007/08</v>
          </cell>
          <cell r="C247" t="str">
            <v>C69-C72 Malignant neoplasms of eye, brain &amp; other parts of CNS</v>
          </cell>
          <cell r="D247">
            <v>332</v>
          </cell>
          <cell r="E247">
            <v>197</v>
          </cell>
        </row>
        <row r="248">
          <cell r="A248" t="str">
            <v>C73-C75</v>
          </cell>
          <cell r="B248" t="str">
            <v>2007/08</v>
          </cell>
          <cell r="C248" t="str">
            <v>C73-C75 Malignant neoplasms of thyroid and other endocrine glands</v>
          </cell>
          <cell r="D248">
            <v>43</v>
          </cell>
          <cell r="E248">
            <v>128</v>
          </cell>
        </row>
        <row r="249">
          <cell r="A249" t="str">
            <v>C76-C80</v>
          </cell>
          <cell r="B249" t="str">
            <v>2007/08</v>
          </cell>
          <cell r="C249" t="str">
            <v>C76-C80 Malignant neoplasms of ill-defined, secondary and unspecified sites</v>
          </cell>
          <cell r="D249">
            <v>1527</v>
          </cell>
          <cell r="E249">
            <v>1792</v>
          </cell>
        </row>
        <row r="250">
          <cell r="A250" t="str">
            <v>C81-C96</v>
          </cell>
          <cell r="B250" t="str">
            <v>2007/08</v>
          </cell>
          <cell r="C250" t="str">
            <v>C81-C96 Malignant neoplasms, stated or presumed to be primary, of lymphoid, haematopoietic and related tissue</v>
          </cell>
          <cell r="D250">
            <v>1497</v>
          </cell>
          <cell r="E250">
            <v>987</v>
          </cell>
        </row>
        <row r="251">
          <cell r="A251" t="str">
            <v>D00-D09</v>
          </cell>
          <cell r="B251" t="str">
            <v>2007/08</v>
          </cell>
          <cell r="C251" t="str">
            <v>D00-D09 In situ neoplasms</v>
          </cell>
          <cell r="D251">
            <v>131</v>
          </cell>
          <cell r="E251">
            <v>535</v>
          </cell>
        </row>
        <row r="252">
          <cell r="A252" t="str">
            <v>D10-D36</v>
          </cell>
          <cell r="B252" t="str">
            <v>2007/08</v>
          </cell>
          <cell r="C252" t="str">
            <v>D10-D36 Benign neoplasms</v>
          </cell>
          <cell r="D252">
            <v>819</v>
          </cell>
          <cell r="E252">
            <v>2579</v>
          </cell>
        </row>
        <row r="253">
          <cell r="A253" t="str">
            <v>D37-D48</v>
          </cell>
          <cell r="B253" t="str">
            <v>2007/08</v>
          </cell>
          <cell r="C253" t="str">
            <v>D37-D48 Neoplasms of uncertain or unknown behaviour</v>
          </cell>
          <cell r="D253">
            <v>480</v>
          </cell>
          <cell r="E253">
            <v>447</v>
          </cell>
        </row>
        <row r="254">
          <cell r="A254" t="str">
            <v>E10-E14</v>
          </cell>
          <cell r="B254" t="str">
            <v>2007/08</v>
          </cell>
          <cell r="C254" t="str">
            <v>E10-E14 Diabetes Mellitus</v>
          </cell>
          <cell r="D254">
            <v>1514</v>
          </cell>
          <cell r="E254">
            <v>1191</v>
          </cell>
        </row>
        <row r="255">
          <cell r="A255" t="str">
            <v>E66</v>
          </cell>
          <cell r="B255" t="str">
            <v>2007/08</v>
          </cell>
          <cell r="C255" t="str">
            <v>E66 -  Obesity</v>
          </cell>
          <cell r="D255">
            <v>26</v>
          </cell>
          <cell r="E255">
            <v>46</v>
          </cell>
        </row>
        <row r="256">
          <cell r="A256" t="str">
            <v>F01</v>
          </cell>
          <cell r="B256" t="str">
            <v>2007/08</v>
          </cell>
          <cell r="C256" t="str">
            <v>F01 -  Vascular dementia</v>
          </cell>
          <cell r="D256">
            <v>393</v>
          </cell>
          <cell r="E256">
            <v>402</v>
          </cell>
        </row>
        <row r="257">
          <cell r="A257" t="str">
            <v>G00-G09</v>
          </cell>
          <cell r="B257" t="str">
            <v>2007/08</v>
          </cell>
          <cell r="C257" t="str">
            <v>G00-G09 Inflammatory diseases of the central nervous system</v>
          </cell>
          <cell r="D257">
            <v>103</v>
          </cell>
          <cell r="E257">
            <v>90</v>
          </cell>
        </row>
        <row r="258">
          <cell r="A258" t="str">
            <v>G10-G14</v>
          </cell>
          <cell r="B258" t="str">
            <v>2007/08</v>
          </cell>
          <cell r="C258" t="str">
            <v>G10-G14 Systemic atrophies primarily affecting the central nervous system</v>
          </cell>
          <cell r="D258">
            <v>116</v>
          </cell>
          <cell r="E258">
            <v>65</v>
          </cell>
        </row>
        <row r="259">
          <cell r="A259" t="str">
            <v>G20-G26</v>
          </cell>
          <cell r="B259" t="str">
            <v>2007/08</v>
          </cell>
          <cell r="C259" t="str">
            <v>G20-G26 Extrapyramidal and movement disorders</v>
          </cell>
          <cell r="D259">
            <v>408</v>
          </cell>
          <cell r="E259">
            <v>258</v>
          </cell>
        </row>
        <row r="260">
          <cell r="A260" t="str">
            <v>G30-G32</v>
          </cell>
          <cell r="B260" t="str">
            <v>2007/08</v>
          </cell>
          <cell r="C260" t="str">
            <v>G30-G32 Other degenerative diseases of the nervous system</v>
          </cell>
          <cell r="D260">
            <v>459</v>
          </cell>
          <cell r="E260">
            <v>919</v>
          </cell>
        </row>
        <row r="261">
          <cell r="A261" t="str">
            <v>G35-G37</v>
          </cell>
          <cell r="B261" t="str">
            <v>2007/08</v>
          </cell>
          <cell r="C261" t="str">
            <v>G35-G37 Demyelinating diseases of the central nervous system</v>
          </cell>
          <cell r="D261">
            <v>121</v>
          </cell>
          <cell r="E261">
            <v>247</v>
          </cell>
        </row>
        <row r="262">
          <cell r="A262" t="str">
            <v>G40-G47</v>
          </cell>
          <cell r="B262" t="str">
            <v>2007/08</v>
          </cell>
          <cell r="C262" t="str">
            <v>G40-G47 Episodic and paroxysmal disorders</v>
          </cell>
          <cell r="D262">
            <v>2818</v>
          </cell>
          <cell r="E262">
            <v>2524</v>
          </cell>
        </row>
        <row r="263">
          <cell r="A263" t="str">
            <v>G50-G59</v>
          </cell>
          <cell r="B263" t="str">
            <v>2007/08</v>
          </cell>
          <cell r="C263" t="str">
            <v>G50-G59 Nerve, nerve root and plexus disorders</v>
          </cell>
          <cell r="D263">
            <v>310</v>
          </cell>
          <cell r="E263">
            <v>422</v>
          </cell>
        </row>
        <row r="264">
          <cell r="A264" t="str">
            <v>G60-G64</v>
          </cell>
          <cell r="B264" t="str">
            <v>2007/08</v>
          </cell>
          <cell r="C264" t="str">
            <v>G60-G64 Polyneuropathies and other disorders of the peripheral nervous system</v>
          </cell>
          <cell r="D264">
            <v>187</v>
          </cell>
          <cell r="E264">
            <v>94</v>
          </cell>
        </row>
        <row r="265">
          <cell r="A265" t="str">
            <v>G70-G73</v>
          </cell>
          <cell r="B265" t="str">
            <v>2007/08</v>
          </cell>
          <cell r="C265" t="str">
            <v>G70-G73 Diseases of myoneural junction and muscle</v>
          </cell>
          <cell r="D265">
            <v>54</v>
          </cell>
          <cell r="E265">
            <v>44</v>
          </cell>
        </row>
        <row r="266">
          <cell r="A266" t="str">
            <v>G80-G83</v>
          </cell>
          <cell r="B266" t="str">
            <v>2007/08</v>
          </cell>
          <cell r="C266" t="str">
            <v>G80-G83 Cerebral palsy and other paralytic syndromes</v>
          </cell>
          <cell r="D266">
            <v>438</v>
          </cell>
          <cell r="E266">
            <v>427</v>
          </cell>
        </row>
        <row r="267">
          <cell r="A267" t="str">
            <v>G90-G99</v>
          </cell>
          <cell r="B267" t="str">
            <v>2007/08</v>
          </cell>
          <cell r="C267" t="str">
            <v>G90-G99 Other disorders of the nervous system</v>
          </cell>
          <cell r="D267">
            <v>267</v>
          </cell>
          <cell r="E267">
            <v>350</v>
          </cell>
        </row>
        <row r="268">
          <cell r="A268" t="str">
            <v>I00-I99</v>
          </cell>
          <cell r="B268" t="str">
            <v>2007/08</v>
          </cell>
          <cell r="C268" t="str">
            <v>All cardiovascular diseases (I00-I99)</v>
          </cell>
          <cell r="D268">
            <v>26154</v>
          </cell>
          <cell r="E268">
            <v>21699</v>
          </cell>
        </row>
        <row r="269">
          <cell r="A269" t="str">
            <v>I00-I02</v>
          </cell>
          <cell r="B269" t="str">
            <v>2007/08</v>
          </cell>
          <cell r="C269" t="str">
            <v>I00-I02 Acute rheumatic fever</v>
          </cell>
          <cell r="D269">
            <v>2</v>
          </cell>
          <cell r="E269">
            <v>3</v>
          </cell>
        </row>
        <row r="270">
          <cell r="A270" t="str">
            <v>I05-I09</v>
          </cell>
          <cell r="B270" t="str">
            <v>2007/08</v>
          </cell>
          <cell r="C270" t="str">
            <v>I05-I09 Chronic rheumatic heart diseases</v>
          </cell>
          <cell r="D270">
            <v>70</v>
          </cell>
          <cell r="E270">
            <v>152</v>
          </cell>
        </row>
        <row r="271">
          <cell r="A271" t="str">
            <v>I10-I15</v>
          </cell>
          <cell r="B271" t="str">
            <v>2007/08</v>
          </cell>
          <cell r="C271" t="str">
            <v>I10-I15 Hypertensive diseases</v>
          </cell>
          <cell r="D271">
            <v>560</v>
          </cell>
          <cell r="E271">
            <v>451</v>
          </cell>
        </row>
        <row r="272">
          <cell r="A272" t="str">
            <v>I110</v>
          </cell>
          <cell r="B272" t="str">
            <v>2007/08</v>
          </cell>
          <cell r="C272" t="str">
            <v>I110 -  Hypertensive heart disease with (congestive) heart failure</v>
          </cell>
          <cell r="D272">
            <v>29</v>
          </cell>
          <cell r="E272">
            <v>23</v>
          </cell>
        </row>
        <row r="273">
          <cell r="A273" t="str">
            <v>I130</v>
          </cell>
          <cell r="B273" t="str">
            <v>2007/08</v>
          </cell>
          <cell r="C273" t="str">
            <v>I130 -  Hypertensive heart and renal disease with (congestive) heart failure</v>
          </cell>
          <cell r="D273">
            <v>4</v>
          </cell>
          <cell r="E273">
            <v>3</v>
          </cell>
        </row>
        <row r="274">
          <cell r="A274" t="str">
            <v>I132</v>
          </cell>
          <cell r="B274" t="str">
            <v>2007/08</v>
          </cell>
          <cell r="C274" t="str">
            <v>I132 -  Hypertensive heart and renal disease with both (congestive) heart failure and renal failure</v>
          </cell>
          <cell r="D274">
            <v>3</v>
          </cell>
          <cell r="E274">
            <v>2</v>
          </cell>
        </row>
        <row r="275">
          <cell r="A275" t="str">
            <v>I20</v>
          </cell>
          <cell r="B275" t="str">
            <v>2007/08</v>
          </cell>
          <cell r="C275" t="str">
            <v>I20 -  Angina pectoris</v>
          </cell>
          <cell r="D275">
            <v>2654</v>
          </cell>
          <cell r="E275">
            <v>2110</v>
          </cell>
        </row>
        <row r="276">
          <cell r="A276" t="str">
            <v>I20-I25</v>
          </cell>
          <cell r="B276" t="str">
            <v>2007/08</v>
          </cell>
          <cell r="C276" t="str">
            <v>I20-I25 Ischaemic heart diseases</v>
          </cell>
          <cell r="D276">
            <v>8447</v>
          </cell>
          <cell r="E276">
            <v>5167</v>
          </cell>
        </row>
        <row r="277">
          <cell r="A277" t="str">
            <v>I21</v>
          </cell>
          <cell r="B277" t="str">
            <v>2007/08</v>
          </cell>
          <cell r="C277" t="str">
            <v>I21 -  Acute myocardial infarction</v>
          </cell>
          <cell r="D277">
            <v>2361</v>
          </cell>
          <cell r="E277">
            <v>1575</v>
          </cell>
        </row>
        <row r="278">
          <cell r="A278" t="str">
            <v>I22</v>
          </cell>
          <cell r="B278" t="str">
            <v>2007/08</v>
          </cell>
          <cell r="C278" t="str">
            <v>I22 -  Subsequent myocardial infarction</v>
          </cell>
          <cell r="D278">
            <v>592</v>
          </cell>
          <cell r="E278">
            <v>357</v>
          </cell>
        </row>
        <row r="279">
          <cell r="A279" t="str">
            <v>I255</v>
          </cell>
          <cell r="B279" t="str">
            <v>2007/08</v>
          </cell>
          <cell r="C279" t="str">
            <v>I255 -  Ischaemic cardiomyopathy</v>
          </cell>
          <cell r="D279">
            <v>23</v>
          </cell>
          <cell r="E279">
            <v>3</v>
          </cell>
        </row>
        <row r="280">
          <cell r="A280" t="str">
            <v>I26-I28</v>
          </cell>
          <cell r="B280" t="str">
            <v>2007/08</v>
          </cell>
          <cell r="C280" t="str">
            <v>I26-I28 Pulmonary heart disease &amp; diseases of pulmonary circulation</v>
          </cell>
          <cell r="D280">
            <v>496</v>
          </cell>
          <cell r="E280">
            <v>535</v>
          </cell>
        </row>
        <row r="281">
          <cell r="A281" t="str">
            <v>I30-I52</v>
          </cell>
          <cell r="B281" t="str">
            <v>2007/08</v>
          </cell>
          <cell r="C281" t="str">
            <v>I30-I52 Other forms of heart disease</v>
          </cell>
          <cell r="D281">
            <v>6137</v>
          </cell>
          <cell r="E281">
            <v>6020</v>
          </cell>
        </row>
        <row r="282">
          <cell r="A282" t="str">
            <v>I420</v>
          </cell>
          <cell r="B282" t="str">
            <v>2007/08</v>
          </cell>
          <cell r="C282" t="str">
            <v>I420 -  Dilated cardiomyopathy</v>
          </cell>
          <cell r="D282">
            <v>78</v>
          </cell>
          <cell r="E282">
            <v>28</v>
          </cell>
        </row>
        <row r="283">
          <cell r="A283" t="str">
            <v>I429</v>
          </cell>
          <cell r="B283" t="str">
            <v>2007/08</v>
          </cell>
          <cell r="C283" t="str">
            <v>I429 -  Cardiomyopathy, unspecified</v>
          </cell>
          <cell r="D283">
            <v>20</v>
          </cell>
          <cell r="E283">
            <v>12</v>
          </cell>
        </row>
        <row r="284">
          <cell r="A284" t="str">
            <v>I48</v>
          </cell>
          <cell r="B284" t="str">
            <v>2007/08</v>
          </cell>
          <cell r="C284" t="str">
            <v>I48 -  Atrial fibrillation and flutter</v>
          </cell>
          <cell r="D284">
            <v>2004</v>
          </cell>
          <cell r="E284">
            <v>2120</v>
          </cell>
        </row>
        <row r="285">
          <cell r="A285" t="str">
            <v>I50</v>
          </cell>
          <cell r="B285" t="str">
            <v>2007/08</v>
          </cell>
          <cell r="C285" t="str">
            <v>I50 -  Heart failure</v>
          </cell>
          <cell r="D285">
            <v>2174</v>
          </cell>
          <cell r="E285">
            <v>2289</v>
          </cell>
        </row>
        <row r="286">
          <cell r="A286" t="str">
            <v>I60-I69</v>
          </cell>
          <cell r="B286" t="str">
            <v>2007/08</v>
          </cell>
          <cell r="C286" t="str">
            <v>I60-I69 Cerebrovascular diseases</v>
          </cell>
          <cell r="D286">
            <v>3153</v>
          </cell>
          <cell r="E286">
            <v>3592</v>
          </cell>
        </row>
        <row r="287">
          <cell r="A287" t="str">
            <v>I70-I79</v>
          </cell>
          <cell r="B287" t="str">
            <v>2007/08</v>
          </cell>
          <cell r="C287" t="str">
            <v>I70-I79 Diseases of arteries, arterioles &amp; capillaries</v>
          </cell>
          <cell r="D287">
            <v>2135</v>
          </cell>
          <cell r="E287">
            <v>1080</v>
          </cell>
        </row>
        <row r="288">
          <cell r="A288" t="str">
            <v>I80-I89</v>
          </cell>
          <cell r="B288" t="str">
            <v>2007/08</v>
          </cell>
          <cell r="C288" t="str">
            <v>I80-I89 Diseases of veins &amp; lymphatic system nec.</v>
          </cell>
          <cell r="D288">
            <v>1993</v>
          </cell>
          <cell r="E288">
            <v>2089</v>
          </cell>
        </row>
        <row r="289">
          <cell r="A289" t="str">
            <v>I95-I99</v>
          </cell>
          <cell r="B289" t="str">
            <v>2007/08</v>
          </cell>
          <cell r="C289" t="str">
            <v>I95-I99 Other and unspecified disorders of the circulatory system</v>
          </cell>
          <cell r="D289">
            <v>471</v>
          </cell>
          <cell r="E289">
            <v>472</v>
          </cell>
        </row>
        <row r="290">
          <cell r="A290" t="str">
            <v>J00-J06</v>
          </cell>
          <cell r="B290" t="str">
            <v>2007/08</v>
          </cell>
          <cell r="C290" t="str">
            <v>J00-J06 Acute upper respiratory infections</v>
          </cell>
          <cell r="D290">
            <v>5580</v>
          </cell>
          <cell r="E290">
            <v>5193</v>
          </cell>
        </row>
        <row r="291">
          <cell r="A291" t="str">
            <v>J09-J18</v>
          </cell>
          <cell r="B291" t="str">
            <v>2007/08</v>
          </cell>
          <cell r="C291" t="str">
            <v>J09-J18 Influenza &amp; Pneumonia</v>
          </cell>
          <cell r="D291">
            <v>4092</v>
          </cell>
          <cell r="E291">
            <v>3924</v>
          </cell>
        </row>
        <row r="292">
          <cell r="A292" t="str">
            <v>J20-J22</v>
          </cell>
          <cell r="B292" t="str">
            <v>2007/08</v>
          </cell>
          <cell r="C292" t="str">
            <v>J20-J22 Other acute lower respiratory infections</v>
          </cell>
          <cell r="D292">
            <v>4034</v>
          </cell>
          <cell r="E292">
            <v>4109</v>
          </cell>
        </row>
        <row r="293">
          <cell r="A293" t="str">
            <v>J30-J39</v>
          </cell>
          <cell r="B293" t="str">
            <v>2007/08</v>
          </cell>
          <cell r="C293" t="str">
            <v>J30-J39 Other diseases of upper respiratory tract</v>
          </cell>
          <cell r="D293">
            <v>3125</v>
          </cell>
          <cell r="E293">
            <v>2580</v>
          </cell>
        </row>
        <row r="294">
          <cell r="A294" t="str">
            <v>J40-J47</v>
          </cell>
          <cell r="B294" t="str">
            <v>2007/08</v>
          </cell>
          <cell r="C294" t="str">
            <v>J40-J47 Chronic lower respiratory diseases</v>
          </cell>
          <cell r="D294">
            <v>5942</v>
          </cell>
          <cell r="E294">
            <v>6431</v>
          </cell>
        </row>
        <row r="295">
          <cell r="A295" t="str">
            <v>J60-J70</v>
          </cell>
          <cell r="B295" t="str">
            <v>2007/08</v>
          </cell>
          <cell r="C295" t="str">
            <v>J60-J70 Lung diseases due to external agents</v>
          </cell>
          <cell r="D295">
            <v>411</v>
          </cell>
          <cell r="E295">
            <v>296</v>
          </cell>
        </row>
        <row r="296">
          <cell r="A296" t="str">
            <v>J80-J84</v>
          </cell>
          <cell r="B296" t="str">
            <v>2007/08</v>
          </cell>
          <cell r="C296" t="str">
            <v>J80-J84 Other respiratory diseases principally affecting the interstitium</v>
          </cell>
          <cell r="D296">
            <v>352</v>
          </cell>
          <cell r="E296">
            <v>318</v>
          </cell>
        </row>
        <row r="297">
          <cell r="A297" t="str">
            <v>J85-J86</v>
          </cell>
          <cell r="B297" t="str">
            <v>2007/08</v>
          </cell>
          <cell r="C297" t="str">
            <v>J85-J86 Suppurative and necrotic conditions of lower respiratory tract</v>
          </cell>
          <cell r="D297">
            <v>101</v>
          </cell>
          <cell r="E297">
            <v>45</v>
          </cell>
        </row>
        <row r="298">
          <cell r="A298" t="str">
            <v>J90-J94</v>
          </cell>
          <cell r="B298" t="str">
            <v>2007/08</v>
          </cell>
          <cell r="C298" t="str">
            <v>J90-J94 Other diseases of pleura</v>
          </cell>
          <cell r="D298">
            <v>963</v>
          </cell>
          <cell r="E298">
            <v>632</v>
          </cell>
        </row>
        <row r="299">
          <cell r="A299" t="str">
            <v>J95-J99</v>
          </cell>
          <cell r="B299" t="str">
            <v>2007/08</v>
          </cell>
          <cell r="C299" t="str">
            <v>J95-J99 Other diseases of the respiratory system</v>
          </cell>
          <cell r="D299">
            <v>332</v>
          </cell>
          <cell r="E299">
            <v>276</v>
          </cell>
        </row>
        <row r="300">
          <cell r="A300" t="str">
            <v>K00-K14</v>
          </cell>
          <cell r="B300" t="str">
            <v>2007/08</v>
          </cell>
          <cell r="C300" t="str">
            <v>K00-K14 Diseases of oral cavity, salivary glands and jaws</v>
          </cell>
          <cell r="D300">
            <v>1162</v>
          </cell>
          <cell r="E300">
            <v>1177</v>
          </cell>
        </row>
        <row r="301">
          <cell r="A301" t="str">
            <v>K20-K31</v>
          </cell>
          <cell r="B301" t="str">
            <v>2007/08</v>
          </cell>
          <cell r="C301" t="str">
            <v>K20-K31 Diseases of oesophagus stomach and duodenum</v>
          </cell>
          <cell r="D301">
            <v>2130</v>
          </cell>
          <cell r="E301">
            <v>2024</v>
          </cell>
        </row>
        <row r="302">
          <cell r="A302" t="str">
            <v>K35-K38</v>
          </cell>
          <cell r="B302" t="str">
            <v>2007/08</v>
          </cell>
          <cell r="C302" t="str">
            <v>K35-K38 Diseases of appendix</v>
          </cell>
          <cell r="D302">
            <v>1151</v>
          </cell>
          <cell r="E302">
            <v>904</v>
          </cell>
        </row>
        <row r="303">
          <cell r="A303" t="str">
            <v>K40-K46</v>
          </cell>
          <cell r="B303" t="str">
            <v>2007/08</v>
          </cell>
          <cell r="C303" t="str">
            <v>K40-K46 Hernia</v>
          </cell>
          <cell r="D303">
            <v>3606</v>
          </cell>
          <cell r="E303">
            <v>1322</v>
          </cell>
        </row>
        <row r="304">
          <cell r="A304" t="str">
            <v>K50-K52</v>
          </cell>
          <cell r="B304" t="str">
            <v>2007/08</v>
          </cell>
          <cell r="C304" t="str">
            <v>K50-K52 Noninfective enteritis and colitis</v>
          </cell>
          <cell r="D304">
            <v>2482</v>
          </cell>
          <cell r="E304">
            <v>3250</v>
          </cell>
        </row>
        <row r="305">
          <cell r="A305" t="str">
            <v>K55-K64</v>
          </cell>
          <cell r="B305" t="str">
            <v>2007/08</v>
          </cell>
          <cell r="C305" t="str">
            <v>K55-K64 Other diseases of intestines</v>
          </cell>
          <cell r="D305">
            <v>4580</v>
          </cell>
          <cell r="E305">
            <v>5559</v>
          </cell>
        </row>
        <row r="306">
          <cell r="A306" t="str">
            <v>K65-K67</v>
          </cell>
          <cell r="B306" t="str">
            <v>2007/08</v>
          </cell>
          <cell r="C306" t="str">
            <v>K65-K67 Diseases of peritoneum</v>
          </cell>
          <cell r="D306">
            <v>142</v>
          </cell>
          <cell r="E306">
            <v>250</v>
          </cell>
        </row>
        <row r="307">
          <cell r="A307" t="str">
            <v>K70-K77</v>
          </cell>
          <cell r="B307" t="str">
            <v>2007/08</v>
          </cell>
          <cell r="C307" t="str">
            <v>K70-K77 Diseases of liver</v>
          </cell>
          <cell r="D307">
            <v>968</v>
          </cell>
          <cell r="E307">
            <v>558</v>
          </cell>
        </row>
        <row r="308">
          <cell r="A308" t="str">
            <v>K80-K87</v>
          </cell>
          <cell r="B308" t="str">
            <v>2007/08</v>
          </cell>
          <cell r="C308" t="str">
            <v>K80-K87 Disorders of gall bladder, biliary tract and pancreas</v>
          </cell>
          <cell r="D308">
            <v>3285</v>
          </cell>
          <cell r="E308">
            <v>6209</v>
          </cell>
        </row>
        <row r="309">
          <cell r="A309" t="str">
            <v>K90-K93</v>
          </cell>
          <cell r="B309" t="str">
            <v>2007/08</v>
          </cell>
          <cell r="C309" t="str">
            <v>K90-K93 Other diseases of the digestive system</v>
          </cell>
          <cell r="D309">
            <v>1881</v>
          </cell>
          <cell r="E309">
            <v>1659</v>
          </cell>
        </row>
        <row r="310">
          <cell r="A310" t="str">
            <v>N00-N08</v>
          </cell>
          <cell r="B310" t="str">
            <v>2007/08</v>
          </cell>
          <cell r="C310" t="str">
            <v>N00-N08 Glomerular disorders</v>
          </cell>
          <cell r="D310">
            <v>145</v>
          </cell>
          <cell r="E310">
            <v>93</v>
          </cell>
        </row>
        <row r="311">
          <cell r="A311" t="str">
            <v>N10-N16</v>
          </cell>
          <cell r="B311" t="str">
            <v>2007/08</v>
          </cell>
          <cell r="C311" t="str">
            <v>N10-N16 Renal tubulo-interstitial diseases</v>
          </cell>
          <cell r="D311">
            <v>480</v>
          </cell>
          <cell r="E311">
            <v>740</v>
          </cell>
        </row>
        <row r="312">
          <cell r="A312" t="str">
            <v>N17-N19</v>
          </cell>
          <cell r="B312" t="str">
            <v>2007/08</v>
          </cell>
          <cell r="C312" t="str">
            <v>N17-N19 Renal failure</v>
          </cell>
          <cell r="D312">
            <v>1171</v>
          </cell>
          <cell r="E312">
            <v>941</v>
          </cell>
        </row>
        <row r="313">
          <cell r="A313" t="str">
            <v>N20-N23</v>
          </cell>
          <cell r="B313" t="str">
            <v>2007/08</v>
          </cell>
          <cell r="C313" t="str">
            <v>N20-N23 Urolithiasis</v>
          </cell>
          <cell r="D313">
            <v>1680</v>
          </cell>
          <cell r="E313">
            <v>681</v>
          </cell>
        </row>
        <row r="314">
          <cell r="A314" t="str">
            <v>N25-N29</v>
          </cell>
          <cell r="B314" t="str">
            <v>2007/08</v>
          </cell>
          <cell r="C314" t="str">
            <v>N25-N29 Other disorders of kidney and ureter</v>
          </cell>
          <cell r="D314">
            <v>59</v>
          </cell>
          <cell r="E314">
            <v>68</v>
          </cell>
        </row>
        <row r="315">
          <cell r="A315" t="str">
            <v>N30-N39</v>
          </cell>
          <cell r="B315" t="str">
            <v>2007/08</v>
          </cell>
          <cell r="C315" t="str">
            <v>N30-N39 Other diseases of the urinary system</v>
          </cell>
          <cell r="D315">
            <v>3488</v>
          </cell>
          <cell r="E315">
            <v>6030</v>
          </cell>
        </row>
        <row r="316">
          <cell r="A316" t="str">
            <v>N40-N51</v>
          </cell>
          <cell r="B316" t="str">
            <v>2007/08</v>
          </cell>
          <cell r="C316" t="str">
            <v>N40-N51 Diseases of male genital organs</v>
          </cell>
          <cell r="D316">
            <v>4058</v>
          </cell>
          <cell r="E316">
            <v>0</v>
          </cell>
        </row>
        <row r="317">
          <cell r="A317" t="str">
            <v>N60-N64</v>
          </cell>
          <cell r="B317" t="str">
            <v>2007/08</v>
          </cell>
          <cell r="C317" t="str">
            <v>N60-N64 Disorders of breast</v>
          </cell>
          <cell r="D317">
            <v>94</v>
          </cell>
          <cell r="E317">
            <v>774</v>
          </cell>
        </row>
        <row r="318">
          <cell r="A318" t="str">
            <v>N70-N77</v>
          </cell>
          <cell r="B318" t="str">
            <v>2007/08</v>
          </cell>
          <cell r="C318" t="str">
            <v>N70-N77 Inflammatory diseases of female pelvic organs</v>
          </cell>
          <cell r="D318">
            <v>1</v>
          </cell>
          <cell r="E318">
            <v>1271</v>
          </cell>
        </row>
        <row r="319">
          <cell r="A319" t="str">
            <v>N80-N98</v>
          </cell>
          <cell r="B319" t="str">
            <v>2007/08</v>
          </cell>
          <cell r="C319" t="str">
            <v>N80-N98 Noninflammatory disorders of female genital tract</v>
          </cell>
          <cell r="D319">
            <v>2</v>
          </cell>
          <cell r="E319">
            <v>8177</v>
          </cell>
        </row>
        <row r="320">
          <cell r="A320" t="str">
            <v>N99</v>
          </cell>
          <cell r="B320" t="str">
            <v>2007/08</v>
          </cell>
          <cell r="C320" t="str">
            <v>N99 Other disorders of the genitourinary system</v>
          </cell>
          <cell r="D320">
            <v>35</v>
          </cell>
          <cell r="E320">
            <v>107</v>
          </cell>
        </row>
        <row r="321">
          <cell r="A321" t="str">
            <v>P290</v>
          </cell>
          <cell r="B321" t="str">
            <v>2007/08</v>
          </cell>
          <cell r="C321" t="str">
            <v>P290 -  Neonatal cardiac failure</v>
          </cell>
          <cell r="D321">
            <v>1</v>
          </cell>
          <cell r="E321">
            <v>2</v>
          </cell>
        </row>
        <row r="322">
          <cell r="A322" t="str">
            <v>Q20-Q28</v>
          </cell>
          <cell r="B322" t="str">
            <v>2007/08</v>
          </cell>
          <cell r="C322" t="str">
            <v>Q20-Q28 Congenital malformations of the circulatory system</v>
          </cell>
          <cell r="D322">
            <v>115</v>
          </cell>
          <cell r="E322">
            <v>103</v>
          </cell>
        </row>
        <row r="323">
          <cell r="A323" t="str">
            <v>S00-S09</v>
          </cell>
          <cell r="B323" t="str">
            <v>2007/08</v>
          </cell>
          <cell r="C323" t="str">
            <v>S00-S09 Injuries to the head</v>
          </cell>
          <cell r="D323">
            <v>5193</v>
          </cell>
          <cell r="E323">
            <v>2622</v>
          </cell>
        </row>
        <row r="324">
          <cell r="A324" t="str">
            <v>S10-S19</v>
          </cell>
          <cell r="B324" t="str">
            <v>2007/08</v>
          </cell>
          <cell r="C324" t="str">
            <v>S10-S19 Injuries to the neck</v>
          </cell>
          <cell r="D324">
            <v>297</v>
          </cell>
          <cell r="E324">
            <v>192</v>
          </cell>
        </row>
        <row r="325">
          <cell r="A325" t="str">
            <v>S20-S29</v>
          </cell>
          <cell r="B325" t="str">
            <v>2007/08</v>
          </cell>
          <cell r="C325" t="str">
            <v>S20-S29 Injuries to the thorax</v>
          </cell>
          <cell r="D325">
            <v>609</v>
          </cell>
          <cell r="E325">
            <v>386</v>
          </cell>
        </row>
        <row r="326">
          <cell r="A326" t="str">
            <v>S30-S39</v>
          </cell>
          <cell r="B326" t="str">
            <v>2007/08</v>
          </cell>
          <cell r="C326" t="str">
            <v>S30-S39 Injuries to abdomen, lower back, lumbar spine and pelvis</v>
          </cell>
          <cell r="D326">
            <v>861</v>
          </cell>
          <cell r="E326">
            <v>1072</v>
          </cell>
        </row>
        <row r="327">
          <cell r="A327" t="str">
            <v>S40-S49</v>
          </cell>
          <cell r="B327" t="str">
            <v>2007/08</v>
          </cell>
          <cell r="C327" t="str">
            <v>S40-S49 Injuries to the shoulder and upper arm</v>
          </cell>
          <cell r="D327">
            <v>1033</v>
          </cell>
          <cell r="E327">
            <v>1208</v>
          </cell>
        </row>
        <row r="328">
          <cell r="A328" t="str">
            <v>S50-S59</v>
          </cell>
          <cell r="B328" t="str">
            <v>2007/08</v>
          </cell>
          <cell r="C328" t="str">
            <v>S50-S59 Injuries to the elbow and forearm</v>
          </cell>
          <cell r="D328">
            <v>2068</v>
          </cell>
          <cell r="E328">
            <v>2229</v>
          </cell>
        </row>
        <row r="329">
          <cell r="A329" t="str">
            <v>S60-S69</v>
          </cell>
          <cell r="B329" t="str">
            <v>2007/08</v>
          </cell>
          <cell r="C329" t="str">
            <v>S60-S69 Injuries to the wrist and hand</v>
          </cell>
          <cell r="D329">
            <v>3236</v>
          </cell>
          <cell r="E329">
            <v>1010</v>
          </cell>
        </row>
        <row r="330">
          <cell r="A330" t="str">
            <v>S70-S79</v>
          </cell>
          <cell r="B330" t="str">
            <v>2007/08</v>
          </cell>
          <cell r="C330" t="str">
            <v>S70-S79 Injuries to the hip and thigh</v>
          </cell>
          <cell r="D330">
            <v>1796</v>
          </cell>
          <cell r="E330">
            <v>4391</v>
          </cell>
        </row>
        <row r="331">
          <cell r="A331" t="str">
            <v>S80-S89</v>
          </cell>
          <cell r="B331" t="str">
            <v>2007/08</v>
          </cell>
          <cell r="C331" t="str">
            <v>S80-S89 Injuries to the knee and lower leg</v>
          </cell>
          <cell r="D331">
            <v>2461</v>
          </cell>
          <cell r="E331">
            <v>2195</v>
          </cell>
        </row>
        <row r="332">
          <cell r="A332" t="str">
            <v>S90-S99</v>
          </cell>
          <cell r="B332" t="str">
            <v>2007/08</v>
          </cell>
          <cell r="C332" t="str">
            <v>S90-S99 Injuries to the ankle and foot</v>
          </cell>
          <cell r="D332">
            <v>552</v>
          </cell>
          <cell r="E332">
            <v>375</v>
          </cell>
        </row>
        <row r="333">
          <cell r="A333" t="str">
            <v>T00-T07</v>
          </cell>
          <cell r="B333" t="str">
            <v>2007/08</v>
          </cell>
          <cell r="C333" t="str">
            <v>T00-T07 Injuries involving multiple body regions</v>
          </cell>
          <cell r="D333">
            <v>47</v>
          </cell>
          <cell r="E333">
            <v>44</v>
          </cell>
        </row>
        <row r="334">
          <cell r="A334" t="str">
            <v>T08-T14</v>
          </cell>
          <cell r="B334" t="str">
            <v>2007/08</v>
          </cell>
          <cell r="C334" t="str">
            <v>T08-T14 Injuries to unspecified part of trunk, limb or body region</v>
          </cell>
          <cell r="D334">
            <v>119</v>
          </cell>
          <cell r="E334">
            <v>100</v>
          </cell>
        </row>
        <row r="335">
          <cell r="A335" t="str">
            <v>T15-T19</v>
          </cell>
          <cell r="B335" t="str">
            <v>2007/08</v>
          </cell>
          <cell r="C335" t="str">
            <v>T15-T19 Effects of foreign body entering through natural orifice</v>
          </cell>
          <cell r="D335">
            <v>371</v>
          </cell>
          <cell r="E335">
            <v>335</v>
          </cell>
        </row>
        <row r="336">
          <cell r="A336" t="str">
            <v>T20-T32</v>
          </cell>
          <cell r="B336" t="str">
            <v>2007/08</v>
          </cell>
          <cell r="C336" t="str">
            <v>T20-T32 Burns and corrosions</v>
          </cell>
          <cell r="D336">
            <v>395</v>
          </cell>
          <cell r="E336">
            <v>204</v>
          </cell>
        </row>
        <row r="337">
          <cell r="A337" t="str">
            <v>T33-T35</v>
          </cell>
          <cell r="B337" t="str">
            <v>2007/08</v>
          </cell>
          <cell r="C337" t="str">
            <v>T33-T35 Frostbite</v>
          </cell>
          <cell r="D337">
            <v>3</v>
          </cell>
          <cell r="E337">
            <v>0</v>
          </cell>
        </row>
        <row r="338">
          <cell r="A338" t="str">
            <v>T36-T50</v>
          </cell>
          <cell r="B338" t="str">
            <v>2007/08</v>
          </cell>
          <cell r="C338" t="str">
            <v>T36-T50 Poisonings by drugs, medicaments and biological substances</v>
          </cell>
          <cell r="D338">
            <v>2864</v>
          </cell>
          <cell r="E338">
            <v>4328</v>
          </cell>
        </row>
        <row r="339">
          <cell r="A339" t="str">
            <v>T51-T65</v>
          </cell>
          <cell r="B339" t="str">
            <v>2007/08</v>
          </cell>
          <cell r="C339" t="str">
            <v>T51-T65 Tox. effcts. of substances chiefly nonmedicinal as to source</v>
          </cell>
          <cell r="D339">
            <v>250</v>
          </cell>
          <cell r="E339">
            <v>188</v>
          </cell>
        </row>
        <row r="340">
          <cell r="A340" t="str">
            <v>T66-T78</v>
          </cell>
          <cell r="B340" t="str">
            <v>2007/08</v>
          </cell>
          <cell r="C340" t="str">
            <v>T66-T78 Other and unspecified effects of external causes</v>
          </cell>
          <cell r="D340">
            <v>306</v>
          </cell>
          <cell r="E340">
            <v>366</v>
          </cell>
        </row>
        <row r="341">
          <cell r="A341" t="str">
            <v>T79</v>
          </cell>
          <cell r="B341" t="str">
            <v>2007/08</v>
          </cell>
          <cell r="C341" t="str">
            <v>T79 Certain early complications of trauma</v>
          </cell>
          <cell r="D341">
            <v>95</v>
          </cell>
          <cell r="E341">
            <v>37</v>
          </cell>
        </row>
        <row r="342">
          <cell r="A342" t="str">
            <v>T80-T88</v>
          </cell>
          <cell r="B342" t="str">
            <v>2007/08</v>
          </cell>
          <cell r="C342" t="str">
            <v>T80-T88 Complications of surgical and medical care, not eleswhere classified</v>
          </cell>
          <cell r="D342">
            <v>3978</v>
          </cell>
          <cell r="E342">
            <v>4249</v>
          </cell>
        </row>
        <row r="343">
          <cell r="A343" t="str">
            <v>T90-T98</v>
          </cell>
          <cell r="B343" t="str">
            <v>2007/08</v>
          </cell>
          <cell r="C343" t="str">
            <v>T90-T98 Sequelae of injuries, of poisoning and of other consequences of external causes</v>
          </cell>
          <cell r="D343">
            <v>7</v>
          </cell>
          <cell r="E343">
            <v>3</v>
          </cell>
        </row>
        <row r="344">
          <cell r="A344" t="str">
            <v>C00-C14</v>
          </cell>
          <cell r="B344" t="str">
            <v>2008/09</v>
          </cell>
          <cell r="C344" t="str">
            <v>C00-C14 Malignant neoplasm of liporal cavity and pharynx</v>
          </cell>
          <cell r="D344">
            <v>645</v>
          </cell>
          <cell r="E344">
            <v>249</v>
          </cell>
        </row>
        <row r="345">
          <cell r="A345" t="str">
            <v>C15-C26</v>
          </cell>
          <cell r="B345" t="str">
            <v>2008/09</v>
          </cell>
          <cell r="C345" t="str">
            <v>C15-C26 Malignant neoplasm of digestive organs</v>
          </cell>
          <cell r="D345">
            <v>3214</v>
          </cell>
          <cell r="E345">
            <v>2337</v>
          </cell>
        </row>
        <row r="346">
          <cell r="A346" t="str">
            <v>C18</v>
          </cell>
          <cell r="B346" t="str">
            <v>2008/09</v>
          </cell>
          <cell r="C346" t="str">
            <v>C18 -  Malignant neoplasm of colon</v>
          </cell>
          <cell r="D346">
            <v>917</v>
          </cell>
          <cell r="E346">
            <v>762</v>
          </cell>
        </row>
        <row r="347">
          <cell r="A347" t="str">
            <v>C19</v>
          </cell>
          <cell r="B347" t="str">
            <v>2008/09</v>
          </cell>
          <cell r="C347" t="str">
            <v>C19 -  Malignant neoplasm of rectosigmoid junction</v>
          </cell>
          <cell r="D347">
            <v>132</v>
          </cell>
          <cell r="E347">
            <v>110</v>
          </cell>
        </row>
        <row r="348">
          <cell r="A348" t="str">
            <v>C20</v>
          </cell>
          <cell r="B348" t="str">
            <v>2008/09</v>
          </cell>
          <cell r="C348" t="str">
            <v>C20 -  Malignant neoplasm of rectum</v>
          </cell>
          <cell r="D348">
            <v>534</v>
          </cell>
          <cell r="E348">
            <v>347</v>
          </cell>
        </row>
        <row r="349">
          <cell r="A349" t="str">
            <v>C21</v>
          </cell>
          <cell r="B349" t="str">
            <v>2008/09</v>
          </cell>
          <cell r="C349" t="str">
            <v>C21 -  Malignant neoplasm of anus and anal canal</v>
          </cell>
          <cell r="D349">
            <v>42</v>
          </cell>
          <cell r="E349">
            <v>69</v>
          </cell>
        </row>
        <row r="350">
          <cell r="A350" t="str">
            <v>C30-C39</v>
          </cell>
          <cell r="B350" t="str">
            <v>2008/09</v>
          </cell>
          <cell r="C350" t="str">
            <v>C30-C39 Malignant neoplasms of respiratory &amp; intrathoracic organs</v>
          </cell>
          <cell r="D350">
            <v>1793</v>
          </cell>
          <cell r="E350">
            <v>1227</v>
          </cell>
        </row>
        <row r="351">
          <cell r="A351" t="str">
            <v>C33</v>
          </cell>
          <cell r="B351" t="str">
            <v>2008/09</v>
          </cell>
          <cell r="C351" t="str">
            <v>C33 -  Malignant neoplasm of trachea</v>
          </cell>
          <cell r="D351">
            <v>9</v>
          </cell>
          <cell r="E351">
            <v>8</v>
          </cell>
        </row>
        <row r="352">
          <cell r="A352" t="str">
            <v>C34</v>
          </cell>
          <cell r="B352" t="str">
            <v>2008/09</v>
          </cell>
          <cell r="C352" t="str">
            <v>C34 -  Malignant neoplasm of bronchus and lung</v>
          </cell>
          <cell r="D352">
            <v>1423</v>
          </cell>
          <cell r="E352">
            <v>1134</v>
          </cell>
        </row>
        <row r="353">
          <cell r="A353" t="str">
            <v>C40-C41</v>
          </cell>
          <cell r="B353" t="str">
            <v>2008/09</v>
          </cell>
          <cell r="C353" t="str">
            <v>C40-C41 Malignant neoplasm of bone and articular cartilage</v>
          </cell>
          <cell r="D353">
            <v>79</v>
          </cell>
          <cell r="E353">
            <v>70</v>
          </cell>
        </row>
        <row r="354">
          <cell r="A354" t="str">
            <v>C43-C44</v>
          </cell>
          <cell r="B354" t="str">
            <v>2008/09</v>
          </cell>
          <cell r="C354" t="str">
            <v>C43-C44 Malignant neoplasms of skin</v>
          </cell>
          <cell r="D354">
            <v>508</v>
          </cell>
          <cell r="E354">
            <v>391</v>
          </cell>
        </row>
        <row r="355">
          <cell r="A355" t="str">
            <v>C45-C49</v>
          </cell>
          <cell r="B355" t="str">
            <v>2008/09</v>
          </cell>
          <cell r="C355" t="str">
            <v>C45-C49 Malignant neoplasms of mesothelial and soft tissue</v>
          </cell>
          <cell r="D355">
            <v>267</v>
          </cell>
          <cell r="E355">
            <v>117</v>
          </cell>
        </row>
        <row r="356">
          <cell r="A356" t="str">
            <v>C50</v>
          </cell>
          <cell r="B356" t="str">
            <v>2008/09</v>
          </cell>
          <cell r="C356" t="str">
            <v>C50 Malignant neoplasm of breast</v>
          </cell>
          <cell r="D356">
            <v>11</v>
          </cell>
          <cell r="E356">
            <v>2853</v>
          </cell>
        </row>
        <row r="357">
          <cell r="A357" t="str">
            <v>C51-C58</v>
          </cell>
          <cell r="B357" t="str">
            <v>2008/09</v>
          </cell>
          <cell r="C357" t="str">
            <v>C51-C58 Malignant neoplasms of female genital organs</v>
          </cell>
          <cell r="D357">
            <v>0</v>
          </cell>
          <cell r="E357">
            <v>1536</v>
          </cell>
        </row>
        <row r="358">
          <cell r="A358" t="str">
            <v>C60-C63</v>
          </cell>
          <cell r="B358" t="str">
            <v>2008/09</v>
          </cell>
          <cell r="C358" t="str">
            <v>C60-C63 Malignant neoplasms of male genital organs</v>
          </cell>
          <cell r="D358">
            <v>1449</v>
          </cell>
          <cell r="E358">
            <v>1</v>
          </cell>
        </row>
        <row r="359">
          <cell r="A359" t="str">
            <v>C64-C68</v>
          </cell>
          <cell r="B359" t="str">
            <v>2008/09</v>
          </cell>
          <cell r="C359" t="str">
            <v>C64-C68 Malignant neoplasms of urinary tract</v>
          </cell>
          <cell r="D359">
            <v>2095</v>
          </cell>
          <cell r="E359">
            <v>751</v>
          </cell>
        </row>
        <row r="360">
          <cell r="A360" t="str">
            <v>C67</v>
          </cell>
          <cell r="B360" t="str">
            <v>2008/09</v>
          </cell>
          <cell r="C360" t="str">
            <v>C67 -  Malignant neoplasm of bladder</v>
          </cell>
          <cell r="D360">
            <v>1743</v>
          </cell>
          <cell r="E360">
            <v>512</v>
          </cell>
        </row>
        <row r="361">
          <cell r="A361" t="str">
            <v>C69-C72</v>
          </cell>
          <cell r="B361" t="str">
            <v>2008/09</v>
          </cell>
          <cell r="C361" t="str">
            <v>C69-C72 Malignant neoplasms of eye, brain &amp; other parts of CNS</v>
          </cell>
          <cell r="D361">
            <v>325</v>
          </cell>
          <cell r="E361">
            <v>180</v>
          </cell>
        </row>
        <row r="362">
          <cell r="A362" t="str">
            <v>C73-C75</v>
          </cell>
          <cell r="B362" t="str">
            <v>2008/09</v>
          </cell>
          <cell r="C362" t="str">
            <v>C73-C75 Malignant neoplasms of thyroid and other endocrine glands</v>
          </cell>
          <cell r="D362">
            <v>70</v>
          </cell>
          <cell r="E362">
            <v>127</v>
          </cell>
        </row>
        <row r="363">
          <cell r="A363" t="str">
            <v>C76-C80</v>
          </cell>
          <cell r="B363" t="str">
            <v>2008/09</v>
          </cell>
          <cell r="C363" t="str">
            <v>C76-C80 Malignant neoplasms of ill-defined, secondary and unspecified sites</v>
          </cell>
          <cell r="D363">
            <v>1403</v>
          </cell>
          <cell r="E363">
            <v>1878</v>
          </cell>
        </row>
        <row r="364">
          <cell r="A364" t="str">
            <v>C81-C96</v>
          </cell>
          <cell r="B364" t="str">
            <v>2008/09</v>
          </cell>
          <cell r="C364" t="str">
            <v>C81-C96 Malignant neoplasms, stated or presumed to be primary, of lymphoid, haematopoietic and related tissue</v>
          </cell>
          <cell r="D364">
            <v>1396</v>
          </cell>
          <cell r="E364">
            <v>952</v>
          </cell>
        </row>
        <row r="365">
          <cell r="A365" t="str">
            <v>D00-D09</v>
          </cell>
          <cell r="B365" t="str">
            <v>2008/09</v>
          </cell>
          <cell r="C365" t="str">
            <v>D00-D09 In situ neoplasms</v>
          </cell>
          <cell r="D365">
            <v>107</v>
          </cell>
          <cell r="E365">
            <v>557</v>
          </cell>
        </row>
        <row r="366">
          <cell r="A366" t="str">
            <v>D10-D36</v>
          </cell>
          <cell r="B366" t="str">
            <v>2008/09</v>
          </cell>
          <cell r="C366" t="str">
            <v>D10-D36 Benign neoplasms</v>
          </cell>
          <cell r="D366">
            <v>789</v>
          </cell>
          <cell r="E366">
            <v>2477</v>
          </cell>
        </row>
        <row r="367">
          <cell r="A367" t="str">
            <v>D37-D48</v>
          </cell>
          <cell r="B367" t="str">
            <v>2008/09</v>
          </cell>
          <cell r="C367" t="str">
            <v>D37-D48 Neoplasms of uncertain or unknown behaviour</v>
          </cell>
          <cell r="D367">
            <v>428</v>
          </cell>
          <cell r="E367">
            <v>360</v>
          </cell>
        </row>
        <row r="368">
          <cell r="A368" t="str">
            <v>E10-E14</v>
          </cell>
          <cell r="B368" t="str">
            <v>2008/09</v>
          </cell>
          <cell r="C368" t="str">
            <v>E10-E14 Diabetes Mellitus</v>
          </cell>
          <cell r="D368">
            <v>1513</v>
          </cell>
          <cell r="E368">
            <v>1265</v>
          </cell>
        </row>
        <row r="369">
          <cell r="A369" t="str">
            <v>E66</v>
          </cell>
          <cell r="B369" t="str">
            <v>2008/09</v>
          </cell>
          <cell r="C369" t="str">
            <v>E66 -  Obesity</v>
          </cell>
          <cell r="D369">
            <v>24</v>
          </cell>
          <cell r="E369">
            <v>57</v>
          </cell>
        </row>
        <row r="370">
          <cell r="A370" t="str">
            <v>F01</v>
          </cell>
          <cell r="B370" t="str">
            <v>2008/09</v>
          </cell>
          <cell r="C370" t="str">
            <v>F01 -  Vascular dementia</v>
          </cell>
          <cell r="D370">
            <v>382</v>
          </cell>
          <cell r="E370">
            <v>406</v>
          </cell>
        </row>
        <row r="371">
          <cell r="A371" t="str">
            <v>G00-G09</v>
          </cell>
          <cell r="B371" t="str">
            <v>2008/09</v>
          </cell>
          <cell r="C371" t="str">
            <v>G00-G09 Inflammatory diseases of the central nervous system</v>
          </cell>
          <cell r="D371">
            <v>95</v>
          </cell>
          <cell r="E371">
            <v>103</v>
          </cell>
        </row>
        <row r="372">
          <cell r="A372" t="str">
            <v>G10-G14</v>
          </cell>
          <cell r="B372" t="str">
            <v>2008/09</v>
          </cell>
          <cell r="C372" t="str">
            <v>G10-G14 Systemic atrophies primarily affecting the central nervous system</v>
          </cell>
          <cell r="D372">
            <v>116</v>
          </cell>
          <cell r="E372">
            <v>67</v>
          </cell>
        </row>
        <row r="373">
          <cell r="A373" t="str">
            <v>G20-G26</v>
          </cell>
          <cell r="B373" t="str">
            <v>2008/09</v>
          </cell>
          <cell r="C373" t="str">
            <v>G20-G26 Extrapyramidal and movement disorders</v>
          </cell>
          <cell r="D373">
            <v>360</v>
          </cell>
          <cell r="E373">
            <v>240</v>
          </cell>
        </row>
        <row r="374">
          <cell r="A374" t="str">
            <v>G30-G32</v>
          </cell>
          <cell r="B374" t="str">
            <v>2008/09</v>
          </cell>
          <cell r="C374" t="str">
            <v>G30-G32 Other degenerative diseases of the nervous system</v>
          </cell>
          <cell r="D374">
            <v>517</v>
          </cell>
          <cell r="E374">
            <v>682</v>
          </cell>
        </row>
        <row r="375">
          <cell r="A375" t="str">
            <v>G35-G37</v>
          </cell>
          <cell r="B375" t="str">
            <v>2008/09</v>
          </cell>
          <cell r="C375" t="str">
            <v>G35-G37 Demyelinating diseases of the central nervous system</v>
          </cell>
          <cell r="D375">
            <v>140</v>
          </cell>
          <cell r="E375">
            <v>270</v>
          </cell>
        </row>
        <row r="376">
          <cell r="A376" t="str">
            <v>G40-G47</v>
          </cell>
          <cell r="B376" t="str">
            <v>2008/09</v>
          </cell>
          <cell r="C376" t="str">
            <v>G40-G47 Episodic and paroxysmal disorders</v>
          </cell>
          <cell r="D376">
            <v>2753</v>
          </cell>
          <cell r="E376">
            <v>2738</v>
          </cell>
        </row>
        <row r="377">
          <cell r="A377" t="str">
            <v>G50-G59</v>
          </cell>
          <cell r="B377" t="str">
            <v>2008/09</v>
          </cell>
          <cell r="C377" t="str">
            <v>G50-G59 Nerve, nerve root and plexus disorders</v>
          </cell>
          <cell r="D377">
            <v>290</v>
          </cell>
          <cell r="E377">
            <v>406</v>
          </cell>
        </row>
        <row r="378">
          <cell r="A378" t="str">
            <v>G60-G64</v>
          </cell>
          <cell r="B378" t="str">
            <v>2008/09</v>
          </cell>
          <cell r="C378" t="str">
            <v>G60-G64 Polyneuropathies and other disorders of the peripheral nervous system</v>
          </cell>
          <cell r="D378">
            <v>181</v>
          </cell>
          <cell r="E378">
            <v>102</v>
          </cell>
        </row>
        <row r="379">
          <cell r="A379" t="str">
            <v>G70-G73</v>
          </cell>
          <cell r="B379" t="str">
            <v>2008/09</v>
          </cell>
          <cell r="C379" t="str">
            <v>G70-G73 Diseases of myoneural junction and muscle</v>
          </cell>
          <cell r="D379">
            <v>77</v>
          </cell>
          <cell r="E379">
            <v>38</v>
          </cell>
        </row>
        <row r="380">
          <cell r="A380" t="str">
            <v>G80-G83</v>
          </cell>
          <cell r="B380" t="str">
            <v>2008/09</v>
          </cell>
          <cell r="C380" t="str">
            <v>G80-G83 Cerebral palsy and other paralytic syndromes</v>
          </cell>
          <cell r="D380">
            <v>395</v>
          </cell>
          <cell r="E380">
            <v>351</v>
          </cell>
        </row>
        <row r="381">
          <cell r="A381" t="str">
            <v>G90-G99</v>
          </cell>
          <cell r="B381" t="str">
            <v>2008/09</v>
          </cell>
          <cell r="C381" t="str">
            <v>G90-G99 Other disorders of the nervous system</v>
          </cell>
          <cell r="D381">
            <v>295</v>
          </cell>
          <cell r="E381">
            <v>437</v>
          </cell>
        </row>
        <row r="382">
          <cell r="A382" t="str">
            <v>I00-I99</v>
          </cell>
          <cell r="B382" t="str">
            <v>2008/09</v>
          </cell>
          <cell r="C382" t="str">
            <v>All cardiovascular diseases (I00-I99)</v>
          </cell>
          <cell r="D382">
            <v>26444</v>
          </cell>
          <cell r="E382">
            <v>21807</v>
          </cell>
        </row>
        <row r="383">
          <cell r="A383" t="str">
            <v>I00-I02</v>
          </cell>
          <cell r="B383" t="str">
            <v>2008/09</v>
          </cell>
          <cell r="C383" t="str">
            <v>I00-I02 Acute rheumatic fever</v>
          </cell>
          <cell r="D383">
            <v>2</v>
          </cell>
          <cell r="E383">
            <v>7</v>
          </cell>
        </row>
        <row r="384">
          <cell r="A384" t="str">
            <v>I05-I09</v>
          </cell>
          <cell r="B384" t="str">
            <v>2008/09</v>
          </cell>
          <cell r="C384" t="str">
            <v>I05-I09 Chronic rheumatic heart diseases</v>
          </cell>
          <cell r="D384">
            <v>91</v>
          </cell>
          <cell r="E384">
            <v>174</v>
          </cell>
        </row>
        <row r="385">
          <cell r="A385" t="str">
            <v>I10-I15</v>
          </cell>
          <cell r="B385" t="str">
            <v>2008/09</v>
          </cell>
          <cell r="C385" t="str">
            <v>I10-I15 Hypertensive diseases</v>
          </cell>
          <cell r="D385">
            <v>586</v>
          </cell>
          <cell r="E385">
            <v>549</v>
          </cell>
        </row>
        <row r="386">
          <cell r="A386" t="str">
            <v>I110</v>
          </cell>
          <cell r="B386" t="str">
            <v>2008/09</v>
          </cell>
          <cell r="C386" t="str">
            <v>I110 -  Hypertensive heart disease with (congestive) heart failure</v>
          </cell>
          <cell r="D386">
            <v>9</v>
          </cell>
          <cell r="E386">
            <v>25</v>
          </cell>
        </row>
        <row r="387">
          <cell r="A387" t="str">
            <v>I130</v>
          </cell>
          <cell r="B387" t="str">
            <v>2008/09</v>
          </cell>
          <cell r="C387" t="str">
            <v>I130 -  Hypertensive heart and renal disease with (congestive) heart failure</v>
          </cell>
          <cell r="D387">
            <v>0</v>
          </cell>
          <cell r="E387">
            <v>3</v>
          </cell>
        </row>
        <row r="388">
          <cell r="A388" t="str">
            <v>I132</v>
          </cell>
          <cell r="B388" t="str">
            <v>2008/09</v>
          </cell>
          <cell r="C388" t="str">
            <v>I132 -  Hypertensive heart and renal disease with both (congestive) heart failure and renal failure</v>
          </cell>
          <cell r="D388">
            <v>2</v>
          </cell>
          <cell r="E388">
            <v>2</v>
          </cell>
        </row>
        <row r="389">
          <cell r="A389" t="str">
            <v>I20</v>
          </cell>
          <cell r="B389" t="str">
            <v>2008/09</v>
          </cell>
          <cell r="C389" t="str">
            <v>I20 -  Angina pectoris</v>
          </cell>
          <cell r="D389">
            <v>2536</v>
          </cell>
          <cell r="E389">
            <v>2016</v>
          </cell>
        </row>
        <row r="390">
          <cell r="A390" t="str">
            <v>I20-I25</v>
          </cell>
          <cell r="B390" t="str">
            <v>2008/09</v>
          </cell>
          <cell r="C390" t="str">
            <v>I20-I25 Ischaemic heart diseases</v>
          </cell>
          <cell r="D390">
            <v>8503</v>
          </cell>
          <cell r="E390">
            <v>5056</v>
          </cell>
        </row>
        <row r="391">
          <cell r="A391" t="str">
            <v>I21</v>
          </cell>
          <cell r="B391" t="str">
            <v>2008/09</v>
          </cell>
          <cell r="C391" t="str">
            <v>I21 -  Acute myocardial infarction</v>
          </cell>
          <cell r="D391">
            <v>2456</v>
          </cell>
          <cell r="E391">
            <v>1598</v>
          </cell>
        </row>
        <row r="392">
          <cell r="A392" t="str">
            <v>I22</v>
          </cell>
          <cell r="B392" t="str">
            <v>2008/09</v>
          </cell>
          <cell r="C392" t="str">
            <v>I22 -  Subsequent myocardial infarction</v>
          </cell>
          <cell r="D392">
            <v>674</v>
          </cell>
          <cell r="E392">
            <v>346</v>
          </cell>
        </row>
        <row r="393">
          <cell r="A393" t="str">
            <v>I255</v>
          </cell>
          <cell r="B393" t="str">
            <v>2008/09</v>
          </cell>
          <cell r="C393" t="str">
            <v>I255 -  Ischaemic cardiomyopathy</v>
          </cell>
          <cell r="D393">
            <v>30</v>
          </cell>
          <cell r="E393">
            <v>6</v>
          </cell>
        </row>
        <row r="394">
          <cell r="A394" t="str">
            <v>I26-I28</v>
          </cell>
          <cell r="B394" t="str">
            <v>2008/09</v>
          </cell>
          <cell r="C394" t="str">
            <v>I26-I28 Pulmonary heart disease &amp; diseases of pulmonary circulation</v>
          </cell>
          <cell r="D394">
            <v>555</v>
          </cell>
          <cell r="E394">
            <v>594</v>
          </cell>
        </row>
        <row r="395">
          <cell r="A395" t="str">
            <v>I30-I52</v>
          </cell>
          <cell r="B395" t="str">
            <v>2008/09</v>
          </cell>
          <cell r="C395" t="str">
            <v>I30-I52 Other forms of heart disease</v>
          </cell>
          <cell r="D395">
            <v>6463</v>
          </cell>
          <cell r="E395">
            <v>5943</v>
          </cell>
        </row>
        <row r="396">
          <cell r="A396" t="str">
            <v>I420</v>
          </cell>
          <cell r="B396" t="str">
            <v>2008/09</v>
          </cell>
          <cell r="C396" t="str">
            <v>I420 -  Dilated cardiomyopathy</v>
          </cell>
          <cell r="D396">
            <v>63</v>
          </cell>
          <cell r="E396">
            <v>38</v>
          </cell>
        </row>
        <row r="397">
          <cell r="A397" t="str">
            <v>I429</v>
          </cell>
          <cell r="B397" t="str">
            <v>2008/09</v>
          </cell>
          <cell r="C397" t="str">
            <v>I429 -  Cardiomyopathy, unspecified</v>
          </cell>
          <cell r="D397">
            <v>16</v>
          </cell>
          <cell r="E397">
            <v>8</v>
          </cell>
        </row>
        <row r="398">
          <cell r="A398" t="str">
            <v>I48</v>
          </cell>
          <cell r="B398" t="str">
            <v>2008/09</v>
          </cell>
          <cell r="C398" t="str">
            <v>I48 -  Atrial fibrillation and flutter</v>
          </cell>
          <cell r="D398">
            <v>2044</v>
          </cell>
          <cell r="E398">
            <v>2106</v>
          </cell>
        </row>
        <row r="399">
          <cell r="A399" t="str">
            <v>I50</v>
          </cell>
          <cell r="B399" t="str">
            <v>2008/09</v>
          </cell>
          <cell r="C399" t="str">
            <v>I50 -  Heart failure</v>
          </cell>
          <cell r="D399">
            <v>2353</v>
          </cell>
          <cell r="E399">
            <v>2210</v>
          </cell>
        </row>
        <row r="400">
          <cell r="A400" t="str">
            <v>I60-I69</v>
          </cell>
          <cell r="B400" t="str">
            <v>2008/09</v>
          </cell>
          <cell r="C400" t="str">
            <v>I60-I69 Cerebrovascular diseases</v>
          </cell>
          <cell r="D400">
            <v>3382</v>
          </cell>
          <cell r="E400">
            <v>3930</v>
          </cell>
        </row>
        <row r="401">
          <cell r="A401" t="str">
            <v>I70-I79</v>
          </cell>
          <cell r="B401" t="str">
            <v>2008/09</v>
          </cell>
          <cell r="C401" t="str">
            <v>I70-I79 Diseases of arteries, arterioles &amp; capillaries</v>
          </cell>
          <cell r="D401">
            <v>2027</v>
          </cell>
          <cell r="E401">
            <v>1094</v>
          </cell>
        </row>
        <row r="402">
          <cell r="A402" t="str">
            <v>I80-I89</v>
          </cell>
          <cell r="B402" t="str">
            <v>2008/09</v>
          </cell>
          <cell r="C402" t="str">
            <v>I80-I89 Diseases of veins &amp; lymphatic system nec.</v>
          </cell>
          <cell r="D402">
            <v>1792</v>
          </cell>
          <cell r="E402">
            <v>1911</v>
          </cell>
        </row>
        <row r="403">
          <cell r="A403" t="str">
            <v>I95-I99</v>
          </cell>
          <cell r="B403" t="str">
            <v>2008/09</v>
          </cell>
          <cell r="C403" t="str">
            <v>I95-I99 Other and unspecified disorders of the circulatory system</v>
          </cell>
          <cell r="D403">
            <v>496</v>
          </cell>
          <cell r="E403">
            <v>503</v>
          </cell>
        </row>
        <row r="404">
          <cell r="A404" t="str">
            <v>J00-J06</v>
          </cell>
          <cell r="B404" t="str">
            <v>2008/09</v>
          </cell>
          <cell r="C404" t="str">
            <v>J00-J06 Acute upper respiratory infections</v>
          </cell>
          <cell r="D404">
            <v>5460</v>
          </cell>
          <cell r="E404">
            <v>5271</v>
          </cell>
        </row>
        <row r="405">
          <cell r="A405" t="str">
            <v>J09-J18</v>
          </cell>
          <cell r="B405" t="str">
            <v>2008/09</v>
          </cell>
          <cell r="C405" t="str">
            <v>J09-J18 Influenza &amp; Pneumonia</v>
          </cell>
          <cell r="D405">
            <v>4356</v>
          </cell>
          <cell r="E405">
            <v>4333</v>
          </cell>
        </row>
        <row r="406">
          <cell r="A406" t="str">
            <v>J20-J22</v>
          </cell>
          <cell r="B406" t="str">
            <v>2008/09</v>
          </cell>
          <cell r="C406" t="str">
            <v>J20-J22 Other acute lower respiratory infections</v>
          </cell>
          <cell r="D406">
            <v>4916</v>
          </cell>
          <cell r="E406">
            <v>4874</v>
          </cell>
        </row>
        <row r="407">
          <cell r="A407" t="str">
            <v>J30-J39</v>
          </cell>
          <cell r="B407" t="str">
            <v>2008/09</v>
          </cell>
          <cell r="C407" t="str">
            <v>J30-J39 Other diseases of upper respiratory tract</v>
          </cell>
          <cell r="D407">
            <v>3224</v>
          </cell>
          <cell r="E407">
            <v>2434</v>
          </cell>
        </row>
        <row r="408">
          <cell r="A408" t="str">
            <v>J40-J47</v>
          </cell>
          <cell r="B408" t="str">
            <v>2008/09</v>
          </cell>
          <cell r="C408" t="str">
            <v>J40-J47 Chronic lower respiratory diseases</v>
          </cell>
          <cell r="D408">
            <v>6408</v>
          </cell>
          <cell r="E408">
            <v>7105</v>
          </cell>
        </row>
        <row r="409">
          <cell r="A409" t="str">
            <v>J60-J70</v>
          </cell>
          <cell r="B409" t="str">
            <v>2008/09</v>
          </cell>
          <cell r="C409" t="str">
            <v>J60-J70 Lung diseases due to external agents</v>
          </cell>
          <cell r="D409">
            <v>416</v>
          </cell>
          <cell r="E409">
            <v>269</v>
          </cell>
        </row>
        <row r="410">
          <cell r="A410" t="str">
            <v>J80-J84</v>
          </cell>
          <cell r="B410" t="str">
            <v>2008/09</v>
          </cell>
          <cell r="C410" t="str">
            <v>J80-J84 Other respiratory diseases principally affecting the interstitium</v>
          </cell>
          <cell r="D410">
            <v>373</v>
          </cell>
          <cell r="E410">
            <v>274</v>
          </cell>
        </row>
        <row r="411">
          <cell r="A411" t="str">
            <v>J85-J86</v>
          </cell>
          <cell r="B411" t="str">
            <v>2008/09</v>
          </cell>
          <cell r="C411" t="str">
            <v>J85-J86 Suppurative and necrotic conditions of lower respiratory tract</v>
          </cell>
          <cell r="D411">
            <v>93</v>
          </cell>
          <cell r="E411">
            <v>46</v>
          </cell>
        </row>
        <row r="412">
          <cell r="A412" t="str">
            <v>J90-J94</v>
          </cell>
          <cell r="B412" t="str">
            <v>2008/09</v>
          </cell>
          <cell r="C412" t="str">
            <v>J90-J94 Other diseases of pleura</v>
          </cell>
          <cell r="D412">
            <v>1060</v>
          </cell>
          <cell r="E412">
            <v>599</v>
          </cell>
        </row>
        <row r="413">
          <cell r="A413" t="str">
            <v>J95-J99</v>
          </cell>
          <cell r="B413" t="str">
            <v>2008/09</v>
          </cell>
          <cell r="C413" t="str">
            <v>J95-J99 Other diseases of the respiratory system</v>
          </cell>
          <cell r="D413">
            <v>321</v>
          </cell>
          <cell r="E413">
            <v>364</v>
          </cell>
        </row>
        <row r="414">
          <cell r="A414" t="str">
            <v>K00-K14</v>
          </cell>
          <cell r="B414" t="str">
            <v>2008/09</v>
          </cell>
          <cell r="C414" t="str">
            <v>K00-K14 Diseases of oral cavity, salivary glands and jaws</v>
          </cell>
          <cell r="D414">
            <v>1087</v>
          </cell>
          <cell r="E414">
            <v>1224</v>
          </cell>
        </row>
        <row r="415">
          <cell r="A415" t="str">
            <v>K20-K31</v>
          </cell>
          <cell r="B415" t="str">
            <v>2008/09</v>
          </cell>
          <cell r="C415" t="str">
            <v>K20-K31 Diseases of oesophagus stomach and duodenum</v>
          </cell>
          <cell r="D415">
            <v>2253</v>
          </cell>
          <cell r="E415">
            <v>2149</v>
          </cell>
        </row>
        <row r="416">
          <cell r="A416" t="str">
            <v>K35-K38</v>
          </cell>
          <cell r="B416" t="str">
            <v>2008/09</v>
          </cell>
          <cell r="C416" t="str">
            <v>K35-K38 Diseases of appendix</v>
          </cell>
          <cell r="D416">
            <v>1183</v>
          </cell>
          <cell r="E416">
            <v>847</v>
          </cell>
        </row>
        <row r="417">
          <cell r="A417" t="str">
            <v>K40-K46</v>
          </cell>
          <cell r="B417" t="str">
            <v>2008/09</v>
          </cell>
          <cell r="C417" t="str">
            <v>K40-K46 Hernia</v>
          </cell>
          <cell r="D417">
            <v>3453</v>
          </cell>
          <cell r="E417">
            <v>1441</v>
          </cell>
        </row>
        <row r="418">
          <cell r="A418" t="str">
            <v>K50-K52</v>
          </cell>
          <cell r="B418" t="str">
            <v>2008/09</v>
          </cell>
          <cell r="C418" t="str">
            <v>K50-K52 Noninfective enteritis and colitis</v>
          </cell>
          <cell r="D418">
            <v>2573</v>
          </cell>
          <cell r="E418">
            <v>3371</v>
          </cell>
        </row>
        <row r="419">
          <cell r="A419" t="str">
            <v>K55-K64</v>
          </cell>
          <cell r="B419" t="str">
            <v>2008/09</v>
          </cell>
          <cell r="C419" t="str">
            <v>K55-K64 Other diseases of intestines</v>
          </cell>
          <cell r="D419">
            <v>4469</v>
          </cell>
          <cell r="E419">
            <v>5323</v>
          </cell>
        </row>
        <row r="420">
          <cell r="A420" t="str">
            <v>K65-K67</v>
          </cell>
          <cell r="B420" t="str">
            <v>2008/09</v>
          </cell>
          <cell r="C420" t="str">
            <v>K65-K67 Diseases of peritoneum</v>
          </cell>
          <cell r="D420">
            <v>152</v>
          </cell>
          <cell r="E420">
            <v>205</v>
          </cell>
        </row>
        <row r="421">
          <cell r="A421" t="str">
            <v>K70-K77</v>
          </cell>
          <cell r="B421" t="str">
            <v>2008/09</v>
          </cell>
          <cell r="C421" t="str">
            <v>K70-K77 Diseases of liver</v>
          </cell>
          <cell r="D421">
            <v>996</v>
          </cell>
          <cell r="E421">
            <v>603</v>
          </cell>
        </row>
        <row r="422">
          <cell r="A422" t="str">
            <v>K80-K87</v>
          </cell>
          <cell r="B422" t="str">
            <v>2008/09</v>
          </cell>
          <cell r="C422" t="str">
            <v>K80-K87 Disorders of gall bladder, biliary tract and pancreas</v>
          </cell>
          <cell r="D422">
            <v>3264</v>
          </cell>
          <cell r="E422">
            <v>6277</v>
          </cell>
        </row>
        <row r="423">
          <cell r="A423" t="str">
            <v>K90-K93</v>
          </cell>
          <cell r="B423" t="str">
            <v>2008/09</v>
          </cell>
          <cell r="C423" t="str">
            <v>K90-K93 Other diseases of the digestive system</v>
          </cell>
          <cell r="D423">
            <v>1915</v>
          </cell>
          <cell r="E423">
            <v>1727</v>
          </cell>
        </row>
        <row r="424">
          <cell r="A424" t="str">
            <v>N00-N08</v>
          </cell>
          <cell r="B424" t="str">
            <v>2008/09</v>
          </cell>
          <cell r="C424" t="str">
            <v>N00-N08 Glomerular disorders</v>
          </cell>
          <cell r="D424">
            <v>181</v>
          </cell>
          <cell r="E424">
            <v>91</v>
          </cell>
        </row>
        <row r="425">
          <cell r="A425" t="str">
            <v>N10-N16</v>
          </cell>
          <cell r="B425" t="str">
            <v>2008/09</v>
          </cell>
          <cell r="C425" t="str">
            <v>N10-N16 Renal tubulo-interstitial diseases</v>
          </cell>
          <cell r="D425">
            <v>497</v>
          </cell>
          <cell r="E425">
            <v>785</v>
          </cell>
        </row>
        <row r="426">
          <cell r="A426" t="str">
            <v>N17-N19</v>
          </cell>
          <cell r="B426" t="str">
            <v>2008/09</v>
          </cell>
          <cell r="C426" t="str">
            <v>N17-N19 Renal failure</v>
          </cell>
          <cell r="D426">
            <v>1231</v>
          </cell>
          <cell r="E426">
            <v>947</v>
          </cell>
        </row>
        <row r="427">
          <cell r="A427" t="str">
            <v>N20-N23</v>
          </cell>
          <cell r="B427" t="str">
            <v>2008/09</v>
          </cell>
          <cell r="C427" t="str">
            <v>N20-N23 Urolithiasis</v>
          </cell>
          <cell r="D427">
            <v>1601</v>
          </cell>
          <cell r="E427">
            <v>679</v>
          </cell>
        </row>
        <row r="428">
          <cell r="A428" t="str">
            <v>N25-N29</v>
          </cell>
          <cell r="B428" t="str">
            <v>2008/09</v>
          </cell>
          <cell r="C428" t="str">
            <v>N25-N29 Other disorders of kidney and ureter</v>
          </cell>
          <cell r="D428">
            <v>74</v>
          </cell>
          <cell r="E428">
            <v>62</v>
          </cell>
        </row>
        <row r="429">
          <cell r="A429" t="str">
            <v>N30-N39</v>
          </cell>
          <cell r="B429" t="str">
            <v>2008/09</v>
          </cell>
          <cell r="C429" t="str">
            <v>N30-N39 Other diseases of the urinary system</v>
          </cell>
          <cell r="D429">
            <v>3782</v>
          </cell>
          <cell r="E429">
            <v>6411</v>
          </cell>
        </row>
        <row r="430">
          <cell r="A430" t="str">
            <v>N40-N51</v>
          </cell>
          <cell r="B430" t="str">
            <v>2008/09</v>
          </cell>
          <cell r="C430" t="str">
            <v>N40-N51 Diseases of male genital organs</v>
          </cell>
          <cell r="D430">
            <v>4081</v>
          </cell>
          <cell r="E430">
            <v>0</v>
          </cell>
        </row>
        <row r="431">
          <cell r="A431" t="str">
            <v>N60-N64</v>
          </cell>
          <cell r="B431" t="str">
            <v>2008/09</v>
          </cell>
          <cell r="C431" t="str">
            <v>N60-N64 Disorders of breast</v>
          </cell>
          <cell r="D431">
            <v>97</v>
          </cell>
          <cell r="E431">
            <v>635</v>
          </cell>
        </row>
        <row r="432">
          <cell r="A432" t="str">
            <v>N70-N77</v>
          </cell>
          <cell r="B432" t="str">
            <v>2008/09</v>
          </cell>
          <cell r="C432" t="str">
            <v>N70-N77 Inflammatory diseases of female pelvic organs</v>
          </cell>
          <cell r="D432">
            <v>0</v>
          </cell>
          <cell r="E432">
            <v>1240</v>
          </cell>
        </row>
        <row r="433">
          <cell r="A433" t="str">
            <v>N80-N98</v>
          </cell>
          <cell r="B433" t="str">
            <v>2008/09</v>
          </cell>
          <cell r="C433" t="str">
            <v>N80-N98 Noninflammatory disorders of female genital tract</v>
          </cell>
          <cell r="D433">
            <v>1</v>
          </cell>
          <cell r="E433">
            <v>7957</v>
          </cell>
        </row>
        <row r="434">
          <cell r="A434" t="str">
            <v>N99</v>
          </cell>
          <cell r="B434" t="str">
            <v>2008/09</v>
          </cell>
          <cell r="C434" t="str">
            <v>N99 Other disorders of the genitourinary system</v>
          </cell>
          <cell r="D434">
            <v>32</v>
          </cell>
          <cell r="E434">
            <v>111</v>
          </cell>
        </row>
        <row r="435">
          <cell r="A435" t="str">
            <v>P290</v>
          </cell>
          <cell r="B435" t="str">
            <v>2008/09</v>
          </cell>
          <cell r="C435" t="str">
            <v>P290 -  Neonatal cardiac failure</v>
          </cell>
          <cell r="D435">
            <v>1</v>
          </cell>
          <cell r="E435">
            <v>0</v>
          </cell>
        </row>
        <row r="436">
          <cell r="A436" t="str">
            <v>Q20-Q28</v>
          </cell>
          <cell r="B436" t="str">
            <v>2008/09</v>
          </cell>
          <cell r="C436" t="str">
            <v>Q20-Q28 Congenital malformations of the circulatory system</v>
          </cell>
          <cell r="D436">
            <v>148</v>
          </cell>
          <cell r="E436">
            <v>154</v>
          </cell>
        </row>
        <row r="437">
          <cell r="A437" t="str">
            <v>S00-S09</v>
          </cell>
          <cell r="B437" t="str">
            <v>2008/09</v>
          </cell>
          <cell r="C437" t="str">
            <v>S00-S09 Injuries to the head</v>
          </cell>
          <cell r="D437">
            <v>5385</v>
          </cell>
          <cell r="E437">
            <v>2710</v>
          </cell>
        </row>
        <row r="438">
          <cell r="A438" t="str">
            <v>S10-S19</v>
          </cell>
          <cell r="B438" t="str">
            <v>2008/09</v>
          </cell>
          <cell r="C438" t="str">
            <v>S10-S19 Injuries to the neck</v>
          </cell>
          <cell r="D438">
            <v>280</v>
          </cell>
          <cell r="E438">
            <v>227</v>
          </cell>
        </row>
        <row r="439">
          <cell r="A439" t="str">
            <v>S20-S29</v>
          </cell>
          <cell r="B439" t="str">
            <v>2008/09</v>
          </cell>
          <cell r="C439" t="str">
            <v>S20-S29 Injuries to the thorax</v>
          </cell>
          <cell r="D439">
            <v>589</v>
          </cell>
          <cell r="E439">
            <v>385</v>
          </cell>
        </row>
        <row r="440">
          <cell r="A440" t="str">
            <v>S30-S39</v>
          </cell>
          <cell r="B440" t="str">
            <v>2008/09</v>
          </cell>
          <cell r="C440" t="str">
            <v>S30-S39 Injuries to abdomen, lower back, lumbar spine and pelvis</v>
          </cell>
          <cell r="D440">
            <v>916</v>
          </cell>
          <cell r="E440">
            <v>1151</v>
          </cell>
        </row>
        <row r="441">
          <cell r="A441" t="str">
            <v>S40-S49</v>
          </cell>
          <cell r="B441" t="str">
            <v>2008/09</v>
          </cell>
          <cell r="C441" t="str">
            <v>S40-S49 Injuries to the shoulder and upper arm</v>
          </cell>
          <cell r="D441">
            <v>1122</v>
          </cell>
          <cell r="E441">
            <v>1304</v>
          </cell>
        </row>
        <row r="442">
          <cell r="A442" t="str">
            <v>S50-S59</v>
          </cell>
          <cell r="B442" t="str">
            <v>2008/09</v>
          </cell>
          <cell r="C442" t="str">
            <v>S50-S59 Injuries to the elbow and forearm</v>
          </cell>
          <cell r="D442">
            <v>1969</v>
          </cell>
          <cell r="E442">
            <v>2205</v>
          </cell>
        </row>
        <row r="443">
          <cell r="A443" t="str">
            <v>S60-S69</v>
          </cell>
          <cell r="B443" t="str">
            <v>2008/09</v>
          </cell>
          <cell r="C443" t="str">
            <v>S60-S69 Injuries to the wrist and hand</v>
          </cell>
          <cell r="D443">
            <v>2952</v>
          </cell>
          <cell r="E443">
            <v>927</v>
          </cell>
        </row>
        <row r="444">
          <cell r="A444" t="str">
            <v>S70-S79</v>
          </cell>
          <cell r="B444" t="str">
            <v>2008/09</v>
          </cell>
          <cell r="C444" t="str">
            <v>S70-S79 Injuries to the hip and thigh</v>
          </cell>
          <cell r="D444">
            <v>1815</v>
          </cell>
          <cell r="E444">
            <v>4696</v>
          </cell>
        </row>
        <row r="445">
          <cell r="A445" t="str">
            <v>S80-S89</v>
          </cell>
          <cell r="B445" t="str">
            <v>2008/09</v>
          </cell>
          <cell r="C445" t="str">
            <v>S80-S89 Injuries to the knee and lower leg</v>
          </cell>
          <cell r="D445">
            <v>2452</v>
          </cell>
          <cell r="E445">
            <v>2390</v>
          </cell>
        </row>
        <row r="446">
          <cell r="A446" t="str">
            <v>S90-S99</v>
          </cell>
          <cell r="B446" t="str">
            <v>2008/09</v>
          </cell>
          <cell r="C446" t="str">
            <v>S90-S99 Injuries to the ankle and foot</v>
          </cell>
          <cell r="D446">
            <v>561</v>
          </cell>
          <cell r="E446">
            <v>400</v>
          </cell>
        </row>
        <row r="447">
          <cell r="A447" t="str">
            <v>T00-T07</v>
          </cell>
          <cell r="B447" t="str">
            <v>2008/09</v>
          </cell>
          <cell r="C447" t="str">
            <v>T00-T07 Injuries involving multiple body regions</v>
          </cell>
          <cell r="D447">
            <v>49</v>
          </cell>
          <cell r="E447">
            <v>56</v>
          </cell>
        </row>
        <row r="448">
          <cell r="A448" t="str">
            <v>T08-T14</v>
          </cell>
          <cell r="B448" t="str">
            <v>2008/09</v>
          </cell>
          <cell r="C448" t="str">
            <v>T08-T14 Injuries to unspecified part of trunk, limb or body region</v>
          </cell>
          <cell r="D448">
            <v>104</v>
          </cell>
          <cell r="E448">
            <v>91</v>
          </cell>
        </row>
        <row r="449">
          <cell r="A449" t="str">
            <v>T15-T19</v>
          </cell>
          <cell r="B449" t="str">
            <v>2008/09</v>
          </cell>
          <cell r="C449" t="str">
            <v>T15-T19 Effects of foreign body entering through natural orifice</v>
          </cell>
          <cell r="D449">
            <v>422</v>
          </cell>
          <cell r="E449">
            <v>343</v>
          </cell>
        </row>
        <row r="450">
          <cell r="A450" t="str">
            <v>T20-T32</v>
          </cell>
          <cell r="B450" t="str">
            <v>2008/09</v>
          </cell>
          <cell r="C450" t="str">
            <v>T20-T32 Burns and corrosions</v>
          </cell>
          <cell r="D450">
            <v>330</v>
          </cell>
          <cell r="E450">
            <v>154</v>
          </cell>
        </row>
        <row r="451">
          <cell r="A451" t="str">
            <v>T36-T50</v>
          </cell>
          <cell r="B451" t="str">
            <v>2008/09</v>
          </cell>
          <cell r="C451" t="str">
            <v>T36-T50 Poisonings by drugs, medicaments and biological substances</v>
          </cell>
          <cell r="D451">
            <v>2955</v>
          </cell>
          <cell r="E451">
            <v>4121</v>
          </cell>
        </row>
        <row r="452">
          <cell r="A452" t="str">
            <v>T51-T65</v>
          </cell>
          <cell r="B452" t="str">
            <v>2008/09</v>
          </cell>
          <cell r="C452" t="str">
            <v>T51-T65 Tox. effcts. of substances chiefly nonmedicinal as to source</v>
          </cell>
          <cell r="D452">
            <v>239</v>
          </cell>
          <cell r="E452">
            <v>207</v>
          </cell>
        </row>
        <row r="453">
          <cell r="A453" t="str">
            <v>T66-T78</v>
          </cell>
          <cell r="B453" t="str">
            <v>2008/09</v>
          </cell>
          <cell r="C453" t="str">
            <v>T66-T78 Other and unspecified effects of external causes</v>
          </cell>
          <cell r="D453">
            <v>312</v>
          </cell>
          <cell r="E453">
            <v>360</v>
          </cell>
        </row>
        <row r="454">
          <cell r="A454" t="str">
            <v>T79</v>
          </cell>
          <cell r="B454" t="str">
            <v>2008/09</v>
          </cell>
          <cell r="C454" t="str">
            <v>T79 Certain early complications of trauma</v>
          </cell>
          <cell r="D454">
            <v>86</v>
          </cell>
          <cell r="E454">
            <v>41</v>
          </cell>
        </row>
        <row r="455">
          <cell r="A455" t="str">
            <v>T80-T88</v>
          </cell>
          <cell r="B455" t="str">
            <v>2008/09</v>
          </cell>
          <cell r="C455" t="str">
            <v>T80-T88 Complications of surgical and medical care, not eleswhere classified</v>
          </cell>
          <cell r="D455">
            <v>4158</v>
          </cell>
          <cell r="E455">
            <v>4354</v>
          </cell>
        </row>
        <row r="456">
          <cell r="A456" t="str">
            <v>T90-T98</v>
          </cell>
          <cell r="B456" t="str">
            <v>2008/09</v>
          </cell>
          <cell r="C456" t="str">
            <v>T90-T98 Sequelae of injuries, of poisoning and of other consequences of external causes</v>
          </cell>
          <cell r="D456">
            <v>9</v>
          </cell>
          <cell r="E456">
            <v>6</v>
          </cell>
        </row>
        <row r="457">
          <cell r="A457" t="str">
            <v>C00-C14</v>
          </cell>
          <cell r="B457" t="str">
            <v>2009/10</v>
          </cell>
          <cell r="C457" t="str">
            <v>C00-C14 Malignant neoplasm of liporal cavity and pharynx</v>
          </cell>
          <cell r="D457">
            <v>627</v>
          </cell>
          <cell r="E457">
            <v>288</v>
          </cell>
        </row>
        <row r="458">
          <cell r="A458" t="str">
            <v>C15-C26</v>
          </cell>
          <cell r="B458" t="str">
            <v>2009/10</v>
          </cell>
          <cell r="C458" t="str">
            <v>C15-C26 Malignant neoplasm of digestive organs</v>
          </cell>
          <cell r="D458">
            <v>3327</v>
          </cell>
          <cell r="E458">
            <v>2247</v>
          </cell>
        </row>
        <row r="459">
          <cell r="A459" t="str">
            <v>C18</v>
          </cell>
          <cell r="B459" t="str">
            <v>2009/10</v>
          </cell>
          <cell r="C459" t="str">
            <v>C18 -  Malignant neoplasm of colon</v>
          </cell>
          <cell r="D459">
            <v>935</v>
          </cell>
          <cell r="E459">
            <v>760</v>
          </cell>
        </row>
        <row r="460">
          <cell r="A460" t="str">
            <v>C19</v>
          </cell>
          <cell r="B460" t="str">
            <v>2009/10</v>
          </cell>
          <cell r="C460" t="str">
            <v>C19 -  Malignant neoplasm of rectosigmoid junction</v>
          </cell>
          <cell r="D460">
            <v>125</v>
          </cell>
          <cell r="E460">
            <v>68</v>
          </cell>
        </row>
        <row r="461">
          <cell r="A461" t="str">
            <v>C20</v>
          </cell>
          <cell r="B461" t="str">
            <v>2009/10</v>
          </cell>
          <cell r="C461" t="str">
            <v>C20 -  Malignant neoplasm of rectum</v>
          </cell>
          <cell r="D461">
            <v>546</v>
          </cell>
          <cell r="E461">
            <v>291</v>
          </cell>
        </row>
        <row r="462">
          <cell r="A462" t="str">
            <v>C21</v>
          </cell>
          <cell r="B462" t="str">
            <v>2009/10</v>
          </cell>
          <cell r="C462" t="str">
            <v>C21 -  Malignant neoplasm of anus and anal canal</v>
          </cell>
          <cell r="D462">
            <v>54</v>
          </cell>
          <cell r="E462">
            <v>86</v>
          </cell>
        </row>
        <row r="463">
          <cell r="A463" t="str">
            <v>C30-C39</v>
          </cell>
          <cell r="B463" t="str">
            <v>2009/10</v>
          </cell>
          <cell r="C463" t="str">
            <v>C30-C39 Malignant neoplasms of respiratory &amp; intrathoracic organs</v>
          </cell>
          <cell r="D463">
            <v>1557</v>
          </cell>
          <cell r="E463">
            <v>1049</v>
          </cell>
        </row>
        <row r="464">
          <cell r="A464" t="str">
            <v>C33</v>
          </cell>
          <cell r="B464" t="str">
            <v>2009/10</v>
          </cell>
          <cell r="C464" t="str">
            <v>C33 -  Malignant neoplasm of trachea</v>
          </cell>
          <cell r="D464">
            <v>11</v>
          </cell>
          <cell r="E464">
            <v>1</v>
          </cell>
        </row>
        <row r="465">
          <cell r="A465" t="str">
            <v>C34</v>
          </cell>
          <cell r="B465" t="str">
            <v>2009/10</v>
          </cell>
          <cell r="C465" t="str">
            <v>C34 -  Malignant neoplasm of bronchus and lung</v>
          </cell>
          <cell r="D465">
            <v>1288</v>
          </cell>
          <cell r="E465">
            <v>962</v>
          </cell>
        </row>
        <row r="466">
          <cell r="A466" t="str">
            <v>C40-C41</v>
          </cell>
          <cell r="B466" t="str">
            <v>2009/10</v>
          </cell>
          <cell r="C466" t="str">
            <v>C40-C41 Malignant neoplasm of bone and articular cartilage</v>
          </cell>
          <cell r="D466">
            <v>104</v>
          </cell>
          <cell r="E466">
            <v>40</v>
          </cell>
        </row>
        <row r="467">
          <cell r="A467" t="str">
            <v>C43-C44</v>
          </cell>
          <cell r="B467" t="str">
            <v>2009/10</v>
          </cell>
          <cell r="C467" t="str">
            <v>C43-C44 Malignant neoplasms of skin</v>
          </cell>
          <cell r="D467">
            <v>438</v>
          </cell>
          <cell r="E467">
            <v>344</v>
          </cell>
        </row>
        <row r="468">
          <cell r="A468" t="str">
            <v>C45-C49</v>
          </cell>
          <cell r="B468" t="str">
            <v>2009/10</v>
          </cell>
          <cell r="C468" t="str">
            <v>C45-C49 Malignant neoplasms of mesothelial and soft tissue</v>
          </cell>
          <cell r="D468">
            <v>242</v>
          </cell>
          <cell r="E468">
            <v>134</v>
          </cell>
        </row>
        <row r="469">
          <cell r="A469" t="str">
            <v>C50</v>
          </cell>
          <cell r="B469" t="str">
            <v>2009/10</v>
          </cell>
          <cell r="C469" t="str">
            <v>C50 Malignant neoplasm of breast</v>
          </cell>
          <cell r="D469">
            <v>17</v>
          </cell>
          <cell r="E469">
            <v>2773</v>
          </cell>
        </row>
        <row r="470">
          <cell r="A470" t="str">
            <v>C51-C58</v>
          </cell>
          <cell r="B470" t="str">
            <v>2009/10</v>
          </cell>
          <cell r="C470" t="str">
            <v>C51-C58 Malignant neoplasms of female genital organs</v>
          </cell>
          <cell r="D470">
            <v>0</v>
          </cell>
          <cell r="E470">
            <v>1553</v>
          </cell>
        </row>
        <row r="471">
          <cell r="A471" t="str">
            <v>C60-C63</v>
          </cell>
          <cell r="B471" t="str">
            <v>2009/10</v>
          </cell>
          <cell r="C471" t="str">
            <v>C60-C63 Malignant neoplasms of male genital organs</v>
          </cell>
          <cell r="D471">
            <v>1512</v>
          </cell>
          <cell r="E471">
            <v>0</v>
          </cell>
        </row>
        <row r="472">
          <cell r="A472" t="str">
            <v>C64-C68</v>
          </cell>
          <cell r="B472" t="str">
            <v>2009/10</v>
          </cell>
          <cell r="C472" t="str">
            <v>C64-C68 Malignant neoplasms of urinary tract</v>
          </cell>
          <cell r="D472">
            <v>2098</v>
          </cell>
          <cell r="E472">
            <v>797</v>
          </cell>
        </row>
        <row r="473">
          <cell r="A473" t="str">
            <v>C67</v>
          </cell>
          <cell r="B473" t="str">
            <v>2009/10</v>
          </cell>
          <cell r="C473" t="str">
            <v>C67 -  Malignant neoplasm of bladder</v>
          </cell>
          <cell r="D473">
            <v>1648</v>
          </cell>
          <cell r="E473">
            <v>537</v>
          </cell>
        </row>
        <row r="474">
          <cell r="A474" t="str">
            <v>C69-C72</v>
          </cell>
          <cell r="B474" t="str">
            <v>2009/10</v>
          </cell>
          <cell r="C474" t="str">
            <v>C69-C72 Malignant neoplasms of eye, brain &amp; other parts of CNS</v>
          </cell>
          <cell r="D474">
            <v>305</v>
          </cell>
          <cell r="E474">
            <v>197</v>
          </cell>
        </row>
        <row r="475">
          <cell r="A475" t="str">
            <v>C73-C75</v>
          </cell>
          <cell r="B475" t="str">
            <v>2009/10</v>
          </cell>
          <cell r="C475" t="str">
            <v>C73-C75 Malignant neoplasms of thyroid and other endocrine glands</v>
          </cell>
          <cell r="D475">
            <v>73</v>
          </cell>
          <cell r="E475">
            <v>164</v>
          </cell>
        </row>
        <row r="476">
          <cell r="A476" t="str">
            <v>C76-C80</v>
          </cell>
          <cell r="B476" t="str">
            <v>2009/10</v>
          </cell>
          <cell r="C476" t="str">
            <v>C76-C80 Malignant neoplasms of ill-defined, secondary and unspecified sites</v>
          </cell>
          <cell r="D476">
            <v>1349</v>
          </cell>
          <cell r="E476">
            <v>1671</v>
          </cell>
        </row>
        <row r="477">
          <cell r="A477" t="str">
            <v>C81-C96</v>
          </cell>
          <cell r="B477" t="str">
            <v>2009/10</v>
          </cell>
          <cell r="C477" t="str">
            <v>C81-C96 Malignant neoplasms, stated or presumed to be primary, of lymphoid, haematopoietic and related tissue</v>
          </cell>
          <cell r="D477">
            <v>1461</v>
          </cell>
          <cell r="E477">
            <v>1067</v>
          </cell>
        </row>
        <row r="478">
          <cell r="A478" t="str">
            <v>D00-D09</v>
          </cell>
          <cell r="B478" t="str">
            <v>2009/10</v>
          </cell>
          <cell r="C478" t="str">
            <v>D00-D09 In situ neoplasms</v>
          </cell>
          <cell r="D478">
            <v>102</v>
          </cell>
          <cell r="E478">
            <v>525</v>
          </cell>
        </row>
        <row r="479">
          <cell r="A479" t="str">
            <v>D10-D36</v>
          </cell>
          <cell r="B479" t="str">
            <v>2009/10</v>
          </cell>
          <cell r="C479" t="str">
            <v>D10-D36 Benign neoplasms</v>
          </cell>
          <cell r="D479">
            <v>758</v>
          </cell>
          <cell r="E479">
            <v>2433</v>
          </cell>
        </row>
        <row r="480">
          <cell r="A480" t="str">
            <v>D37-D48</v>
          </cell>
          <cell r="B480" t="str">
            <v>2009/10</v>
          </cell>
          <cell r="C480" t="str">
            <v>D37-D48 Neoplasms of uncertain or unknown behaviour</v>
          </cell>
          <cell r="D480">
            <v>388</v>
          </cell>
          <cell r="E480">
            <v>320</v>
          </cell>
        </row>
        <row r="481">
          <cell r="A481" t="str">
            <v>E10-E14</v>
          </cell>
          <cell r="B481" t="str">
            <v>2009/10</v>
          </cell>
          <cell r="C481" t="str">
            <v>E10-E14 Diabetes Mellitus</v>
          </cell>
          <cell r="D481">
            <v>1447</v>
          </cell>
          <cell r="E481">
            <v>1306</v>
          </cell>
        </row>
        <row r="482">
          <cell r="A482" t="str">
            <v>E66</v>
          </cell>
          <cell r="B482" t="str">
            <v>2009/10</v>
          </cell>
          <cell r="C482" t="str">
            <v>E66 -  Obesity</v>
          </cell>
          <cell r="D482">
            <v>35</v>
          </cell>
          <cell r="E482">
            <v>42</v>
          </cell>
        </row>
        <row r="483">
          <cell r="A483" t="str">
            <v>F01</v>
          </cell>
          <cell r="B483" t="str">
            <v>2009/10</v>
          </cell>
          <cell r="C483" t="str">
            <v>F01 -  Vascular dementia</v>
          </cell>
          <cell r="D483">
            <v>423</v>
          </cell>
          <cell r="E483">
            <v>440</v>
          </cell>
        </row>
        <row r="484">
          <cell r="A484" t="str">
            <v>G00-G09</v>
          </cell>
          <cell r="B484" t="str">
            <v>2009/10</v>
          </cell>
          <cell r="C484" t="str">
            <v>G00-G09 Inflammatory diseases of the central nervous system</v>
          </cell>
          <cell r="D484">
            <v>102</v>
          </cell>
          <cell r="E484">
            <v>85</v>
          </cell>
        </row>
        <row r="485">
          <cell r="A485" t="str">
            <v>G10-G14</v>
          </cell>
          <cell r="B485" t="str">
            <v>2009/10</v>
          </cell>
          <cell r="C485" t="str">
            <v>G10-G14 Systemic atrophies primarily affecting the central nervous system</v>
          </cell>
          <cell r="D485">
            <v>105</v>
          </cell>
          <cell r="E485">
            <v>97</v>
          </cell>
        </row>
        <row r="486">
          <cell r="A486" t="str">
            <v>G20-G26</v>
          </cell>
          <cell r="B486" t="str">
            <v>2009/10</v>
          </cell>
          <cell r="C486" t="str">
            <v>G20-G26 Extrapyramidal and movement disorders</v>
          </cell>
          <cell r="D486">
            <v>402</v>
          </cell>
          <cell r="E486">
            <v>255</v>
          </cell>
        </row>
        <row r="487">
          <cell r="A487" t="str">
            <v>G30-G32</v>
          </cell>
          <cell r="B487" t="str">
            <v>2009/10</v>
          </cell>
          <cell r="C487" t="str">
            <v>G30-G32 Other degenerative diseases of the nervous system</v>
          </cell>
          <cell r="D487">
            <v>482</v>
          </cell>
          <cell r="E487">
            <v>768</v>
          </cell>
        </row>
        <row r="488">
          <cell r="A488" t="str">
            <v>G35-G37</v>
          </cell>
          <cell r="B488" t="str">
            <v>2009/10</v>
          </cell>
          <cell r="C488" t="str">
            <v>G35-G37 Demyelinating diseases of the central nervous system</v>
          </cell>
          <cell r="D488">
            <v>118</v>
          </cell>
          <cell r="E488">
            <v>209</v>
          </cell>
        </row>
        <row r="489">
          <cell r="A489" t="str">
            <v>G40-G47</v>
          </cell>
          <cell r="B489" t="str">
            <v>2009/10</v>
          </cell>
          <cell r="C489" t="str">
            <v>G40-G47 Episodic and paroxysmal disorders</v>
          </cell>
          <cell r="D489">
            <v>2716</v>
          </cell>
          <cell r="E489">
            <v>2493</v>
          </cell>
        </row>
        <row r="490">
          <cell r="A490" t="str">
            <v>G50-G59</v>
          </cell>
          <cell r="B490" t="str">
            <v>2009/10</v>
          </cell>
          <cell r="C490" t="str">
            <v>G50-G59 Nerve, nerve root and plexus disorders</v>
          </cell>
          <cell r="D490">
            <v>332</v>
          </cell>
          <cell r="E490">
            <v>455</v>
          </cell>
        </row>
        <row r="491">
          <cell r="A491" t="str">
            <v>G60-G64</v>
          </cell>
          <cell r="B491" t="str">
            <v>2009/10</v>
          </cell>
          <cell r="C491" t="str">
            <v>G60-G64 Polyneuropathies and other disorders of the peripheral nervous system</v>
          </cell>
          <cell r="D491">
            <v>148</v>
          </cell>
          <cell r="E491">
            <v>98</v>
          </cell>
        </row>
        <row r="492">
          <cell r="A492" t="str">
            <v>G70-G73</v>
          </cell>
          <cell r="B492" t="str">
            <v>2009/10</v>
          </cell>
          <cell r="C492" t="str">
            <v>G70-G73 Diseases of myoneural junction and muscle</v>
          </cell>
          <cell r="D492">
            <v>69</v>
          </cell>
          <cell r="E492">
            <v>49</v>
          </cell>
        </row>
        <row r="493">
          <cell r="A493" t="str">
            <v>G80-G83</v>
          </cell>
          <cell r="B493" t="str">
            <v>2009/10</v>
          </cell>
          <cell r="C493" t="str">
            <v>G80-G83 Cerebral palsy and other paralytic syndromes</v>
          </cell>
          <cell r="D493">
            <v>343</v>
          </cell>
          <cell r="E493">
            <v>333</v>
          </cell>
        </row>
        <row r="494">
          <cell r="A494" t="str">
            <v>G90-G99</v>
          </cell>
          <cell r="B494" t="str">
            <v>2009/10</v>
          </cell>
          <cell r="C494" t="str">
            <v>G90-G99 Other disorders of the nervous system</v>
          </cell>
          <cell r="D494">
            <v>292</v>
          </cell>
          <cell r="E494">
            <v>358</v>
          </cell>
        </row>
        <row r="495">
          <cell r="A495" t="str">
            <v>I00-I99</v>
          </cell>
          <cell r="B495" t="str">
            <v>2009/10</v>
          </cell>
          <cell r="C495" t="str">
            <v>All cardiovascular diseases (I00-I99)</v>
          </cell>
          <cell r="D495">
            <v>25634</v>
          </cell>
          <cell r="E495">
            <v>20583</v>
          </cell>
        </row>
        <row r="496">
          <cell r="A496" t="str">
            <v>I00-I02</v>
          </cell>
          <cell r="B496" t="str">
            <v>2009/10</v>
          </cell>
          <cell r="C496" t="str">
            <v>I00-I02 Acute rheumatic fever</v>
          </cell>
          <cell r="D496">
            <v>3</v>
          </cell>
          <cell r="E496">
            <v>3</v>
          </cell>
        </row>
        <row r="497">
          <cell r="A497" t="str">
            <v>I05-I09</v>
          </cell>
          <cell r="B497" t="str">
            <v>2009/10</v>
          </cell>
          <cell r="C497" t="str">
            <v>I05-I09 Chronic rheumatic heart diseases</v>
          </cell>
          <cell r="D497">
            <v>97</v>
          </cell>
          <cell r="E497">
            <v>135</v>
          </cell>
        </row>
        <row r="498">
          <cell r="A498" t="str">
            <v>I10-I15</v>
          </cell>
          <cell r="B498" t="str">
            <v>2009/10</v>
          </cell>
          <cell r="C498" t="str">
            <v>I10-I15 Hypertensive diseases</v>
          </cell>
          <cell r="D498">
            <v>578</v>
          </cell>
          <cell r="E498">
            <v>520</v>
          </cell>
        </row>
        <row r="499">
          <cell r="A499" t="str">
            <v>I110</v>
          </cell>
          <cell r="B499" t="str">
            <v>2009/10</v>
          </cell>
          <cell r="C499" t="str">
            <v>I110 -  Hypertensive heart disease with (congestive) heart failure</v>
          </cell>
          <cell r="D499">
            <v>14</v>
          </cell>
          <cell r="E499">
            <v>10</v>
          </cell>
        </row>
        <row r="500">
          <cell r="A500" t="str">
            <v>I130</v>
          </cell>
          <cell r="B500" t="str">
            <v>2009/10</v>
          </cell>
          <cell r="C500" t="str">
            <v>I130 -  Hypertensive heart and renal disease with (congestive) heart failure</v>
          </cell>
          <cell r="D500">
            <v>5</v>
          </cell>
          <cell r="E500">
            <v>1</v>
          </cell>
        </row>
        <row r="501">
          <cell r="A501" t="str">
            <v>I132</v>
          </cell>
          <cell r="B501" t="str">
            <v>2009/10</v>
          </cell>
          <cell r="C501" t="str">
            <v>I132 -  Hypertensive heart and renal disease with both (congestive) heart failure and renal failure</v>
          </cell>
          <cell r="D501">
            <v>2</v>
          </cell>
          <cell r="E501">
            <v>2</v>
          </cell>
        </row>
        <row r="502">
          <cell r="A502" t="str">
            <v>I20</v>
          </cell>
          <cell r="B502" t="str">
            <v>2009/10</v>
          </cell>
          <cell r="C502" t="str">
            <v>I20 -  Angina pectoris</v>
          </cell>
          <cell r="D502">
            <v>2412</v>
          </cell>
          <cell r="E502">
            <v>1868</v>
          </cell>
        </row>
        <row r="503">
          <cell r="A503" t="str">
            <v>I20-I25</v>
          </cell>
          <cell r="B503" t="str">
            <v>2009/10</v>
          </cell>
          <cell r="C503" t="str">
            <v>I20-I25 Ischaemic heart diseases</v>
          </cell>
          <cell r="D503">
            <v>8142</v>
          </cell>
          <cell r="E503">
            <v>4635</v>
          </cell>
        </row>
        <row r="504">
          <cell r="A504" t="str">
            <v>I21</v>
          </cell>
          <cell r="B504" t="str">
            <v>2009/10</v>
          </cell>
          <cell r="C504" t="str">
            <v>I21 -  Acute myocardial infarction</v>
          </cell>
          <cell r="D504">
            <v>2174</v>
          </cell>
          <cell r="E504">
            <v>1338</v>
          </cell>
        </row>
        <row r="505">
          <cell r="A505" t="str">
            <v>I22</v>
          </cell>
          <cell r="B505" t="str">
            <v>2009/10</v>
          </cell>
          <cell r="C505" t="str">
            <v>I22 -  Subsequent myocardial infarction</v>
          </cell>
          <cell r="D505">
            <v>569</v>
          </cell>
          <cell r="E505">
            <v>312</v>
          </cell>
        </row>
        <row r="506">
          <cell r="A506" t="str">
            <v>I255</v>
          </cell>
          <cell r="B506" t="str">
            <v>2009/10</v>
          </cell>
          <cell r="C506" t="str">
            <v>I255 -  Ischaemic cardiomyopathy</v>
          </cell>
          <cell r="D506">
            <v>30</v>
          </cell>
          <cell r="E506">
            <v>3</v>
          </cell>
        </row>
        <row r="507">
          <cell r="A507" t="str">
            <v>I26-I28</v>
          </cell>
          <cell r="B507" t="str">
            <v>2009/10</v>
          </cell>
          <cell r="C507" t="str">
            <v>I26-I28 Pulmonary heart disease &amp; diseases of pulmonary circulation</v>
          </cell>
          <cell r="D507">
            <v>553</v>
          </cell>
          <cell r="E507">
            <v>596</v>
          </cell>
        </row>
        <row r="508">
          <cell r="A508" t="str">
            <v>I30-I52</v>
          </cell>
          <cell r="B508" t="str">
            <v>2009/10</v>
          </cell>
          <cell r="C508" t="str">
            <v>I30-I52 Other forms of heart disease</v>
          </cell>
          <cell r="D508">
            <v>6408</v>
          </cell>
          <cell r="E508">
            <v>5857</v>
          </cell>
        </row>
        <row r="509">
          <cell r="A509" t="str">
            <v>I420</v>
          </cell>
          <cell r="B509" t="str">
            <v>2009/10</v>
          </cell>
          <cell r="C509" t="str">
            <v>I420 -  Dilated cardiomyopathy</v>
          </cell>
          <cell r="D509">
            <v>85</v>
          </cell>
          <cell r="E509">
            <v>43</v>
          </cell>
        </row>
        <row r="510">
          <cell r="A510" t="str">
            <v>I429</v>
          </cell>
          <cell r="B510" t="str">
            <v>2009/10</v>
          </cell>
          <cell r="C510" t="str">
            <v>I429 -  Cardiomyopathy, unspecified</v>
          </cell>
          <cell r="D510">
            <v>15</v>
          </cell>
          <cell r="E510">
            <v>12</v>
          </cell>
        </row>
        <row r="511">
          <cell r="A511" t="str">
            <v>I48</v>
          </cell>
          <cell r="B511" t="str">
            <v>2009/10</v>
          </cell>
          <cell r="C511" t="str">
            <v>I48 -  Atrial fibrillation and flutter</v>
          </cell>
          <cell r="D511">
            <v>2050</v>
          </cell>
          <cell r="E511">
            <v>2147</v>
          </cell>
        </row>
        <row r="512">
          <cell r="A512" t="str">
            <v>I50</v>
          </cell>
          <cell r="B512" t="str">
            <v>2009/10</v>
          </cell>
          <cell r="C512" t="str">
            <v>I50 -  Heart failure</v>
          </cell>
          <cell r="D512">
            <v>2176</v>
          </cell>
          <cell r="E512">
            <v>2060</v>
          </cell>
        </row>
        <row r="513">
          <cell r="A513" t="str">
            <v>I60-I69</v>
          </cell>
          <cell r="B513" t="str">
            <v>2009/10</v>
          </cell>
          <cell r="C513" t="str">
            <v>I60-I69 Cerebrovascular diseases</v>
          </cell>
          <cell r="D513">
            <v>3318</v>
          </cell>
          <cell r="E513">
            <v>3574</v>
          </cell>
        </row>
        <row r="514">
          <cell r="A514" t="str">
            <v>I70-I79</v>
          </cell>
          <cell r="B514" t="str">
            <v>2009/10</v>
          </cell>
          <cell r="C514" t="str">
            <v>I70-I79 Diseases of arteries, arterioles &amp; capillaries</v>
          </cell>
          <cell r="D514">
            <v>1983</v>
          </cell>
          <cell r="E514">
            <v>1088</v>
          </cell>
        </row>
        <row r="515">
          <cell r="A515" t="str">
            <v>I80-I89</v>
          </cell>
          <cell r="B515" t="str">
            <v>2009/10</v>
          </cell>
          <cell r="C515" t="str">
            <v>I80-I89 Diseases of veins &amp; lymphatic system nec.</v>
          </cell>
          <cell r="D515">
            <v>1662</v>
          </cell>
          <cell r="E515">
            <v>1814</v>
          </cell>
        </row>
        <row r="516">
          <cell r="A516" t="str">
            <v>I95-I99</v>
          </cell>
          <cell r="B516" t="str">
            <v>2009/10</v>
          </cell>
          <cell r="C516" t="str">
            <v>I95-I99 Other and unspecified disorders of the circulatory system</v>
          </cell>
          <cell r="D516">
            <v>457</v>
          </cell>
          <cell r="E516">
            <v>480</v>
          </cell>
        </row>
        <row r="517">
          <cell r="A517" t="str">
            <v>J00-J06</v>
          </cell>
          <cell r="B517" t="str">
            <v>2009/10</v>
          </cell>
          <cell r="C517" t="str">
            <v>J00-J06 Acute upper respiratory infections</v>
          </cell>
          <cell r="D517">
            <v>6213</v>
          </cell>
          <cell r="E517">
            <v>5506</v>
          </cell>
        </row>
        <row r="518">
          <cell r="A518" t="str">
            <v>J09-J18</v>
          </cell>
          <cell r="B518" t="str">
            <v>2009/10</v>
          </cell>
          <cell r="C518" t="str">
            <v>J09-J18 Influenza &amp; Pneumonia</v>
          </cell>
          <cell r="D518">
            <v>4639</v>
          </cell>
          <cell r="E518">
            <v>4485</v>
          </cell>
        </row>
        <row r="519">
          <cell r="A519" t="str">
            <v>J20-J22</v>
          </cell>
          <cell r="B519" t="str">
            <v>2009/10</v>
          </cell>
          <cell r="C519" t="str">
            <v>J20-J22 Other acute lower respiratory infections</v>
          </cell>
          <cell r="D519">
            <v>4803</v>
          </cell>
          <cell r="E519">
            <v>4359</v>
          </cell>
        </row>
        <row r="520">
          <cell r="A520" t="str">
            <v>J30-J39</v>
          </cell>
          <cell r="B520" t="str">
            <v>2009/10</v>
          </cell>
          <cell r="C520" t="str">
            <v>J30-J39 Other diseases of upper respiratory tract</v>
          </cell>
          <cell r="D520">
            <v>2746</v>
          </cell>
          <cell r="E520">
            <v>2276</v>
          </cell>
        </row>
        <row r="521">
          <cell r="A521" t="str">
            <v>J40-J47</v>
          </cell>
          <cell r="B521" t="str">
            <v>2009/10</v>
          </cell>
          <cell r="C521" t="str">
            <v>J40-J47 Chronic lower respiratory diseases</v>
          </cell>
          <cell r="D521">
            <v>5643</v>
          </cell>
          <cell r="E521">
            <v>6630</v>
          </cell>
        </row>
        <row r="522">
          <cell r="A522" t="str">
            <v>J60-J70</v>
          </cell>
          <cell r="B522" t="str">
            <v>2009/10</v>
          </cell>
          <cell r="C522" t="str">
            <v>J60-J70 Lung diseases due to external agents</v>
          </cell>
          <cell r="D522">
            <v>392</v>
          </cell>
          <cell r="E522">
            <v>262</v>
          </cell>
        </row>
        <row r="523">
          <cell r="A523" t="str">
            <v>J80-J84</v>
          </cell>
          <cell r="B523" t="str">
            <v>2009/10</v>
          </cell>
          <cell r="C523" t="str">
            <v>J80-J84 Other respiratory diseases principally affecting the interstitium</v>
          </cell>
          <cell r="D523">
            <v>327</v>
          </cell>
          <cell r="E523">
            <v>289</v>
          </cell>
        </row>
        <row r="524">
          <cell r="A524" t="str">
            <v>J85-J86</v>
          </cell>
          <cell r="B524" t="str">
            <v>2009/10</v>
          </cell>
          <cell r="C524" t="str">
            <v>J85-J86 Suppurative and necrotic conditions of lower respiratory tract</v>
          </cell>
          <cell r="D524">
            <v>107</v>
          </cell>
          <cell r="E524">
            <v>57</v>
          </cell>
        </row>
        <row r="525">
          <cell r="A525" t="str">
            <v>J90-J94</v>
          </cell>
          <cell r="B525" t="str">
            <v>2009/10</v>
          </cell>
          <cell r="C525" t="str">
            <v>J90-J94 Other diseases of pleura</v>
          </cell>
          <cell r="D525">
            <v>988</v>
          </cell>
          <cell r="E525">
            <v>652</v>
          </cell>
        </row>
        <row r="526">
          <cell r="A526" t="str">
            <v>J95-J99</v>
          </cell>
          <cell r="B526" t="str">
            <v>2009/10</v>
          </cell>
          <cell r="C526" t="str">
            <v>J95-J99 Other diseases of the respiratory system</v>
          </cell>
          <cell r="D526">
            <v>318</v>
          </cell>
          <cell r="E526">
            <v>312</v>
          </cell>
        </row>
        <row r="527">
          <cell r="A527" t="str">
            <v>K00-K14</v>
          </cell>
          <cell r="B527" t="str">
            <v>2009/10</v>
          </cell>
          <cell r="C527" t="str">
            <v>K00-K14 Diseases of oral cavity, salivary glands and jaws</v>
          </cell>
          <cell r="D527">
            <v>1021</v>
          </cell>
          <cell r="E527">
            <v>1206</v>
          </cell>
        </row>
        <row r="528">
          <cell r="A528" t="str">
            <v>K20-K31</v>
          </cell>
          <cell r="B528" t="str">
            <v>2009/10</v>
          </cell>
          <cell r="C528" t="str">
            <v>K20-K31 Diseases of oesophagus stomach and duodenum</v>
          </cell>
          <cell r="D528">
            <v>2158</v>
          </cell>
          <cell r="E528">
            <v>1945</v>
          </cell>
        </row>
        <row r="529">
          <cell r="A529" t="str">
            <v>K35-K38</v>
          </cell>
          <cell r="B529" t="str">
            <v>2009/10</v>
          </cell>
          <cell r="C529" t="str">
            <v>K35-K38 Diseases of appendix</v>
          </cell>
          <cell r="D529">
            <v>1124</v>
          </cell>
          <cell r="E529">
            <v>864</v>
          </cell>
        </row>
        <row r="530">
          <cell r="A530" t="str">
            <v>K40-K46</v>
          </cell>
          <cell r="B530" t="str">
            <v>2009/10</v>
          </cell>
          <cell r="C530" t="str">
            <v>K40-K46 Hernia</v>
          </cell>
          <cell r="D530">
            <v>3135</v>
          </cell>
          <cell r="E530">
            <v>1316</v>
          </cell>
        </row>
        <row r="531">
          <cell r="A531" t="str">
            <v>K50-K52</v>
          </cell>
          <cell r="B531" t="str">
            <v>2009/10</v>
          </cell>
          <cell r="C531" t="str">
            <v>K50-K52 Noninfective enteritis and colitis</v>
          </cell>
          <cell r="D531">
            <v>2595</v>
          </cell>
          <cell r="E531">
            <v>3471</v>
          </cell>
        </row>
        <row r="532">
          <cell r="A532" t="str">
            <v>K55-K64</v>
          </cell>
          <cell r="B532" t="str">
            <v>2009/10</v>
          </cell>
          <cell r="C532" t="str">
            <v>K55-K64 Other diseases of intestines</v>
          </cell>
          <cell r="D532">
            <v>4382</v>
          </cell>
          <cell r="E532">
            <v>5420</v>
          </cell>
        </row>
        <row r="533">
          <cell r="A533" t="str">
            <v>K65-K67</v>
          </cell>
          <cell r="B533" t="str">
            <v>2009/10</v>
          </cell>
          <cell r="C533" t="str">
            <v>K65-K67 Diseases of peritoneum</v>
          </cell>
          <cell r="D533">
            <v>160</v>
          </cell>
          <cell r="E533">
            <v>204</v>
          </cell>
        </row>
        <row r="534">
          <cell r="A534" t="str">
            <v>K70-K77</v>
          </cell>
          <cell r="B534" t="str">
            <v>2009/10</v>
          </cell>
          <cell r="C534" t="str">
            <v>K70-K77 Diseases of liver</v>
          </cell>
          <cell r="D534">
            <v>912</v>
          </cell>
          <cell r="E534">
            <v>521</v>
          </cell>
        </row>
        <row r="535">
          <cell r="A535" t="str">
            <v>K80-K87</v>
          </cell>
          <cell r="B535" t="str">
            <v>2009/10</v>
          </cell>
          <cell r="C535" t="str">
            <v>K80-K87 Disorders of gall bladder, biliary tract and pancreas</v>
          </cell>
          <cell r="D535">
            <v>3379</v>
          </cell>
          <cell r="E535">
            <v>5797</v>
          </cell>
        </row>
        <row r="536">
          <cell r="A536" t="str">
            <v>K90-K93</v>
          </cell>
          <cell r="B536" t="str">
            <v>2009/10</v>
          </cell>
          <cell r="C536" t="str">
            <v>K90-K93 Other diseases of the digestive system</v>
          </cell>
          <cell r="D536">
            <v>1939</v>
          </cell>
          <cell r="E536">
            <v>1837</v>
          </cell>
        </row>
        <row r="537">
          <cell r="A537" t="str">
            <v>N00-N08</v>
          </cell>
          <cell r="B537" t="str">
            <v>2009/10</v>
          </cell>
          <cell r="C537" t="str">
            <v>N00-N08 Glomerular disorders</v>
          </cell>
          <cell r="D537">
            <v>155</v>
          </cell>
          <cell r="E537">
            <v>93</v>
          </cell>
        </row>
        <row r="538">
          <cell r="A538" t="str">
            <v>N10-N16</v>
          </cell>
          <cell r="B538" t="str">
            <v>2009/10</v>
          </cell>
          <cell r="C538" t="str">
            <v>N10-N16 Renal tubulo-interstitial diseases</v>
          </cell>
          <cell r="D538">
            <v>476</v>
          </cell>
          <cell r="E538">
            <v>736</v>
          </cell>
        </row>
        <row r="539">
          <cell r="A539" t="str">
            <v>N17-N19</v>
          </cell>
          <cell r="B539" t="str">
            <v>2009/10</v>
          </cell>
          <cell r="C539" t="str">
            <v>N17-N19 Renal failure</v>
          </cell>
          <cell r="D539">
            <v>1297</v>
          </cell>
          <cell r="E539">
            <v>1038</v>
          </cell>
        </row>
        <row r="540">
          <cell r="A540" t="str">
            <v>N20-N23</v>
          </cell>
          <cell r="B540" t="str">
            <v>2009/10</v>
          </cell>
          <cell r="C540" t="str">
            <v>N20-N23 Urolithiasis</v>
          </cell>
          <cell r="D540">
            <v>1625</v>
          </cell>
          <cell r="E540">
            <v>633</v>
          </cell>
        </row>
        <row r="541">
          <cell r="A541" t="str">
            <v>N25-N29</v>
          </cell>
          <cell r="B541" t="str">
            <v>2009/10</v>
          </cell>
          <cell r="C541" t="str">
            <v>N25-N29 Other disorders of kidney and ureter</v>
          </cell>
          <cell r="D541">
            <v>99</v>
          </cell>
          <cell r="E541">
            <v>80</v>
          </cell>
        </row>
        <row r="542">
          <cell r="A542" t="str">
            <v>N30-N39</v>
          </cell>
          <cell r="B542" t="str">
            <v>2009/10</v>
          </cell>
          <cell r="C542" t="str">
            <v>N30-N39 Other diseases of the urinary system</v>
          </cell>
          <cell r="D542">
            <v>3767</v>
          </cell>
          <cell r="E542">
            <v>6144</v>
          </cell>
        </row>
        <row r="543">
          <cell r="A543" t="str">
            <v>N40-N51</v>
          </cell>
          <cell r="B543" t="str">
            <v>2009/10</v>
          </cell>
          <cell r="C543" t="str">
            <v>N40-N51 Diseases of male genital organs</v>
          </cell>
          <cell r="D543">
            <v>3810</v>
          </cell>
          <cell r="E543">
            <v>0</v>
          </cell>
        </row>
        <row r="544">
          <cell r="A544" t="str">
            <v>N60-N64</v>
          </cell>
          <cell r="B544" t="str">
            <v>2009/10</v>
          </cell>
          <cell r="C544" t="str">
            <v>N60-N64 Disorders of breast</v>
          </cell>
          <cell r="D544">
            <v>91</v>
          </cell>
          <cell r="E544">
            <v>625</v>
          </cell>
        </row>
        <row r="545">
          <cell r="A545" t="str">
            <v>N70-N77</v>
          </cell>
          <cell r="B545" t="str">
            <v>2009/10</v>
          </cell>
          <cell r="C545" t="str">
            <v>N70-N77 Inflammatory diseases of female pelvic organs</v>
          </cell>
          <cell r="D545">
            <v>0</v>
          </cell>
          <cell r="E545">
            <v>1090</v>
          </cell>
        </row>
        <row r="546">
          <cell r="A546" t="str">
            <v>N80-N98</v>
          </cell>
          <cell r="B546" t="str">
            <v>2009/10</v>
          </cell>
          <cell r="C546" t="str">
            <v>N80-N98 Noninflammatory disorders of female genital tract</v>
          </cell>
          <cell r="D546">
            <v>1</v>
          </cell>
          <cell r="E546">
            <v>7519</v>
          </cell>
        </row>
        <row r="547">
          <cell r="A547" t="str">
            <v>N99</v>
          </cell>
          <cell r="B547" t="str">
            <v>2009/10</v>
          </cell>
          <cell r="C547" t="str">
            <v>N99 Other disorders of the genitourinary system</v>
          </cell>
          <cell r="D547">
            <v>44</v>
          </cell>
          <cell r="E547">
            <v>110</v>
          </cell>
        </row>
        <row r="548">
          <cell r="A548" t="str">
            <v>Q20-Q28</v>
          </cell>
          <cell r="B548" t="str">
            <v>2009/10</v>
          </cell>
          <cell r="C548" t="str">
            <v>Q20-Q28 Congenital malformations of the circulatory system</v>
          </cell>
          <cell r="D548">
            <v>139</v>
          </cell>
          <cell r="E548">
            <v>135</v>
          </cell>
        </row>
        <row r="549">
          <cell r="A549" t="str">
            <v>S00-S09</v>
          </cell>
          <cell r="B549" t="str">
            <v>2009/10</v>
          </cell>
          <cell r="C549" t="str">
            <v>S00-S09 Injuries to the head</v>
          </cell>
          <cell r="D549">
            <v>5147</v>
          </cell>
          <cell r="E549">
            <v>2878</v>
          </cell>
        </row>
        <row r="550">
          <cell r="A550" t="str">
            <v>S10-S19</v>
          </cell>
          <cell r="B550" t="str">
            <v>2009/10</v>
          </cell>
          <cell r="C550" t="str">
            <v>S10-S19 Injuries to the neck</v>
          </cell>
          <cell r="D550">
            <v>282</v>
          </cell>
          <cell r="E550">
            <v>171</v>
          </cell>
        </row>
        <row r="551">
          <cell r="A551" t="str">
            <v>S20-S29</v>
          </cell>
          <cell r="B551" t="str">
            <v>2009/10</v>
          </cell>
          <cell r="C551" t="str">
            <v>S20-S29 Injuries to the thorax</v>
          </cell>
          <cell r="D551">
            <v>555</v>
          </cell>
          <cell r="E551">
            <v>425</v>
          </cell>
        </row>
        <row r="552">
          <cell r="A552" t="str">
            <v>S30-S39</v>
          </cell>
          <cell r="B552" t="str">
            <v>2009/10</v>
          </cell>
          <cell r="C552" t="str">
            <v>S30-S39 Injuries to abdomen, lower back, lumbar spine and pelvis</v>
          </cell>
          <cell r="D552">
            <v>819</v>
          </cell>
          <cell r="E552">
            <v>1127</v>
          </cell>
        </row>
        <row r="553">
          <cell r="A553" t="str">
            <v>S40-S49</v>
          </cell>
          <cell r="B553" t="str">
            <v>2009/10</v>
          </cell>
          <cell r="C553" t="str">
            <v>S40-S49 Injuries to the shoulder and upper arm</v>
          </cell>
          <cell r="D553">
            <v>1107</v>
          </cell>
          <cell r="E553">
            <v>1304</v>
          </cell>
        </row>
        <row r="554">
          <cell r="A554" t="str">
            <v>S50-S59</v>
          </cell>
          <cell r="B554" t="str">
            <v>2009/10</v>
          </cell>
          <cell r="C554" t="str">
            <v>S50-S59 Injuries to the elbow and forearm</v>
          </cell>
          <cell r="D554">
            <v>1817</v>
          </cell>
          <cell r="E554">
            <v>2151</v>
          </cell>
        </row>
        <row r="555">
          <cell r="A555" t="str">
            <v>S60-S69</v>
          </cell>
          <cell r="B555" t="str">
            <v>2009/10</v>
          </cell>
          <cell r="C555" t="str">
            <v>S60-S69 Injuries to the wrist and hand</v>
          </cell>
          <cell r="D555">
            <v>2821</v>
          </cell>
          <cell r="E555">
            <v>933</v>
          </cell>
        </row>
        <row r="556">
          <cell r="A556" t="str">
            <v>S70-S79</v>
          </cell>
          <cell r="B556" t="str">
            <v>2009/10</v>
          </cell>
          <cell r="C556" t="str">
            <v>S70-S79 Injuries to the hip and thigh</v>
          </cell>
          <cell r="D556">
            <v>1933</v>
          </cell>
          <cell r="E556">
            <v>4788</v>
          </cell>
        </row>
        <row r="557">
          <cell r="A557" t="str">
            <v>S80-S89</v>
          </cell>
          <cell r="B557" t="str">
            <v>2009/10</v>
          </cell>
          <cell r="C557" t="str">
            <v>S80-S89 Injuries to the knee and lower leg</v>
          </cell>
          <cell r="D557">
            <v>2367</v>
          </cell>
          <cell r="E557">
            <v>2315</v>
          </cell>
        </row>
        <row r="558">
          <cell r="A558" t="str">
            <v>S90-S99</v>
          </cell>
          <cell r="B558" t="str">
            <v>2009/10</v>
          </cell>
          <cell r="C558" t="str">
            <v>S90-S99 Injuries to the ankle and foot</v>
          </cell>
          <cell r="D558">
            <v>536</v>
          </cell>
          <cell r="E558">
            <v>398</v>
          </cell>
        </row>
        <row r="559">
          <cell r="A559" t="str">
            <v>T00-T07</v>
          </cell>
          <cell r="B559" t="str">
            <v>2009/10</v>
          </cell>
          <cell r="C559" t="str">
            <v>T00-T07 Injuries involving multiple body regions</v>
          </cell>
          <cell r="D559">
            <v>41</v>
          </cell>
          <cell r="E559">
            <v>56</v>
          </cell>
        </row>
        <row r="560">
          <cell r="A560" t="str">
            <v>T08-T14</v>
          </cell>
          <cell r="B560" t="str">
            <v>2009/10</v>
          </cell>
          <cell r="C560" t="str">
            <v>T08-T14 Injuries to unspecified part of trunk, limb or body region</v>
          </cell>
          <cell r="D560">
            <v>84</v>
          </cell>
          <cell r="E560">
            <v>84</v>
          </cell>
        </row>
        <row r="561">
          <cell r="A561" t="str">
            <v>T15-T19</v>
          </cell>
          <cell r="B561" t="str">
            <v>2009/10</v>
          </cell>
          <cell r="C561" t="str">
            <v>T15-T19 Effects of foreign body entering through natural orifice</v>
          </cell>
          <cell r="D561">
            <v>434</v>
          </cell>
          <cell r="E561">
            <v>346</v>
          </cell>
        </row>
        <row r="562">
          <cell r="A562" t="str">
            <v>T20-T32</v>
          </cell>
          <cell r="B562" t="str">
            <v>2009/10</v>
          </cell>
          <cell r="C562" t="str">
            <v>T20-T32 Burns and corrosions</v>
          </cell>
          <cell r="D562">
            <v>277</v>
          </cell>
          <cell r="E562">
            <v>151</v>
          </cell>
        </row>
        <row r="563">
          <cell r="A563" t="str">
            <v>T33-T35</v>
          </cell>
          <cell r="B563" t="str">
            <v>2009/10</v>
          </cell>
          <cell r="C563" t="str">
            <v>T33-T35 Frostbite</v>
          </cell>
          <cell r="D563">
            <v>3</v>
          </cell>
          <cell r="E563">
            <v>0</v>
          </cell>
        </row>
        <row r="564">
          <cell r="A564" t="str">
            <v>T36-T50</v>
          </cell>
          <cell r="B564" t="str">
            <v>2009/10</v>
          </cell>
          <cell r="C564" t="str">
            <v>T36-T50 Poisonings by drugs, medicaments and biological substances</v>
          </cell>
          <cell r="D564">
            <v>2734</v>
          </cell>
          <cell r="E564">
            <v>3678</v>
          </cell>
        </row>
        <row r="565">
          <cell r="A565" t="str">
            <v>T51-T65</v>
          </cell>
          <cell r="B565" t="str">
            <v>2009/10</v>
          </cell>
          <cell r="C565" t="str">
            <v>T51-T65 Tox. effcts. of substances chiefly nonmedicinal as to source</v>
          </cell>
          <cell r="D565">
            <v>218</v>
          </cell>
          <cell r="E565">
            <v>174</v>
          </cell>
        </row>
        <row r="566">
          <cell r="A566" t="str">
            <v>T66-T78</v>
          </cell>
          <cell r="B566" t="str">
            <v>2009/10</v>
          </cell>
          <cell r="C566" t="str">
            <v>T66-T78 Other and unspecified effects of external causes</v>
          </cell>
          <cell r="D566">
            <v>375</v>
          </cell>
          <cell r="E566">
            <v>415</v>
          </cell>
        </row>
        <row r="567">
          <cell r="A567" t="str">
            <v>T79</v>
          </cell>
          <cell r="B567" t="str">
            <v>2009/10</v>
          </cell>
          <cell r="C567" t="str">
            <v>T79 Certain early complications of trauma</v>
          </cell>
          <cell r="D567">
            <v>100</v>
          </cell>
          <cell r="E567">
            <v>47</v>
          </cell>
        </row>
        <row r="568">
          <cell r="A568" t="str">
            <v>T80-T88</v>
          </cell>
          <cell r="B568" t="str">
            <v>2009/10</v>
          </cell>
          <cell r="C568" t="str">
            <v>T80-T88 Complications of surgical and medical care, not eleswhere classified</v>
          </cell>
          <cell r="D568">
            <v>4176</v>
          </cell>
          <cell r="E568">
            <v>4217</v>
          </cell>
        </row>
        <row r="569">
          <cell r="A569" t="str">
            <v>T90-T98</v>
          </cell>
          <cell r="B569" t="str">
            <v>2009/10</v>
          </cell>
          <cell r="C569" t="str">
            <v>T90-T98 Sequelae of injuries, of poisoning and of other consequences of external causes</v>
          </cell>
          <cell r="D569">
            <v>3</v>
          </cell>
          <cell r="E569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nwis.nhs.wales/information-services/health-intelligence/pedw-data-online/" TargetMode="External"/><Relationship Id="rId2" Type="http://schemas.openxmlformats.org/officeDocument/2006/relationships/hyperlink" Target="https://digital.nhs.uk/data-and-information/publications/statistical/hospital-admitted-patient-care-activity/" TargetMode="External"/><Relationship Id="rId1" Type="http://schemas.openxmlformats.org/officeDocument/2006/relationships/hyperlink" Target="mailto:healthinsights@bhf.org.uk?subject=Compendium%20Chapter%202" TargetMode="External"/><Relationship Id="rId6" Type="http://schemas.openxmlformats.org/officeDocument/2006/relationships/drawing" Target="../drawings/drawing7.xm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https://www.health-ni.gov.uk/articles/episode-based-activity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nwis.nhs.wales/information-services/health-intelligence/pedw-data-online/" TargetMode="External"/><Relationship Id="rId2" Type="http://schemas.openxmlformats.org/officeDocument/2006/relationships/hyperlink" Target="https://digital.nhs.uk/data-and-information/publications/statistical/hospital-admitted-patient-care-activity/" TargetMode="External"/><Relationship Id="rId1" Type="http://schemas.openxmlformats.org/officeDocument/2006/relationships/hyperlink" Target="mailto:healthinsights@bhf.org.uk?subject=Compendium%20Chapter%202" TargetMode="External"/><Relationship Id="rId6" Type="http://schemas.openxmlformats.org/officeDocument/2006/relationships/drawing" Target="../drawings/drawing8.xm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https://www.health-ni.gov.uk/articles/episode-based-activity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nwis.nhs.wales/information-services/health-intelligence/pedw-data-online/" TargetMode="External"/><Relationship Id="rId2" Type="http://schemas.openxmlformats.org/officeDocument/2006/relationships/hyperlink" Target="https://digital.nhs.uk/data-and-information/publications/statistical/hospital-admitted-patient-care-activity/" TargetMode="External"/><Relationship Id="rId1" Type="http://schemas.openxmlformats.org/officeDocument/2006/relationships/hyperlink" Target="mailto:healthinsights@bhf.org.uk?subject=Compendium%20Chapter%202" TargetMode="External"/><Relationship Id="rId6" Type="http://schemas.openxmlformats.org/officeDocument/2006/relationships/drawing" Target="../drawings/drawing9.xml"/><Relationship Id="rId5" Type="http://schemas.openxmlformats.org/officeDocument/2006/relationships/printerSettings" Target="../printerSettings/printerSettings11.bin"/><Relationship Id="rId4" Type="http://schemas.openxmlformats.org/officeDocument/2006/relationships/hyperlink" Target="https://www.health-ni.gov.uk/articles/episode-based-activity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mailto:healthinsights@bhf.org.uk?subject=Compendium%20Chapter%202" TargetMode="External"/><Relationship Id="rId1" Type="http://schemas.openxmlformats.org/officeDocument/2006/relationships/hyperlink" Target="https://digital.nhs.uk/data-and-information/publications/statistical/hospital-admitted-patient-care-activity" TargetMode="External"/><Relationship Id="rId4" Type="http://schemas.openxmlformats.org/officeDocument/2006/relationships/drawing" Target="../drawings/drawing10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mailto:healthinsights@bhf.org.uk?subject=Compendium%20Chapter%202" TargetMode="External"/><Relationship Id="rId2" Type="http://schemas.openxmlformats.org/officeDocument/2006/relationships/hyperlink" Target="https://publichealthscotland.scot/publications/scottish-stroke-statistics/" TargetMode="External"/><Relationship Id="rId1" Type="http://schemas.openxmlformats.org/officeDocument/2006/relationships/hyperlink" Target="https://publichealthscotland.scot/publications/scottish-heart-disease-statistics/" TargetMode="External"/><Relationship Id="rId5" Type="http://schemas.openxmlformats.org/officeDocument/2006/relationships/drawing" Target="../drawings/drawing11.xml"/><Relationship Id="rId4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mailto:healthinsights@bhf.org.uk?subject=Compendium%20Chapter%202" TargetMode="External"/><Relationship Id="rId1" Type="http://schemas.openxmlformats.org/officeDocument/2006/relationships/hyperlink" Target="https://dhcw.nhs.wales/information-services/information-delivery/hospital-admissions/hospital-admissions-annual-online-data-tables-statistical-reports/" TargetMode="External"/><Relationship Id="rId4" Type="http://schemas.openxmlformats.org/officeDocument/2006/relationships/drawing" Target="../drawings/drawing1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s://www.health-ni.gov.uk/publications/acute-episode-based-activity-202324" TargetMode="External"/><Relationship Id="rId1" Type="http://schemas.openxmlformats.org/officeDocument/2006/relationships/hyperlink" Target="mailto:healthinsights@bhf.org.uk?subject=Compendium%20Chapter%202" TargetMode="External"/><Relationship Id="rId4" Type="http://schemas.openxmlformats.org/officeDocument/2006/relationships/drawing" Target="../drawings/drawing13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mailto:healthinsights@bhf.org.uk?subject=Compendium%20Chapter%202" TargetMode="External"/><Relationship Id="rId1" Type="http://schemas.openxmlformats.org/officeDocument/2006/relationships/hyperlink" Target="http://ghdx.healthdata.org/gbd-results-tool" TargetMode="External"/><Relationship Id="rId4" Type="http://schemas.openxmlformats.org/officeDocument/2006/relationships/drawing" Target="../drawings/drawing14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mailto:healthinsights@bhf.org.uk?subject=Compendium%20Chapter%202" TargetMode="External"/><Relationship Id="rId1" Type="http://schemas.openxmlformats.org/officeDocument/2006/relationships/hyperlink" Target="http://ghdx.healthdata.org/gbd-results-tool" TargetMode="External"/><Relationship Id="rId4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healthinsights@bhf.org.uk?subject=Compendium%20Chapter%202" TargetMode="External"/><Relationship Id="rId2" Type="http://schemas.openxmlformats.org/officeDocument/2006/relationships/hyperlink" Target="https://www.health-ni.gov.uk/publications/acute-episode-based-activity-202324" TargetMode="External"/><Relationship Id="rId1" Type="http://schemas.openxmlformats.org/officeDocument/2006/relationships/hyperlink" Target="https://digital.nhs.uk/data-and-information/publications/statistical/hospital-admitted-patient-care-activity/2023-24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s://publichealthscotland.scot/publications/general-practice-disease-prevalence-data-visualisation/" TargetMode="External"/><Relationship Id="rId2" Type="http://schemas.openxmlformats.org/officeDocument/2006/relationships/hyperlink" Target="https://digital.nhs.uk/data-and-information/publications/statistical/quality-and-outcomes-framework-achievement-prevalence-and-exceptions-data/" TargetMode="External"/><Relationship Id="rId1" Type="http://schemas.openxmlformats.org/officeDocument/2006/relationships/hyperlink" Target="https://statswales.gov.wales/Catalogue/Health-and-Social-Care/NHS-Primary-and-Community-Activity/GMS-Contract" TargetMode="External"/><Relationship Id="rId6" Type="http://schemas.openxmlformats.org/officeDocument/2006/relationships/printerSettings" Target="../printerSettings/printerSettings18.bin"/><Relationship Id="rId5" Type="http://schemas.openxmlformats.org/officeDocument/2006/relationships/hyperlink" Target="mailto:healthinsights@bhf.org.uk?subject=Compendium%20Chapter%202" TargetMode="External"/><Relationship Id="rId4" Type="http://schemas.openxmlformats.org/officeDocument/2006/relationships/hyperlink" Target="https://www.health-ni.gov.uk/articles/prevalence-statistics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ealth-ni.gov.uk/articles/prevalence-statistics" TargetMode="External"/><Relationship Id="rId7" Type="http://schemas.openxmlformats.org/officeDocument/2006/relationships/printerSettings" Target="../printerSettings/printerSettings19.bin"/><Relationship Id="rId2" Type="http://schemas.openxmlformats.org/officeDocument/2006/relationships/hyperlink" Target="https://statswales.gov.wales/Catalogue/Health-and-Social-Care/NHS-Primary-and-Community-Activity/GMS-Contract" TargetMode="External"/><Relationship Id="rId1" Type="http://schemas.openxmlformats.org/officeDocument/2006/relationships/hyperlink" Target="https://www.gov.wales/general-medical-services-contract-quality-assurance-and-improvement-framework" TargetMode="External"/><Relationship Id="rId6" Type="http://schemas.openxmlformats.org/officeDocument/2006/relationships/hyperlink" Target="mailto:healthinsights@bhf.org.uk?subject=Compendium%20Chapter%202" TargetMode="External"/><Relationship Id="rId5" Type="http://schemas.openxmlformats.org/officeDocument/2006/relationships/hyperlink" Target="https://publichealthscotland.scot/publications/general-practice-disease-prevalence-data-visualisation/" TargetMode="External"/><Relationship Id="rId4" Type="http://schemas.openxmlformats.org/officeDocument/2006/relationships/hyperlink" Target="https://digital.nhs.uk/data-and-information/publications/statistical/quality-and-outcomes-framework-achievement-prevalence-and-exceptions-data/2021-22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mailto:healthinsights@bhf.org.uk?subject=Compendium%20Chapter%202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hyperlink" Target="mailto:healthinsights@bhf.org.uk?subject=Compendium%20Chapter%202" TargetMode="External"/><Relationship Id="rId1" Type="http://schemas.openxmlformats.org/officeDocument/2006/relationships/hyperlink" Target="https://www.cvdprevent.nhs.uk/data-explorer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mailto:healthinsights@bhf.org.uk?subject=Compendium%20Chapter%202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https://digital.nhs.uk/data-and-information/publications/statistical/quality-and-outcomes-framework-achievement-prevalence-and-exceptions-data" TargetMode="External"/><Relationship Id="rId2" Type="http://schemas.openxmlformats.org/officeDocument/2006/relationships/hyperlink" Target="mailto:healthinsights@bhf.org.uk?subject=Compendium%20Chapter%202" TargetMode="External"/><Relationship Id="rId1" Type="http://schemas.openxmlformats.org/officeDocument/2006/relationships/hyperlink" Target="https://fingertips.phe.org.uk/" TargetMode="External"/><Relationship Id="rId4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hyperlink" Target="mailto:healthinsights@bhf.org.uk?subject=Compendium%20Chapter%202" TargetMode="External"/><Relationship Id="rId1" Type="http://schemas.openxmlformats.org/officeDocument/2006/relationships/hyperlink" Target="https://publichealthscotland.scot/publications/general-practice-disease-prevalence-data-visualisation/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hyperlink" Target="mailto:healthinsights@bhf.org.uk?subject=Compendium%20Chapter%202" TargetMode="External"/><Relationship Id="rId2" Type="http://schemas.openxmlformats.org/officeDocument/2006/relationships/hyperlink" Target="https://statswales.gov.wales/Catalogue/Health-and-Social-Care/NHS-Primary-and-Community-Activity/GMS-Contract" TargetMode="External"/><Relationship Id="rId1" Type="http://schemas.openxmlformats.org/officeDocument/2006/relationships/hyperlink" Target="https://www.gov.wales/general-medical-services-contract-quality-assurance-and-improvement-framework" TargetMode="External"/><Relationship Id="rId4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hyperlink" Target="mailto:healthinsights@bhf.org.uk?subject=Compendium%20Chapter%202" TargetMode="External"/><Relationship Id="rId1" Type="http://schemas.openxmlformats.org/officeDocument/2006/relationships/hyperlink" Target="https://statswales.gov.wales/Catalogue/Health-and-Social-Care/NHS-Primary-and-Community-Activity/GMS-Contract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hyperlink" Target="mailto:healthinsights@bhf.org.uk?subject=Compendium%20Chapter%202" TargetMode="External"/><Relationship Id="rId1" Type="http://schemas.openxmlformats.org/officeDocument/2006/relationships/hyperlink" Target="https://www.health-ni.gov.uk/articles/prevalence-statistic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hyperlink" Target="https://digital.nhs.uk/data-and-information/publications/statistical/quality-and-outcomes-framework-achievement-prevalence-and-exceptions-data/2021-22" TargetMode="External"/><Relationship Id="rId2" Type="http://schemas.openxmlformats.org/officeDocument/2006/relationships/hyperlink" Target="https://beta.isdscotland.org/find-publications-and-data/health-services/primary-care/general-practice-disease-prevalence-data-visualisation/" TargetMode="External"/><Relationship Id="rId1" Type="http://schemas.openxmlformats.org/officeDocument/2006/relationships/hyperlink" Target="https://statswales.gov.wales/Catalogue/Health-and-Social-Care/NHS-Primary-and-Community-Activity/GMS-Contract" TargetMode="External"/><Relationship Id="rId6" Type="http://schemas.openxmlformats.org/officeDocument/2006/relationships/printerSettings" Target="../printerSettings/printerSettings28.bin"/><Relationship Id="rId5" Type="http://schemas.openxmlformats.org/officeDocument/2006/relationships/hyperlink" Target="mailto:healthinsights@bhf.org.uk?subject=Compendium%20Chapter%202" TargetMode="External"/><Relationship Id="rId4" Type="http://schemas.openxmlformats.org/officeDocument/2006/relationships/hyperlink" Target="https://www.health-ni.gov.uk/articles/prevalence-statistics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hyperlink" Target="mailto:healthinsights@bhf.org.uk?subject=Compendium%20Chapter%202" TargetMode="External"/><Relationship Id="rId1" Type="http://schemas.openxmlformats.org/officeDocument/2006/relationships/hyperlink" Target="https://digital.nhs.uk/data-and-information/publications/statistical/health-survey-for-england/2017" TargetMode="Externa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hyperlink" Target="mailto:healthinsights@bhf.org.uk?subject=Compendium%20Chapter%202" TargetMode="External"/><Relationship Id="rId1" Type="http://schemas.openxmlformats.org/officeDocument/2006/relationships/hyperlink" Target="https://digital.nhs.uk/data-and-information/publications/statistical/health-survey-for-england/2017" TargetMode="Externa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hyperlink" Target="mailto:healthinsights@bhf.org.uk?subject=Compendium%20Chapter%202" TargetMode="External"/><Relationship Id="rId1" Type="http://schemas.openxmlformats.org/officeDocument/2006/relationships/hyperlink" Target="https://www.ons.gov.uk/peoplepopulationandcommunity/healthandsocialcare/healthandwellbeing/datasets/healthindexunderlyingdataengland" TargetMode="Externa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.bin"/><Relationship Id="rId2" Type="http://schemas.openxmlformats.org/officeDocument/2006/relationships/hyperlink" Target="mailto:healthinsights@bhf.org.uk?subject=Compendium%20Chapter%202" TargetMode="External"/><Relationship Id="rId1" Type="http://schemas.openxmlformats.org/officeDocument/2006/relationships/hyperlink" Target="https://digital.nhs.uk/data-and-information/publications/statistical/health-survey-for-england/2017" TargetMode="Externa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hyperlink" Target="mailto:healthinsights@bhf.org.uk?subject=Compendium%20Chapter%202" TargetMode="External"/><Relationship Id="rId1" Type="http://schemas.openxmlformats.org/officeDocument/2006/relationships/hyperlink" Target="http://www.gov.scot/collections/scottish-health-survey/" TargetMode="Externa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hyperlink" Target="mailto:healthinsights@bhf.org.uk?subject=Compendium%20Chapter%202" TargetMode="External"/><Relationship Id="rId1" Type="http://schemas.openxmlformats.org/officeDocument/2006/relationships/hyperlink" Target="http://www.gov.scot/collections/scottish-health-survey/" TargetMode="Externa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hyperlink" Target="mailto:healthinsights@bhf.org.uk?subject=Compendium%20Chapter%202" TargetMode="External"/><Relationship Id="rId1" Type="http://schemas.openxmlformats.org/officeDocument/2006/relationships/hyperlink" Target="https://www2.gov.scot/Topics/Statistics/Browse/Health/scottish-health-survey" TargetMode="Externa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6.bin"/><Relationship Id="rId1" Type="http://schemas.openxmlformats.org/officeDocument/2006/relationships/hyperlink" Target="mailto:healthinsights@bhf.org.uk?subject=Compendium%20Chapter%202" TargetMode="Externa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.bin"/><Relationship Id="rId2" Type="http://schemas.openxmlformats.org/officeDocument/2006/relationships/hyperlink" Target="mailto:healthinsights@bhf.org.uk?subject=Compendium%20Chapter%202" TargetMode="External"/><Relationship Id="rId1" Type="http://schemas.openxmlformats.org/officeDocument/2006/relationships/hyperlink" Target="http://www.gov.scot/collections/scottish-health-survey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ealth-ni.gov.uk/articles/episode-based-activity" TargetMode="External"/><Relationship Id="rId2" Type="http://schemas.openxmlformats.org/officeDocument/2006/relationships/hyperlink" Target="https://nwis.nhs.wales/information-services/health-intelligence/pedw-data-online/" TargetMode="External"/><Relationship Id="rId1" Type="http://schemas.openxmlformats.org/officeDocument/2006/relationships/hyperlink" Target="https://digital.nhs.uk/data-and-information/publications/statistical/hospital-admitted-patient-care-activity/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mailto:healthinsights@bhf.org.uk?subject=Compendium%20Chapter%202" TargetMode="Externa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hyperlink" Target="mailto:healthinsights@bhf.org.uk?subject=Compendium%20Chapter%202" TargetMode="External"/><Relationship Id="rId1" Type="http://schemas.openxmlformats.org/officeDocument/2006/relationships/hyperlink" Target="https://gov.wales/adult-general-health-and-illness-national-survey-wales" TargetMode="Externa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hyperlink" Target="mailto:healthinsights@bhf.org.uk?subject=Compendium%20Chapter%202" TargetMode="External"/><Relationship Id="rId1" Type="http://schemas.openxmlformats.org/officeDocument/2006/relationships/hyperlink" Target="https://gov.wales/adult-general-health-and-illness-national-survey-wales" TargetMode="Externa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0.bin"/><Relationship Id="rId2" Type="http://schemas.openxmlformats.org/officeDocument/2006/relationships/hyperlink" Target="https://digital.nhs.uk/data-and-information/publications/statistical/ncardrs-congenital-anomaly-statistics-annual-data/ncardrs-congenital-anomaly-statistics-report-2021" TargetMode="External"/><Relationship Id="rId1" Type="http://schemas.openxmlformats.org/officeDocument/2006/relationships/hyperlink" Target="mailto:healthinsights@bhf.org.uk?subject=Compendium%20Chapter%202" TargetMode="Externa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1.bin"/><Relationship Id="rId2" Type="http://schemas.openxmlformats.org/officeDocument/2006/relationships/hyperlink" Target="mailto:healthinsights@bhf.org.uk?subject=Compendium%20Chapter%202" TargetMode="External"/><Relationship Id="rId1" Type="http://schemas.openxmlformats.org/officeDocument/2006/relationships/hyperlink" Target="http://ghdx.healthdata.org/gbd-results-tool" TargetMode="Externa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2.bin"/><Relationship Id="rId2" Type="http://schemas.openxmlformats.org/officeDocument/2006/relationships/hyperlink" Target="mailto:healthinsights@bhf.org.uk?subject=Compendium%20Chapter%202" TargetMode="External"/><Relationship Id="rId1" Type="http://schemas.openxmlformats.org/officeDocument/2006/relationships/hyperlink" Target="http://ghdx.healthdata.org/gbd-results-tool" TargetMode="Externa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nwis.nhs.wales/information-services/health-intelligence/pedw-data-online/" TargetMode="External"/><Relationship Id="rId2" Type="http://schemas.openxmlformats.org/officeDocument/2006/relationships/hyperlink" Target="https://digital.nhs.uk/data-and-information/publications/statistical/hospital-admitted-patient-care-activity/" TargetMode="External"/><Relationship Id="rId1" Type="http://schemas.openxmlformats.org/officeDocument/2006/relationships/hyperlink" Target="mailto:healthinsights@bhf.org.uk?subject=Compendium%20Chapter%202" TargetMode="External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www.health-ni.gov.uk/articles/episode-based-activity" TargetMode="Externa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nwis.nhs.wales/information-services/health-intelligence/pedw-data-online/" TargetMode="External"/><Relationship Id="rId2" Type="http://schemas.openxmlformats.org/officeDocument/2006/relationships/hyperlink" Target="https://digital.nhs.uk/data-and-information/publications/statistical/hospital-admitted-patient-care-activity/" TargetMode="External"/><Relationship Id="rId1" Type="http://schemas.openxmlformats.org/officeDocument/2006/relationships/hyperlink" Target="mailto:healthinsights@bhf.org.uk?subject=Compendium%20Chapter%202" TargetMode="External"/><Relationship Id="rId6" Type="http://schemas.openxmlformats.org/officeDocument/2006/relationships/drawing" Target="../drawings/drawing5.xm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https://www.health-ni.gov.uk/articles/episode-based-activity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ealth-ni.gov.uk/publications/acute-episode-based-activity-202324" TargetMode="External"/><Relationship Id="rId2" Type="http://schemas.openxmlformats.org/officeDocument/2006/relationships/hyperlink" Target="https://digital.nhs.uk/data-and-information/publications/statistical/hospital-admitted-patient-care-activity/2023-24" TargetMode="External"/><Relationship Id="rId1" Type="http://schemas.openxmlformats.org/officeDocument/2006/relationships/hyperlink" Target="mailto:healthinsights@bhf.org.uk?subject=Compendium%20Chapter%202" TargetMode="External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E3051E"/>
    <pageSetUpPr fitToPage="1"/>
  </sheetPr>
  <dimension ref="A2:M57"/>
  <sheetViews>
    <sheetView showGridLines="0" tabSelected="1" zoomScale="90" zoomScaleNormal="90" workbookViewId="0">
      <pane ySplit="8" topLeftCell="A9" activePane="bottomLeft" state="frozen"/>
      <selection activeCell="B70" sqref="B70"/>
      <selection pane="bottomLeft" activeCell="P18" sqref="P18"/>
    </sheetView>
  </sheetViews>
  <sheetFormatPr defaultColWidth="9.140625" defaultRowHeight="16.5" x14ac:dyDescent="0.3"/>
  <cols>
    <col min="1" max="1" width="6.140625" style="1" customWidth="1"/>
    <col min="2" max="12" width="9.140625" style="1"/>
    <col min="13" max="13" width="32.140625" style="1" customWidth="1"/>
    <col min="14" max="16384" width="9.140625" style="1"/>
  </cols>
  <sheetData>
    <row r="2" spans="1:13" ht="18" x14ac:dyDescent="0.3">
      <c r="D2" s="571" t="s">
        <v>1229</v>
      </c>
      <c r="E2" s="572"/>
      <c r="F2" s="572"/>
      <c r="G2" s="572"/>
      <c r="H2" s="572"/>
      <c r="I2" s="572"/>
      <c r="J2" s="574"/>
      <c r="K2" s="574"/>
      <c r="L2" s="574"/>
    </row>
    <row r="3" spans="1:13" ht="18" x14ac:dyDescent="0.3">
      <c r="D3" s="571" t="s">
        <v>1234</v>
      </c>
      <c r="E3" s="572"/>
      <c r="F3" s="572"/>
      <c r="G3" s="572"/>
      <c r="H3" s="572"/>
      <c r="I3" s="572"/>
      <c r="J3" s="574"/>
      <c r="K3" s="574"/>
      <c r="L3" s="574"/>
    </row>
    <row r="4" spans="1:13" ht="18" x14ac:dyDescent="0.3">
      <c r="D4" s="571" t="s">
        <v>1503</v>
      </c>
      <c r="E4" s="573"/>
      <c r="F4" s="573"/>
      <c r="G4" s="573"/>
      <c r="H4" s="572"/>
      <c r="I4" s="572"/>
      <c r="J4" s="574"/>
      <c r="K4" s="574"/>
      <c r="L4" s="574"/>
    </row>
    <row r="5" spans="1:13" ht="17.25" x14ac:dyDescent="0.35">
      <c r="D5" s="229"/>
    </row>
    <row r="6" spans="1:13" ht="17.25" x14ac:dyDescent="0.35">
      <c r="D6" s="229"/>
    </row>
    <row r="8" spans="1:13" ht="18" x14ac:dyDescent="0.35">
      <c r="A8" s="2" t="s">
        <v>1638</v>
      </c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</row>
    <row r="9" spans="1:13" ht="17.25" x14ac:dyDescent="0.35">
      <c r="A9" s="174"/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</row>
    <row r="10" spans="1:13" ht="17.25" x14ac:dyDescent="0.35">
      <c r="A10" s="161" t="s">
        <v>95</v>
      </c>
      <c r="B10" s="161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</row>
    <row r="11" spans="1:13" ht="17.25" x14ac:dyDescent="0.35">
      <c r="A11" s="501">
        <v>2.1</v>
      </c>
      <c r="B11" s="497" t="s">
        <v>1565</v>
      </c>
      <c r="C11" s="502"/>
      <c r="D11" s="502"/>
      <c r="E11" s="502"/>
      <c r="F11" s="502"/>
      <c r="G11" s="502"/>
      <c r="H11" s="502"/>
      <c r="I11" s="502"/>
      <c r="J11" s="502"/>
      <c r="K11" s="503"/>
      <c r="L11" s="503"/>
      <c r="M11" s="503"/>
    </row>
    <row r="12" spans="1:13" ht="17.25" x14ac:dyDescent="0.35">
      <c r="A12" s="501" t="s">
        <v>1169</v>
      </c>
      <c r="B12" s="497" t="s">
        <v>1570</v>
      </c>
      <c r="C12" s="502"/>
      <c r="D12" s="502"/>
      <c r="E12" s="502"/>
      <c r="F12" s="502"/>
      <c r="G12" s="502"/>
      <c r="H12" s="502"/>
      <c r="I12" s="502"/>
      <c r="J12" s="502"/>
      <c r="K12" s="503"/>
      <c r="L12" s="503"/>
      <c r="M12" s="503"/>
    </row>
    <row r="13" spans="1:13" ht="17.25" x14ac:dyDescent="0.35">
      <c r="A13" s="501" t="s">
        <v>1170</v>
      </c>
      <c r="B13" s="497" t="s">
        <v>1576</v>
      </c>
      <c r="C13" s="502"/>
      <c r="D13" s="502"/>
      <c r="E13" s="502"/>
      <c r="F13" s="502"/>
      <c r="G13" s="502"/>
      <c r="H13" s="502"/>
      <c r="I13" s="502"/>
      <c r="J13" s="502"/>
      <c r="K13" s="503"/>
      <c r="L13" s="503"/>
      <c r="M13" s="503"/>
    </row>
    <row r="14" spans="1:13" ht="17.25" x14ac:dyDescent="0.35">
      <c r="A14" s="501" t="s">
        <v>1171</v>
      </c>
      <c r="B14" s="497" t="s">
        <v>1577</v>
      </c>
      <c r="C14" s="502"/>
      <c r="D14" s="502"/>
      <c r="E14" s="502"/>
      <c r="F14" s="502"/>
      <c r="G14" s="502"/>
      <c r="H14" s="502"/>
      <c r="I14" s="502"/>
      <c r="J14" s="502"/>
      <c r="K14" s="503"/>
      <c r="L14" s="503"/>
      <c r="M14" s="503"/>
    </row>
    <row r="15" spans="1:13" ht="17.25" x14ac:dyDescent="0.35">
      <c r="A15" s="568" t="s">
        <v>1125</v>
      </c>
      <c r="B15" s="569"/>
      <c r="C15" s="569"/>
      <c r="D15" s="569"/>
      <c r="E15" s="569"/>
      <c r="F15" s="569"/>
      <c r="G15" s="569"/>
      <c r="H15" s="569"/>
      <c r="I15" s="569"/>
      <c r="J15" s="569"/>
      <c r="K15" s="569"/>
      <c r="L15" s="569"/>
      <c r="M15" s="569"/>
    </row>
    <row r="16" spans="1:13" ht="17.25" x14ac:dyDescent="0.35">
      <c r="A16" s="501">
        <v>2.2999999999999998</v>
      </c>
      <c r="B16" s="497" t="s">
        <v>1578</v>
      </c>
      <c r="C16" s="502"/>
      <c r="D16" s="502"/>
      <c r="E16" s="502"/>
      <c r="F16" s="502"/>
      <c r="G16" s="502"/>
      <c r="H16" s="502"/>
      <c r="I16" s="502"/>
      <c r="J16" s="502"/>
      <c r="K16" s="503"/>
      <c r="L16" s="503"/>
      <c r="M16" s="503"/>
    </row>
    <row r="17" spans="1:13" ht="17.25" x14ac:dyDescent="0.35">
      <c r="A17" s="501" t="s">
        <v>1172</v>
      </c>
      <c r="B17" s="497" t="s">
        <v>1579</v>
      </c>
      <c r="C17" s="502"/>
      <c r="D17" s="502"/>
      <c r="E17" s="502"/>
      <c r="F17" s="502"/>
      <c r="G17" s="502"/>
      <c r="H17" s="502"/>
      <c r="I17" s="502"/>
      <c r="J17" s="502"/>
      <c r="K17" s="503"/>
      <c r="L17" s="503"/>
      <c r="M17" s="503"/>
    </row>
    <row r="18" spans="1:13" ht="17.25" x14ac:dyDescent="0.35">
      <c r="A18" s="501" t="s">
        <v>1173</v>
      </c>
      <c r="B18" s="497" t="s">
        <v>1580</v>
      </c>
      <c r="C18" s="502"/>
      <c r="D18" s="502"/>
      <c r="E18" s="502"/>
      <c r="F18" s="502"/>
      <c r="G18" s="502"/>
      <c r="H18" s="502"/>
      <c r="I18" s="502"/>
      <c r="J18" s="502"/>
      <c r="K18" s="503"/>
      <c r="L18" s="503"/>
      <c r="M18" s="503"/>
    </row>
    <row r="19" spans="1:13" ht="17.25" x14ac:dyDescent="0.35">
      <c r="A19" s="501" t="s">
        <v>1174</v>
      </c>
      <c r="B19" s="497" t="s">
        <v>1582</v>
      </c>
      <c r="C19" s="502"/>
      <c r="D19" s="502"/>
      <c r="E19" s="502"/>
      <c r="F19" s="502"/>
      <c r="G19" s="502"/>
      <c r="H19" s="502"/>
      <c r="I19" s="502"/>
      <c r="J19" s="502"/>
      <c r="K19" s="503"/>
      <c r="L19" s="503"/>
      <c r="M19" s="503"/>
    </row>
    <row r="20" spans="1:13" ht="17.25" x14ac:dyDescent="0.35">
      <c r="A20" s="501">
        <v>2.5</v>
      </c>
      <c r="B20" s="497" t="s">
        <v>1588</v>
      </c>
      <c r="C20" s="496"/>
      <c r="D20" s="496"/>
      <c r="E20" s="496"/>
      <c r="F20" s="496"/>
      <c r="G20" s="496"/>
      <c r="H20" s="496"/>
      <c r="I20" s="496"/>
      <c r="J20" s="496"/>
      <c r="K20" s="496"/>
      <c r="L20" s="496"/>
      <c r="M20" s="496"/>
    </row>
    <row r="21" spans="1:13" ht="17.25" x14ac:dyDescent="0.35">
      <c r="A21" s="501">
        <v>2.6</v>
      </c>
      <c r="B21" s="497" t="s">
        <v>1392</v>
      </c>
      <c r="C21" s="496"/>
      <c r="D21" s="496"/>
      <c r="E21" s="496"/>
      <c r="F21" s="496"/>
      <c r="G21" s="496"/>
      <c r="H21" s="496"/>
      <c r="I21" s="496"/>
      <c r="J21" s="496"/>
      <c r="K21" s="496"/>
      <c r="L21" s="496"/>
      <c r="M21" s="496"/>
    </row>
    <row r="22" spans="1:13" ht="17.25" x14ac:dyDescent="0.35">
      <c r="A22" s="501">
        <v>2.7</v>
      </c>
      <c r="B22" s="497" t="s">
        <v>1593</v>
      </c>
      <c r="C22" s="496"/>
      <c r="D22" s="496"/>
      <c r="E22" s="496"/>
      <c r="F22" s="496"/>
      <c r="G22" s="496"/>
      <c r="H22" s="496"/>
      <c r="I22" s="496"/>
      <c r="J22" s="496"/>
      <c r="K22" s="496"/>
      <c r="L22" s="496"/>
      <c r="M22" s="496"/>
    </row>
    <row r="23" spans="1:13" ht="17.25" x14ac:dyDescent="0.35">
      <c r="A23" s="501">
        <v>2.8</v>
      </c>
      <c r="B23" s="497" t="s">
        <v>1627</v>
      </c>
      <c r="C23" s="675"/>
      <c r="D23" s="675"/>
      <c r="E23" s="675"/>
      <c r="F23" s="675"/>
      <c r="G23" s="675"/>
      <c r="H23" s="675"/>
      <c r="I23" s="675"/>
      <c r="J23" s="675"/>
      <c r="K23" s="675"/>
      <c r="L23" s="675"/>
      <c r="M23" s="675"/>
    </row>
    <row r="24" spans="1:13" s="6" customFormat="1" ht="15.75" x14ac:dyDescent="0.35">
      <c r="A24" s="492" t="s">
        <v>249</v>
      </c>
      <c r="B24" s="219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</row>
    <row r="25" spans="1:13" s="6" customFormat="1" ht="15.75" x14ac:dyDescent="0.35">
      <c r="A25" s="509">
        <v>2.9</v>
      </c>
      <c r="B25" s="497" t="s">
        <v>1432</v>
      </c>
      <c r="C25" s="502"/>
      <c r="D25" s="502"/>
      <c r="E25" s="502"/>
      <c r="F25" s="502"/>
      <c r="G25" s="502"/>
      <c r="H25" s="502"/>
      <c r="I25" s="502"/>
      <c r="J25" s="502"/>
      <c r="K25" s="503"/>
      <c r="L25" s="503"/>
      <c r="M25" s="503"/>
    </row>
    <row r="26" spans="1:13" s="6" customFormat="1" ht="15.75" x14ac:dyDescent="0.35">
      <c r="A26" s="508" t="s">
        <v>1176</v>
      </c>
      <c r="B26" s="497" t="s">
        <v>1433</v>
      </c>
      <c r="C26" s="502"/>
      <c r="D26" s="502"/>
      <c r="E26" s="502"/>
      <c r="F26" s="502"/>
      <c r="G26" s="502"/>
      <c r="H26" s="502"/>
      <c r="I26" s="502"/>
      <c r="J26" s="502"/>
      <c r="K26" s="503"/>
      <c r="L26" s="503"/>
      <c r="M26" s="503"/>
    </row>
    <row r="27" spans="1:13" s="164" customFormat="1" ht="15" x14ac:dyDescent="0.35">
      <c r="A27" s="493" t="s">
        <v>1145</v>
      </c>
      <c r="B27" s="162"/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</row>
    <row r="28" spans="1:13" ht="17.25" x14ac:dyDescent="0.35">
      <c r="A28" s="510">
        <v>2.11</v>
      </c>
      <c r="B28" s="496" t="s">
        <v>275</v>
      </c>
      <c r="C28" s="496"/>
      <c r="D28" s="496"/>
      <c r="E28" s="496"/>
      <c r="F28" s="496"/>
      <c r="G28" s="496"/>
      <c r="H28" s="496"/>
      <c r="I28" s="496"/>
      <c r="J28" s="496"/>
      <c r="K28" s="496"/>
      <c r="L28" s="496"/>
      <c r="M28" s="496"/>
    </row>
    <row r="29" spans="1:13" ht="17.25" x14ac:dyDescent="0.35">
      <c r="A29" s="510">
        <v>2.12</v>
      </c>
      <c r="B29" s="504" t="s">
        <v>1544</v>
      </c>
      <c r="C29" s="496"/>
      <c r="D29" s="496"/>
      <c r="E29" s="496"/>
      <c r="F29" s="496"/>
      <c r="G29" s="496"/>
      <c r="H29" s="496"/>
      <c r="I29" s="496"/>
      <c r="J29" s="496"/>
      <c r="K29" s="496"/>
      <c r="L29" s="496"/>
      <c r="M29" s="496"/>
    </row>
    <row r="30" spans="1:13" ht="17.25" x14ac:dyDescent="0.35">
      <c r="A30" s="510">
        <v>2.13</v>
      </c>
      <c r="B30" s="496" t="s">
        <v>1545</v>
      </c>
      <c r="C30" s="496"/>
      <c r="D30" s="496"/>
      <c r="E30" s="496"/>
      <c r="F30" s="496"/>
      <c r="G30" s="496"/>
      <c r="H30" s="496"/>
      <c r="I30" s="496"/>
      <c r="J30" s="496"/>
      <c r="K30" s="496"/>
      <c r="L30" s="496"/>
      <c r="M30" s="496"/>
    </row>
    <row r="31" spans="1:13" ht="17.25" x14ac:dyDescent="0.35">
      <c r="A31" s="510">
        <v>2.14</v>
      </c>
      <c r="B31" s="496" t="s">
        <v>1513</v>
      </c>
      <c r="C31" s="496"/>
      <c r="D31" s="496"/>
      <c r="E31" s="496"/>
      <c r="F31" s="496"/>
      <c r="G31" s="496"/>
      <c r="H31" s="496"/>
      <c r="I31" s="496"/>
      <c r="J31" s="496"/>
      <c r="K31" s="496"/>
      <c r="L31" s="496"/>
      <c r="M31" s="496"/>
    </row>
    <row r="32" spans="1:13" ht="17.25" x14ac:dyDescent="0.35">
      <c r="A32" s="510">
        <v>2.15</v>
      </c>
      <c r="B32" s="496" t="s">
        <v>1516</v>
      </c>
      <c r="C32" s="496"/>
      <c r="D32" s="496"/>
      <c r="E32" s="496"/>
      <c r="F32" s="496"/>
      <c r="G32" s="496"/>
      <c r="H32" s="496"/>
      <c r="I32" s="496"/>
      <c r="J32" s="496"/>
      <c r="K32" s="496"/>
      <c r="L32" s="496"/>
      <c r="M32" s="496"/>
    </row>
    <row r="33" spans="1:13" ht="17.25" x14ac:dyDescent="0.35">
      <c r="A33" s="510">
        <v>2.16</v>
      </c>
      <c r="B33" s="496" t="s">
        <v>1274</v>
      </c>
      <c r="C33" s="496"/>
      <c r="D33" s="496"/>
      <c r="E33" s="496"/>
      <c r="F33" s="496"/>
      <c r="G33" s="496"/>
      <c r="H33" s="496"/>
      <c r="I33" s="496"/>
      <c r="J33" s="496"/>
      <c r="K33" s="496"/>
      <c r="L33" s="496"/>
      <c r="M33" s="496"/>
    </row>
    <row r="34" spans="1:13" ht="17.25" x14ac:dyDescent="0.35">
      <c r="A34" s="511">
        <v>2.17</v>
      </c>
      <c r="B34" s="496" t="s">
        <v>1498</v>
      </c>
      <c r="C34" s="496"/>
      <c r="D34" s="496"/>
      <c r="E34" s="496"/>
      <c r="F34" s="496"/>
      <c r="G34" s="496"/>
      <c r="H34" s="496"/>
      <c r="I34" s="496"/>
      <c r="J34" s="496"/>
      <c r="K34" s="496"/>
      <c r="L34" s="496"/>
      <c r="M34" s="496"/>
    </row>
    <row r="35" spans="1:13" ht="17.25" x14ac:dyDescent="0.35">
      <c r="A35" s="510">
        <v>2.1800000000000002</v>
      </c>
      <c r="B35" s="496" t="s">
        <v>1553</v>
      </c>
      <c r="C35" s="496"/>
      <c r="D35" s="496"/>
      <c r="E35" s="496"/>
      <c r="F35" s="496"/>
      <c r="G35" s="496"/>
      <c r="H35" s="496"/>
      <c r="I35" s="496"/>
      <c r="J35" s="496"/>
      <c r="K35" s="496"/>
      <c r="L35" s="496"/>
      <c r="M35" s="496"/>
    </row>
    <row r="36" spans="1:13" ht="17.25" x14ac:dyDescent="0.35">
      <c r="A36" s="510">
        <v>2.19</v>
      </c>
      <c r="B36" s="496" t="s">
        <v>1556</v>
      </c>
      <c r="C36" s="496"/>
      <c r="D36" s="496"/>
      <c r="E36" s="496"/>
      <c r="F36" s="496"/>
      <c r="G36" s="496"/>
      <c r="H36" s="496"/>
      <c r="I36" s="496"/>
      <c r="J36" s="496"/>
      <c r="K36" s="496"/>
      <c r="L36" s="496"/>
      <c r="M36" s="496"/>
    </row>
    <row r="37" spans="1:13" ht="17.25" x14ac:dyDescent="0.35">
      <c r="A37" s="511" t="s">
        <v>1175</v>
      </c>
      <c r="B37" s="496" t="s">
        <v>1490</v>
      </c>
      <c r="C37" s="496"/>
      <c r="D37" s="496"/>
      <c r="E37" s="496"/>
      <c r="F37" s="496"/>
      <c r="G37" s="496"/>
      <c r="H37" s="496"/>
      <c r="I37" s="496"/>
      <c r="J37" s="496"/>
      <c r="K37" s="496"/>
      <c r="L37" s="496"/>
      <c r="M37" s="496"/>
    </row>
    <row r="38" spans="1:13" ht="17.25" x14ac:dyDescent="0.35">
      <c r="A38" s="510">
        <v>2.21</v>
      </c>
      <c r="B38" s="496" t="s">
        <v>276</v>
      </c>
      <c r="C38" s="496"/>
      <c r="D38" s="496"/>
      <c r="E38" s="496"/>
      <c r="F38" s="496"/>
      <c r="G38" s="496"/>
      <c r="H38" s="496"/>
      <c r="I38" s="496"/>
      <c r="J38" s="496"/>
      <c r="K38" s="496"/>
      <c r="L38" s="496"/>
      <c r="M38" s="496"/>
    </row>
    <row r="39" spans="1:13" ht="17.25" x14ac:dyDescent="0.35">
      <c r="A39" s="494" t="s">
        <v>277</v>
      </c>
      <c r="B39" s="311"/>
      <c r="C39" s="311"/>
      <c r="D39" s="311"/>
      <c r="E39" s="311"/>
      <c r="F39" s="311"/>
      <c r="G39" s="311"/>
      <c r="H39" s="311"/>
      <c r="I39" s="311"/>
      <c r="J39" s="311"/>
      <c r="K39" s="311"/>
      <c r="L39" s="311"/>
      <c r="M39" s="311"/>
    </row>
    <row r="40" spans="1:13" ht="17.25" x14ac:dyDescent="0.35">
      <c r="A40" s="510">
        <v>2.2200000000000002</v>
      </c>
      <c r="B40" s="496" t="s">
        <v>1148</v>
      </c>
      <c r="C40" s="496"/>
      <c r="D40" s="496"/>
      <c r="E40" s="496"/>
      <c r="F40" s="496"/>
      <c r="G40" s="496"/>
      <c r="H40" s="496"/>
      <c r="I40" s="496"/>
      <c r="J40" s="496"/>
      <c r="K40" s="496"/>
      <c r="L40" s="496"/>
      <c r="M40" s="496"/>
    </row>
    <row r="41" spans="1:13" ht="17.25" x14ac:dyDescent="0.35">
      <c r="A41" s="509">
        <v>2.23</v>
      </c>
      <c r="B41" s="504" t="s">
        <v>1150</v>
      </c>
      <c r="C41" s="504"/>
      <c r="D41" s="504"/>
      <c r="E41" s="504"/>
      <c r="F41" s="504"/>
      <c r="G41" s="504"/>
      <c r="H41" s="504"/>
      <c r="I41" s="504"/>
      <c r="J41" s="504"/>
      <c r="K41" s="504"/>
      <c r="L41" s="504"/>
      <c r="M41" s="504"/>
    </row>
    <row r="42" spans="1:13" ht="17.25" x14ac:dyDescent="0.35">
      <c r="A42" s="509">
        <v>2.2400000000000002</v>
      </c>
      <c r="B42" s="504" t="s">
        <v>1343</v>
      </c>
      <c r="C42" s="504"/>
      <c r="D42" s="504"/>
      <c r="E42" s="504"/>
      <c r="F42" s="504"/>
      <c r="G42" s="504"/>
      <c r="H42" s="504"/>
      <c r="I42" s="504"/>
      <c r="J42" s="504"/>
      <c r="K42" s="504"/>
      <c r="L42" s="504"/>
      <c r="M42" s="504"/>
    </row>
    <row r="43" spans="1:13" ht="17.25" x14ac:dyDescent="0.35">
      <c r="A43" s="508">
        <v>2.25</v>
      </c>
      <c r="B43" s="504" t="s">
        <v>1149</v>
      </c>
      <c r="C43" s="504"/>
      <c r="D43" s="504"/>
      <c r="E43" s="504"/>
      <c r="F43" s="504"/>
      <c r="G43" s="504"/>
      <c r="H43" s="504"/>
      <c r="I43" s="504"/>
      <c r="J43" s="504"/>
      <c r="K43" s="504"/>
      <c r="L43" s="504"/>
      <c r="M43" s="504"/>
    </row>
    <row r="44" spans="1:13" ht="17.25" x14ac:dyDescent="0.35">
      <c r="A44" s="508">
        <v>2.2599999999999998</v>
      </c>
      <c r="B44" s="504" t="s">
        <v>1641</v>
      </c>
      <c r="C44" s="504"/>
      <c r="D44" s="504"/>
      <c r="E44" s="504"/>
      <c r="F44" s="504"/>
      <c r="G44" s="504"/>
      <c r="H44" s="504"/>
      <c r="I44" s="504"/>
      <c r="J44" s="504"/>
      <c r="K44" s="504"/>
      <c r="L44" s="504"/>
      <c r="M44" s="504"/>
    </row>
    <row r="45" spans="1:13" ht="17.25" x14ac:dyDescent="0.35">
      <c r="A45" s="508">
        <v>2.27</v>
      </c>
      <c r="B45" s="504" t="s">
        <v>1640</v>
      </c>
      <c r="C45" s="504"/>
      <c r="D45" s="504"/>
      <c r="E45" s="504"/>
      <c r="F45" s="504"/>
      <c r="G45" s="504"/>
      <c r="H45" s="504"/>
      <c r="I45" s="504"/>
      <c r="J45" s="504"/>
      <c r="K45" s="504"/>
      <c r="L45" s="504"/>
      <c r="M45" s="504"/>
    </row>
    <row r="46" spans="1:13" ht="17.25" x14ac:dyDescent="0.35">
      <c r="A46" s="508">
        <v>2.2799999999999998</v>
      </c>
      <c r="B46" s="504" t="s">
        <v>1428</v>
      </c>
      <c r="C46" s="504"/>
      <c r="D46" s="504"/>
      <c r="E46" s="504"/>
      <c r="F46" s="504"/>
      <c r="G46" s="504"/>
      <c r="H46" s="504"/>
      <c r="I46" s="504"/>
      <c r="J46" s="504"/>
      <c r="K46" s="504"/>
      <c r="L46" s="504"/>
      <c r="M46" s="504"/>
    </row>
    <row r="47" spans="1:13" ht="17.25" x14ac:dyDescent="0.35">
      <c r="A47" s="508">
        <v>2.29</v>
      </c>
      <c r="B47" s="504" t="s">
        <v>1259</v>
      </c>
      <c r="C47" s="504"/>
      <c r="D47" s="504"/>
      <c r="E47" s="504"/>
      <c r="F47" s="504"/>
      <c r="G47" s="504"/>
      <c r="H47" s="504"/>
      <c r="I47" s="504"/>
      <c r="J47" s="504"/>
      <c r="K47" s="504"/>
      <c r="L47" s="504"/>
      <c r="M47" s="504"/>
    </row>
    <row r="48" spans="1:13" ht="17.25" x14ac:dyDescent="0.35">
      <c r="A48" s="508" t="s">
        <v>1394</v>
      </c>
      <c r="B48" s="504" t="s">
        <v>1255</v>
      </c>
      <c r="C48" s="504"/>
      <c r="D48" s="504"/>
      <c r="E48" s="504"/>
      <c r="F48" s="504"/>
      <c r="G48" s="504"/>
      <c r="H48" s="504"/>
      <c r="I48" s="504"/>
      <c r="J48" s="504"/>
      <c r="K48" s="504"/>
      <c r="L48" s="504"/>
      <c r="M48" s="504"/>
    </row>
    <row r="49" spans="1:13" ht="17.25" x14ac:dyDescent="0.35">
      <c r="A49" s="508">
        <v>2.31</v>
      </c>
      <c r="B49" s="504" t="s">
        <v>1251</v>
      </c>
      <c r="C49" s="504"/>
      <c r="D49" s="504"/>
      <c r="E49" s="504"/>
      <c r="F49" s="504"/>
      <c r="G49" s="504"/>
      <c r="H49" s="504"/>
      <c r="I49" s="504"/>
      <c r="J49" s="504"/>
      <c r="K49" s="504"/>
      <c r="L49" s="504"/>
      <c r="M49" s="504"/>
    </row>
    <row r="50" spans="1:13" ht="17.25" x14ac:dyDescent="0.35">
      <c r="A50" s="507">
        <v>2.3199999999999998</v>
      </c>
      <c r="B50" s="505" t="s">
        <v>1253</v>
      </c>
      <c r="C50" s="505"/>
      <c r="D50" s="505"/>
      <c r="E50" s="505"/>
      <c r="F50" s="505"/>
      <c r="G50" s="505"/>
      <c r="H50" s="505"/>
      <c r="I50" s="505"/>
      <c r="J50" s="505"/>
      <c r="K50" s="505"/>
      <c r="L50" s="505"/>
      <c r="M50" s="505"/>
    </row>
    <row r="51" spans="1:13" s="500" customFormat="1" ht="15" x14ac:dyDescent="0.35">
      <c r="A51" s="522" t="s">
        <v>1177</v>
      </c>
      <c r="B51" s="522"/>
      <c r="C51" s="522"/>
      <c r="D51" s="522"/>
      <c r="E51" s="522"/>
      <c r="F51" s="522"/>
      <c r="G51" s="522"/>
      <c r="H51" s="522"/>
      <c r="I51" s="522"/>
      <c r="J51" s="522"/>
      <c r="K51" s="522"/>
      <c r="L51" s="522"/>
      <c r="M51" s="522"/>
    </row>
    <row r="52" spans="1:13" ht="17.25" x14ac:dyDescent="0.35">
      <c r="A52" s="507">
        <v>2.33</v>
      </c>
      <c r="B52" s="505" t="s">
        <v>1598</v>
      </c>
      <c r="C52" s="505"/>
      <c r="D52" s="505"/>
      <c r="E52" s="505"/>
      <c r="F52" s="505"/>
      <c r="G52" s="505"/>
      <c r="H52" s="505"/>
      <c r="I52" s="505"/>
      <c r="J52" s="505"/>
      <c r="K52" s="505"/>
      <c r="L52" s="505"/>
      <c r="M52" s="505"/>
    </row>
    <row r="53" spans="1:13" ht="17.25" x14ac:dyDescent="0.35">
      <c r="A53" s="495" t="s">
        <v>278</v>
      </c>
      <c r="B53" s="228"/>
      <c r="C53" s="228"/>
      <c r="D53" s="228"/>
      <c r="E53" s="228"/>
      <c r="F53" s="228"/>
      <c r="G53" s="228"/>
      <c r="H53" s="228"/>
      <c r="I53" s="228"/>
      <c r="J53" s="228"/>
      <c r="K53" s="228"/>
      <c r="L53" s="228"/>
      <c r="M53" s="228"/>
    </row>
    <row r="54" spans="1:13" ht="17.25" x14ac:dyDescent="0.35">
      <c r="A54" s="506">
        <v>2.34</v>
      </c>
      <c r="B54" s="497" t="s">
        <v>1434</v>
      </c>
      <c r="C54" s="498"/>
      <c r="D54" s="498"/>
      <c r="E54" s="498"/>
      <c r="F54" s="498"/>
      <c r="G54" s="498"/>
      <c r="H54" s="498"/>
      <c r="I54" s="498"/>
      <c r="J54" s="498"/>
      <c r="K54" s="499"/>
      <c r="L54" s="499"/>
      <c r="M54" s="499"/>
    </row>
    <row r="55" spans="1:13" ht="17.25" x14ac:dyDescent="0.35">
      <c r="A55" s="506">
        <v>2.35</v>
      </c>
      <c r="B55" s="497" t="s">
        <v>1435</v>
      </c>
      <c r="C55" s="498"/>
      <c r="D55" s="498"/>
      <c r="E55" s="498"/>
      <c r="F55" s="498"/>
      <c r="G55" s="498"/>
      <c r="H55" s="498"/>
      <c r="I55" s="498"/>
      <c r="J55" s="498"/>
      <c r="K55" s="499"/>
      <c r="L55" s="499"/>
      <c r="M55" s="499"/>
    </row>
    <row r="56" spans="1:13" ht="17.25" x14ac:dyDescent="0.35">
      <c r="A56" s="137"/>
      <c r="B56" s="137"/>
    </row>
    <row r="57" spans="1:13" ht="17.25" x14ac:dyDescent="0.35">
      <c r="A57" s="137"/>
      <c r="B57" s="137"/>
    </row>
  </sheetData>
  <phoneticPr fontId="105" type="noConversion"/>
  <hyperlinks>
    <hyperlink ref="A26" location="'2.10'!A1" display="2.10" xr:uid="{00000000-0004-0000-0000-000000000000}"/>
    <hyperlink ref="A25" location="'2.9'!A1" display="'2.9'!A1" xr:uid="{00000000-0004-0000-0000-000001000000}"/>
    <hyperlink ref="A11" location="'2.1'!A1" display="T2.1" xr:uid="{00000000-0004-0000-0000-000002000000}"/>
    <hyperlink ref="A13" location="'2.2b'!A1" display="T2.2b" xr:uid="{00000000-0004-0000-0000-000008000000}"/>
    <hyperlink ref="A12" location="'2.2a'!A1" display="T2.2a" xr:uid="{00000000-0004-0000-0000-000009000000}"/>
    <hyperlink ref="A14" location="'2.2c'!A1" display="T2.2c" xr:uid="{00000000-0004-0000-0000-00000A000000}"/>
    <hyperlink ref="A16" location="'2.3'!A1" display="T2.3" xr:uid="{00000000-0004-0000-0000-00000F000000}"/>
    <hyperlink ref="A18" location="'2.4b'!A1" display="T2.4b" xr:uid="{00000000-0004-0000-0000-000015000000}"/>
    <hyperlink ref="A17" location="'2.4a'!A1" display="T2.4a" xr:uid="{00000000-0004-0000-0000-000016000000}"/>
    <hyperlink ref="A19" location="'2.4c'!A1" display="T2.4c" xr:uid="{00000000-0004-0000-0000-000017000000}"/>
    <hyperlink ref="A55" location="'2.35'!A1" display="'2.35'!A1" xr:uid="{28DE87A5-ED6A-48A5-B2F8-903FF279D25C}"/>
    <hyperlink ref="A30" location="'2.13'!A1" display="'2.13'!A1" xr:uid="{D7A4CF00-4A0E-42B4-950B-00541EE5203B}"/>
    <hyperlink ref="A34" location="'2.17'!A1" display="'2.17'!A1" xr:uid="{F3DF1475-9D2F-417B-BE05-C5A72DD7E9B8}"/>
    <hyperlink ref="A35" location="'2.18'!A1" display="'2.18'!A1" xr:uid="{3C8EEF35-4E34-49B7-B9F6-2ED1DFA7E2BB}"/>
    <hyperlink ref="A37" location="'2.20'!A1" display="2.20" xr:uid="{DBC880CC-D8DA-4E44-8C81-53EA55E319EE}"/>
    <hyperlink ref="A40" location="'2.22'!A1" display="'2.22'!A1" xr:uid="{92A4B96D-1B60-414F-BB1A-BA541677F77B}"/>
    <hyperlink ref="A44" location="'2.26'!A1" display="'2.26'!A1" xr:uid="{F0E38608-5240-4ACF-895F-95CA87B38F9C}"/>
    <hyperlink ref="A41" location="'2.23'!A1" display="'2.23'!A1" xr:uid="{7F441AC8-D38D-4BBB-BC32-258251D74711}"/>
    <hyperlink ref="A45" location="'2.27'!A1" display="'2.27'!A1" xr:uid="{B54060BE-3281-44CC-ADD7-6E025B7F89E8}"/>
    <hyperlink ref="A28" location="'2.11'!A1" display="'2.11'!A1" xr:uid="{8ACF428E-FE30-4E4B-B455-1F3849950F4F}"/>
    <hyperlink ref="A54" location="'2.34'!A1" display="'2.34'!A1" xr:uid="{D36EF3A2-DBE0-4F7D-880B-3B3690FACCC2}"/>
    <hyperlink ref="A49" location="'2.31'!A1" display="'2.31'!A1" xr:uid="{B8D95227-FF33-4CAE-B9C4-95E2A0689C66}"/>
    <hyperlink ref="A46" location="'2.28'!A1" display="'2.28'!A1" xr:uid="{67D7CCE4-69F9-498A-93EE-0DDFDF153D24}"/>
    <hyperlink ref="A47" location="'2.29'!A1" display="'2.29'!A1" xr:uid="{BAA54020-EB45-4C36-A3E7-FD402A1D3E43}"/>
    <hyperlink ref="A48" location="'2.30'!A1" display="2.30" xr:uid="{66439EAE-3152-4D69-911D-81C72561EC87}"/>
    <hyperlink ref="A38" location="'2.21'!A1" display="'2.21'!A1" xr:uid="{3F76D031-75A8-4E3D-B6E4-F62345DF701A}"/>
    <hyperlink ref="A29" location="'2.12'!A1" display="'2.12'!A1" xr:uid="{D8FF494F-524B-4F35-A50B-4A50FAF9AEC8}"/>
    <hyperlink ref="A52" location="'2.33'!A1" display="'2.33'!A1" xr:uid="{CE1664A2-84E7-4A54-9391-1E7803623D96}"/>
    <hyperlink ref="A36" location="'2.19'!A1" display="'2.19'!A1" xr:uid="{57020FB5-C394-4FDA-BB79-3FA505EAAA83}"/>
    <hyperlink ref="A33" location="'2.16'!A1" display="'2.16'!A1" xr:uid="{8D6EA2A3-AC4F-44F0-B7FE-344F30E218F5}"/>
    <hyperlink ref="A43" location="'2.25'!A1" display="'2.25'!A1" xr:uid="{89C88BC5-2E2F-4B26-9980-C43EBAF01BE6}"/>
    <hyperlink ref="A50" location="'2.32'!A1" display="'2.32'!A1" xr:uid="{29D7DA88-10F3-4969-8F54-2FF0E9D7985B}"/>
    <hyperlink ref="A20" location="'2.5'!A1" display="'2.5'!A1" xr:uid="{C8975F60-C4E2-49D5-93DA-683505BD0BBD}"/>
    <hyperlink ref="A21" location="'2.6'!A1" display="'2.6'!A1" xr:uid="{5F53B8E2-3413-4184-A833-0D6327D6FC25}"/>
    <hyperlink ref="A22" location="'2.7'!A1" display="'2.7'!A1" xr:uid="{32C5E8A6-B153-42C5-832F-5B490AA89718}"/>
    <hyperlink ref="A23" location="'2.8'!A1" display="'2.8'!A1" xr:uid="{5382E51E-914B-4FDC-8029-1E287AC1714A}"/>
    <hyperlink ref="A31" location="'2.14'!A1" display="'2.14'!A1" xr:uid="{DD9B1443-CA39-47EF-925A-9E1D06B9BCC6}"/>
    <hyperlink ref="A32" location="'2.15'!A1" display="'2.15'!A1" xr:uid="{2890D728-0B64-4DD6-9A5C-7879DF50259F}"/>
    <hyperlink ref="A42" location="'2.24'!A1" display="'2.24'!A1" xr:uid="{54D8EFDF-0671-4FAF-80F3-D0F69D8259BB}"/>
  </hyperlinks>
  <pageMargins left="0.7" right="0.7" top="0.75" bottom="0.75" header="0.3" footer="0.3"/>
  <pageSetup paperSize="9" scale="4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3">
    <tabColor rgb="FFE7CFE5"/>
    <pageSetUpPr fitToPage="1"/>
  </sheetPr>
  <dimension ref="A1:V93"/>
  <sheetViews>
    <sheetView showGridLines="0" zoomScaleNormal="100" workbookViewId="0">
      <pane xSplit="3" ySplit="4" topLeftCell="D33" activePane="bottomRight" state="frozen"/>
      <selection activeCell="B70" sqref="B70"/>
      <selection pane="topRight" activeCell="B70" sqref="B70"/>
      <selection pane="bottomLeft" activeCell="B70" sqref="B70"/>
      <selection pane="bottomRight" activeCell="B70" sqref="B70"/>
    </sheetView>
  </sheetViews>
  <sheetFormatPr defaultColWidth="9.140625" defaultRowHeight="16.5" x14ac:dyDescent="0.3"/>
  <cols>
    <col min="1" max="1" width="19.28515625" style="1" customWidth="1"/>
    <col min="2" max="2" width="3.5703125" style="1" customWidth="1"/>
    <col min="3" max="3" width="48" style="14" customWidth="1"/>
    <col min="4" max="5" width="9.28515625" style="1" customWidth="1"/>
    <col min="6" max="8" width="9.42578125" style="1" bestFit="1" customWidth="1"/>
    <col min="9" max="9" width="10.42578125" style="1" customWidth="1"/>
    <col min="10" max="13" width="10.42578125" style="1" bestFit="1" customWidth="1"/>
    <col min="14" max="18" width="10.42578125" style="38" bestFit="1" customWidth="1"/>
    <col min="19" max="22" width="10.42578125" style="1" customWidth="1"/>
    <col min="23" max="16384" width="9.140625" style="1"/>
  </cols>
  <sheetData>
    <row r="1" spans="1:22" ht="18" x14ac:dyDescent="0.35">
      <c r="A1" s="2" t="s">
        <v>1574</v>
      </c>
      <c r="B1" s="2"/>
      <c r="C1" s="30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0.25" customHeight="1" x14ac:dyDescent="0.3">
      <c r="A2" s="132" t="s">
        <v>111</v>
      </c>
      <c r="B2" s="37"/>
      <c r="C2" s="37"/>
      <c r="D2" s="913" t="s">
        <v>1506</v>
      </c>
      <c r="E2" s="37"/>
      <c r="F2" s="37"/>
      <c r="G2" s="37"/>
      <c r="H2" s="37"/>
      <c r="I2" s="37"/>
      <c r="J2" s="37"/>
      <c r="K2" s="37"/>
      <c r="L2" s="37"/>
      <c r="S2" s="38"/>
      <c r="T2" s="38"/>
      <c r="U2" s="38"/>
      <c r="V2" s="38"/>
    </row>
    <row r="3" spans="1:22" ht="18.75" x14ac:dyDescent="0.3">
      <c r="A3" s="132"/>
      <c r="B3" s="37"/>
      <c r="C3" s="37"/>
      <c r="D3" s="913"/>
      <c r="E3" s="37"/>
      <c r="F3" s="37"/>
      <c r="G3" s="37"/>
      <c r="H3" s="37"/>
      <c r="I3" s="37"/>
      <c r="J3" s="37"/>
      <c r="K3" s="37"/>
      <c r="L3" s="37"/>
      <c r="S3" s="38"/>
      <c r="T3" s="38"/>
      <c r="U3" s="38"/>
      <c r="V3" s="38"/>
    </row>
    <row r="4" spans="1:22" x14ac:dyDescent="0.3">
      <c r="A4" s="171" t="s">
        <v>1127</v>
      </c>
      <c r="B4" s="5"/>
      <c r="C4" s="27"/>
      <c r="D4" s="39" t="s">
        <v>10</v>
      </c>
      <c r="E4" s="39" t="s">
        <v>11</v>
      </c>
      <c r="F4" s="39" t="s">
        <v>12</v>
      </c>
      <c r="G4" s="39" t="s">
        <v>13</v>
      </c>
      <c r="H4" s="39" t="s">
        <v>14</v>
      </c>
      <c r="I4" s="39" t="s">
        <v>15</v>
      </c>
      <c r="J4" s="39" t="s">
        <v>16</v>
      </c>
      <c r="K4" s="39" t="s">
        <v>17</v>
      </c>
      <c r="L4" s="39" t="s">
        <v>18</v>
      </c>
      <c r="M4" s="39" t="s">
        <v>31</v>
      </c>
      <c r="N4" s="39" t="s">
        <v>56</v>
      </c>
      <c r="O4" s="39" t="s">
        <v>66</v>
      </c>
      <c r="P4" s="39" t="s">
        <v>92</v>
      </c>
      <c r="Q4" s="39" t="s">
        <v>184</v>
      </c>
      <c r="R4" s="39" t="s">
        <v>274</v>
      </c>
      <c r="S4" s="39" t="s">
        <v>1136</v>
      </c>
      <c r="T4" s="39" t="s">
        <v>1192</v>
      </c>
      <c r="U4" s="39" t="s">
        <v>1241</v>
      </c>
      <c r="V4" s="39" t="s">
        <v>1487</v>
      </c>
    </row>
    <row r="5" spans="1:22" x14ac:dyDescent="0.3">
      <c r="A5" s="5"/>
      <c r="B5" s="5"/>
      <c r="C5" s="27"/>
      <c r="D5" s="19"/>
      <c r="E5" s="19"/>
      <c r="F5" s="19"/>
      <c r="G5" s="19"/>
      <c r="H5" s="19"/>
      <c r="I5" s="19"/>
      <c r="J5" s="19"/>
      <c r="K5" s="19"/>
      <c r="L5" s="19"/>
      <c r="M5" s="19"/>
      <c r="N5" s="40"/>
      <c r="O5" s="40"/>
      <c r="P5" s="40"/>
      <c r="Q5" s="40"/>
      <c r="R5" s="40"/>
      <c r="S5" s="40"/>
      <c r="T5" s="40"/>
      <c r="U5" s="40"/>
      <c r="V5" s="40"/>
    </row>
    <row r="6" spans="1:22" x14ac:dyDescent="0.3">
      <c r="A6" s="12" t="s">
        <v>0</v>
      </c>
      <c r="B6" s="12" t="s">
        <v>180</v>
      </c>
      <c r="C6" s="166"/>
      <c r="D6" s="41">
        <v>1244004</v>
      </c>
      <c r="E6" s="41">
        <v>1255590</v>
      </c>
      <c r="F6" s="41">
        <v>1274674</v>
      </c>
      <c r="G6" s="41">
        <v>1322295</v>
      </c>
      <c r="H6" s="41">
        <v>1358247</v>
      </c>
      <c r="I6" s="41">
        <v>1371809</v>
      </c>
      <c r="J6" s="41">
        <v>1381635</v>
      </c>
      <c r="K6" s="41">
        <v>1374094</v>
      </c>
      <c r="L6" s="41">
        <v>1401232</v>
      </c>
      <c r="M6" s="41">
        <v>1423319</v>
      </c>
      <c r="N6" s="41">
        <v>1480320</v>
      </c>
      <c r="O6" s="41">
        <v>1418802</v>
      </c>
      <c r="P6" s="41">
        <v>1448856</v>
      </c>
      <c r="Q6" s="41">
        <v>1500788</v>
      </c>
      <c r="R6" s="41">
        <v>1534214</v>
      </c>
      <c r="S6" s="41">
        <v>1321489</v>
      </c>
      <c r="T6" s="41">
        <v>1533547</v>
      </c>
      <c r="U6" s="41">
        <v>1508036</v>
      </c>
      <c r="V6" s="41">
        <v>1620446</v>
      </c>
    </row>
    <row r="7" spans="1:22" x14ac:dyDescent="0.3">
      <c r="A7" s="4"/>
      <c r="B7" s="4" t="s">
        <v>19</v>
      </c>
      <c r="C7" s="167"/>
      <c r="D7" s="42">
        <v>428262</v>
      </c>
      <c r="E7" s="42">
        <v>427913</v>
      </c>
      <c r="F7" s="42">
        <v>424247</v>
      </c>
      <c r="G7" s="42">
        <v>422334</v>
      </c>
      <c r="H7" s="42">
        <v>407675</v>
      </c>
      <c r="I7" s="42">
        <v>405096</v>
      </c>
      <c r="J7" s="42">
        <v>409508</v>
      </c>
      <c r="K7" s="42">
        <v>404089</v>
      </c>
      <c r="L7" s="42">
        <v>401007</v>
      </c>
      <c r="M7" s="42">
        <v>393531</v>
      </c>
      <c r="N7" s="42">
        <v>393887</v>
      </c>
      <c r="O7" s="42">
        <v>396316</v>
      </c>
      <c r="P7" s="42">
        <v>397626</v>
      </c>
      <c r="Q7" s="42">
        <v>400384</v>
      </c>
      <c r="R7" s="42">
        <v>393933</v>
      </c>
      <c r="S7" s="42">
        <v>322111</v>
      </c>
      <c r="T7" s="42">
        <v>367562</v>
      </c>
      <c r="U7" s="42">
        <v>348380</v>
      </c>
      <c r="V7" s="42">
        <v>364343</v>
      </c>
    </row>
    <row r="8" spans="1:22" x14ac:dyDescent="0.3">
      <c r="A8" s="4"/>
      <c r="B8" s="4"/>
      <c r="C8" s="167" t="s">
        <v>182</v>
      </c>
      <c r="D8" s="461">
        <v>135705</v>
      </c>
      <c r="E8" s="461">
        <v>137163</v>
      </c>
      <c r="F8" s="461">
        <v>134066</v>
      </c>
      <c r="G8" s="461">
        <v>132787</v>
      </c>
      <c r="H8" s="461">
        <v>129346</v>
      </c>
      <c r="I8" s="461">
        <v>120892</v>
      </c>
      <c r="J8" s="461">
        <v>123786</v>
      </c>
      <c r="K8" s="461">
        <v>143532</v>
      </c>
      <c r="L8" s="461">
        <v>148259</v>
      </c>
      <c r="M8" s="461">
        <v>148460</v>
      </c>
      <c r="N8" s="461">
        <v>154857</v>
      </c>
      <c r="O8" s="461">
        <v>159085</v>
      </c>
      <c r="P8" s="461">
        <v>163090</v>
      </c>
      <c r="Q8" s="461">
        <v>164570</v>
      </c>
      <c r="R8" s="461">
        <v>166474</v>
      </c>
      <c r="S8" s="461">
        <v>147063</v>
      </c>
      <c r="T8" s="461">
        <v>170385</v>
      </c>
      <c r="U8" s="461">
        <v>162969</v>
      </c>
      <c r="V8" s="461">
        <v>170196</v>
      </c>
    </row>
    <row r="9" spans="1:22" x14ac:dyDescent="0.3">
      <c r="A9" s="4"/>
      <c r="B9" s="4" t="s">
        <v>91</v>
      </c>
      <c r="C9" s="4"/>
      <c r="D9" s="42">
        <v>107014</v>
      </c>
      <c r="E9" s="42">
        <v>109646</v>
      </c>
      <c r="F9" s="42">
        <v>115069</v>
      </c>
      <c r="G9" s="42">
        <v>120200</v>
      </c>
      <c r="H9" s="42">
        <v>126235</v>
      </c>
      <c r="I9" s="42">
        <v>130218</v>
      </c>
      <c r="J9" s="42">
        <v>132516</v>
      </c>
      <c r="K9" s="42">
        <v>135200</v>
      </c>
      <c r="L9" s="42">
        <v>138288</v>
      </c>
      <c r="M9" s="42">
        <v>139857</v>
      </c>
      <c r="N9" s="42">
        <v>146676</v>
      </c>
      <c r="O9" s="42">
        <v>148842</v>
      </c>
      <c r="P9" s="42">
        <v>149790</v>
      </c>
      <c r="Q9" s="42">
        <v>161443</v>
      </c>
      <c r="R9" s="42">
        <v>164226</v>
      </c>
      <c r="S9" s="42">
        <v>139173</v>
      </c>
      <c r="T9" s="42">
        <v>162371</v>
      </c>
      <c r="U9" s="42">
        <v>153137</v>
      </c>
      <c r="V9" s="42">
        <v>167666</v>
      </c>
    </row>
    <row r="10" spans="1:22" x14ac:dyDescent="0.3">
      <c r="A10" s="4"/>
      <c r="B10" s="4" t="s">
        <v>185</v>
      </c>
      <c r="C10" s="4"/>
      <c r="D10" s="42">
        <v>106500</v>
      </c>
      <c r="E10" s="42">
        <v>100452</v>
      </c>
      <c r="F10" s="42">
        <v>104379</v>
      </c>
      <c r="G10" s="42">
        <v>106808</v>
      </c>
      <c r="H10" s="42">
        <v>112976</v>
      </c>
      <c r="I10" s="42">
        <v>117034</v>
      </c>
      <c r="J10" s="42">
        <v>121242</v>
      </c>
      <c r="K10" s="42">
        <v>127064</v>
      </c>
      <c r="L10" s="42">
        <v>133648</v>
      </c>
      <c r="M10" s="42">
        <v>146147</v>
      </c>
      <c r="N10" s="42">
        <v>160834</v>
      </c>
      <c r="O10" s="42">
        <v>169754</v>
      </c>
      <c r="P10" s="42">
        <v>180655</v>
      </c>
      <c r="Q10" s="42">
        <v>188682</v>
      </c>
      <c r="R10" s="42">
        <v>205378</v>
      </c>
      <c r="S10" s="42">
        <v>177242</v>
      </c>
      <c r="T10" s="42">
        <v>216050</v>
      </c>
      <c r="U10" s="42">
        <v>212259</v>
      </c>
      <c r="V10" s="42">
        <v>229740</v>
      </c>
    </row>
    <row r="11" spans="1:22" x14ac:dyDescent="0.3">
      <c r="A11" s="4"/>
      <c r="B11" s="4" t="s">
        <v>20</v>
      </c>
      <c r="C11" s="167"/>
      <c r="D11" s="42">
        <v>178321</v>
      </c>
      <c r="E11" s="42">
        <v>176452</v>
      </c>
      <c r="F11" s="42">
        <v>179999</v>
      </c>
      <c r="G11" s="42">
        <v>190101</v>
      </c>
      <c r="H11" s="42">
        <v>203705</v>
      </c>
      <c r="I11" s="42">
        <v>198335</v>
      </c>
      <c r="J11" s="42">
        <v>194436</v>
      </c>
      <c r="K11" s="42">
        <v>196081</v>
      </c>
      <c r="L11" s="42">
        <v>197356</v>
      </c>
      <c r="M11" s="42">
        <v>197793</v>
      </c>
      <c r="N11" s="42">
        <v>203582</v>
      </c>
      <c r="O11" s="42">
        <v>205680</v>
      </c>
      <c r="P11" s="42">
        <v>210932</v>
      </c>
      <c r="Q11" s="42">
        <v>214872</v>
      </c>
      <c r="R11" s="42">
        <v>220843</v>
      </c>
      <c r="S11" s="42">
        <v>209675</v>
      </c>
      <c r="T11" s="42">
        <v>228264</v>
      </c>
      <c r="U11" s="42">
        <v>235085</v>
      </c>
      <c r="V11" s="42">
        <v>240954</v>
      </c>
    </row>
    <row r="12" spans="1:22" x14ac:dyDescent="0.3">
      <c r="A12" s="4"/>
      <c r="B12" s="4" t="s">
        <v>1132</v>
      </c>
      <c r="C12" s="167"/>
      <c r="D12" s="42">
        <v>423907</v>
      </c>
      <c r="E12" s="42">
        <v>441127</v>
      </c>
      <c r="F12" s="42">
        <v>450980</v>
      </c>
      <c r="G12" s="42">
        <v>482852</v>
      </c>
      <c r="H12" s="42">
        <v>507656</v>
      </c>
      <c r="I12" s="42">
        <v>521126</v>
      </c>
      <c r="J12" s="42">
        <v>523933</v>
      </c>
      <c r="K12" s="42">
        <v>511660</v>
      </c>
      <c r="L12" s="42">
        <v>530933</v>
      </c>
      <c r="M12" s="42">
        <v>545991</v>
      </c>
      <c r="N12" s="42">
        <v>575341</v>
      </c>
      <c r="O12" s="42">
        <v>498210</v>
      </c>
      <c r="P12" s="42">
        <v>509853</v>
      </c>
      <c r="Q12" s="42">
        <v>535407</v>
      </c>
      <c r="R12" s="42">
        <v>549834</v>
      </c>
      <c r="S12" s="42">
        <v>473288</v>
      </c>
      <c r="T12" s="42">
        <v>559300</v>
      </c>
      <c r="U12" s="42">
        <v>559175</v>
      </c>
      <c r="V12" s="42">
        <v>617743</v>
      </c>
    </row>
    <row r="13" spans="1:22" x14ac:dyDescent="0.3">
      <c r="A13" s="5"/>
      <c r="B13" s="5"/>
      <c r="C13" s="27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</row>
    <row r="14" spans="1:22" x14ac:dyDescent="0.3">
      <c r="A14" s="12" t="s">
        <v>1</v>
      </c>
      <c r="B14" s="12" t="s">
        <v>180</v>
      </c>
      <c r="C14" s="166"/>
      <c r="D14" s="41"/>
      <c r="E14" s="41"/>
      <c r="F14" s="41"/>
      <c r="G14" s="41">
        <v>147639</v>
      </c>
      <c r="H14" s="41">
        <v>146240</v>
      </c>
      <c r="I14" s="41">
        <v>150067</v>
      </c>
      <c r="J14" s="41">
        <v>150110</v>
      </c>
      <c r="K14" s="41">
        <v>150995</v>
      </c>
      <c r="L14" s="41">
        <v>159078</v>
      </c>
      <c r="M14" s="41">
        <v>160765</v>
      </c>
      <c r="N14" s="41">
        <v>169385</v>
      </c>
      <c r="O14" s="41">
        <v>165918</v>
      </c>
      <c r="P14" s="41">
        <v>164966</v>
      </c>
      <c r="Q14" s="41">
        <v>167186</v>
      </c>
      <c r="R14" s="41">
        <v>170271</v>
      </c>
      <c r="S14" s="41">
        <v>148282</v>
      </c>
      <c r="T14" s="41">
        <v>160934</v>
      </c>
      <c r="U14" s="41">
        <v>160711</v>
      </c>
      <c r="V14" s="41">
        <v>167908</v>
      </c>
    </row>
    <row r="15" spans="1:22" x14ac:dyDescent="0.3">
      <c r="A15" s="4"/>
      <c r="B15" s="4" t="s">
        <v>19</v>
      </c>
      <c r="C15" s="167"/>
      <c r="D15" s="42"/>
      <c r="E15" s="42"/>
      <c r="F15" s="42"/>
      <c r="G15" s="42">
        <v>50005</v>
      </c>
      <c r="H15" s="42">
        <v>48521</v>
      </c>
      <c r="I15" s="42">
        <v>50566</v>
      </c>
      <c r="J15" s="42">
        <v>49813</v>
      </c>
      <c r="K15" s="42">
        <v>48328</v>
      </c>
      <c r="L15" s="42">
        <v>50169</v>
      </c>
      <c r="M15" s="42">
        <v>49086</v>
      </c>
      <c r="N15" s="42">
        <v>49434</v>
      </c>
      <c r="O15" s="42">
        <v>50848</v>
      </c>
      <c r="P15" s="42">
        <v>50000</v>
      </c>
      <c r="Q15" s="42">
        <v>51889</v>
      </c>
      <c r="R15" s="42">
        <v>51476</v>
      </c>
      <c r="S15" s="42">
        <v>43724</v>
      </c>
      <c r="T15" s="42">
        <v>46680</v>
      </c>
      <c r="U15" s="42">
        <v>45054</v>
      </c>
      <c r="V15" s="42">
        <v>46180</v>
      </c>
    </row>
    <row r="16" spans="1:22" s="14" customFormat="1" x14ac:dyDescent="0.3">
      <c r="A16" s="167"/>
      <c r="B16" s="167"/>
      <c r="C16" s="167" t="s">
        <v>182</v>
      </c>
      <c r="D16" s="461"/>
      <c r="E16" s="461"/>
      <c r="F16" s="461"/>
      <c r="G16" s="461">
        <v>19496</v>
      </c>
      <c r="H16" s="461">
        <v>21290</v>
      </c>
      <c r="I16" s="461">
        <v>24386</v>
      </c>
      <c r="J16" s="461">
        <v>25275</v>
      </c>
      <c r="K16" s="461">
        <v>25213</v>
      </c>
      <c r="L16" s="461">
        <v>26661</v>
      </c>
      <c r="M16" s="461">
        <v>25868</v>
      </c>
      <c r="N16" s="461">
        <v>26462</v>
      </c>
      <c r="O16" s="461">
        <v>26927</v>
      </c>
      <c r="P16" s="461">
        <v>25808</v>
      </c>
      <c r="Q16" s="461">
        <v>26988</v>
      </c>
      <c r="R16" s="461">
        <v>27021</v>
      </c>
      <c r="S16" s="461">
        <v>24551</v>
      </c>
      <c r="T16" s="461">
        <v>25741</v>
      </c>
      <c r="U16" s="461">
        <v>24069</v>
      </c>
      <c r="V16" s="461">
        <v>24609</v>
      </c>
    </row>
    <row r="17" spans="1:22" x14ac:dyDescent="0.3">
      <c r="A17" s="4"/>
      <c r="B17" s="4" t="s">
        <v>91</v>
      </c>
      <c r="C17" s="4"/>
      <c r="D17" s="42"/>
      <c r="E17" s="42"/>
      <c r="F17" s="42"/>
      <c r="G17" s="42">
        <v>11428</v>
      </c>
      <c r="H17" s="42">
        <v>11411</v>
      </c>
      <c r="I17" s="42">
        <v>12328</v>
      </c>
      <c r="J17" s="42">
        <v>12328</v>
      </c>
      <c r="K17" s="42">
        <v>12638</v>
      </c>
      <c r="L17" s="42">
        <v>13696</v>
      </c>
      <c r="M17" s="42">
        <v>13989</v>
      </c>
      <c r="N17" s="42">
        <v>14863</v>
      </c>
      <c r="O17" s="42">
        <v>15230</v>
      </c>
      <c r="P17" s="42">
        <v>15034</v>
      </c>
      <c r="Q17" s="42">
        <v>15258</v>
      </c>
      <c r="R17" s="42">
        <v>14957</v>
      </c>
      <c r="S17" s="42">
        <v>11980</v>
      </c>
      <c r="T17" s="42">
        <v>13515</v>
      </c>
      <c r="U17" s="42">
        <v>13391</v>
      </c>
      <c r="V17" s="42">
        <v>15356</v>
      </c>
    </row>
    <row r="18" spans="1:22" x14ac:dyDescent="0.3">
      <c r="A18" s="4"/>
      <c r="B18" s="4" t="s">
        <v>185</v>
      </c>
      <c r="C18" s="4"/>
      <c r="D18" s="42"/>
      <c r="E18" s="42"/>
      <c r="F18" s="42"/>
      <c r="G18" s="42">
        <v>11552</v>
      </c>
      <c r="H18" s="42">
        <v>11259</v>
      </c>
      <c r="I18" s="42">
        <v>11786</v>
      </c>
      <c r="J18" s="42">
        <v>12191</v>
      </c>
      <c r="K18" s="42">
        <v>12154</v>
      </c>
      <c r="L18" s="42">
        <v>13113</v>
      </c>
      <c r="M18" s="42">
        <v>13812</v>
      </c>
      <c r="N18" s="42">
        <v>16127</v>
      </c>
      <c r="O18" s="42">
        <v>16908</v>
      </c>
      <c r="P18" s="42">
        <v>17259</v>
      </c>
      <c r="Q18" s="42">
        <v>17635</v>
      </c>
      <c r="R18" s="42">
        <v>19658</v>
      </c>
      <c r="S18" s="42">
        <v>17345</v>
      </c>
      <c r="T18" s="42">
        <v>19300</v>
      </c>
      <c r="U18" s="42">
        <v>19298</v>
      </c>
      <c r="V18" s="42">
        <v>19536</v>
      </c>
    </row>
    <row r="19" spans="1:22" x14ac:dyDescent="0.3">
      <c r="A19" s="4"/>
      <c r="B19" s="4" t="s">
        <v>20</v>
      </c>
      <c r="C19" s="167"/>
      <c r="D19" s="42"/>
      <c r="E19" s="42"/>
      <c r="F19" s="42"/>
      <c r="G19" s="42">
        <v>22189</v>
      </c>
      <c r="H19" s="42">
        <v>22686</v>
      </c>
      <c r="I19" s="42">
        <v>22885</v>
      </c>
      <c r="J19" s="42">
        <v>22950</v>
      </c>
      <c r="K19" s="42">
        <v>24136</v>
      </c>
      <c r="L19" s="42">
        <v>25453</v>
      </c>
      <c r="M19" s="42">
        <v>27278</v>
      </c>
      <c r="N19" s="42">
        <v>28379</v>
      </c>
      <c r="O19" s="42">
        <v>29410</v>
      </c>
      <c r="P19" s="42">
        <v>29447</v>
      </c>
      <c r="Q19" s="42">
        <v>29268</v>
      </c>
      <c r="R19" s="42">
        <v>29268</v>
      </c>
      <c r="S19" s="42">
        <v>29308</v>
      </c>
      <c r="T19" s="42">
        <v>30596</v>
      </c>
      <c r="U19" s="42">
        <v>31574</v>
      </c>
      <c r="V19" s="42">
        <v>32118</v>
      </c>
    </row>
    <row r="20" spans="1:22" x14ac:dyDescent="0.3">
      <c r="A20" s="4"/>
      <c r="B20" s="4" t="s">
        <v>1132</v>
      </c>
      <c r="C20" s="167"/>
      <c r="D20" s="42"/>
      <c r="E20" s="42"/>
      <c r="F20" s="42"/>
      <c r="G20" s="42">
        <v>52465</v>
      </c>
      <c r="H20" s="42">
        <v>52363</v>
      </c>
      <c r="I20" s="42">
        <v>52502</v>
      </c>
      <c r="J20" s="42">
        <v>52828</v>
      </c>
      <c r="K20" s="42">
        <v>53739</v>
      </c>
      <c r="L20" s="42">
        <v>56647</v>
      </c>
      <c r="M20" s="42">
        <v>56600</v>
      </c>
      <c r="N20" s="42">
        <v>60582</v>
      </c>
      <c r="O20" s="42">
        <v>53522</v>
      </c>
      <c r="P20" s="42">
        <v>53226</v>
      </c>
      <c r="Q20" s="42">
        <v>53136</v>
      </c>
      <c r="R20" s="42">
        <v>54912</v>
      </c>
      <c r="S20" s="42">
        <v>45925</v>
      </c>
      <c r="T20" s="42">
        <v>50843</v>
      </c>
      <c r="U20" s="42">
        <v>51394</v>
      </c>
      <c r="V20" s="42">
        <v>54718</v>
      </c>
    </row>
    <row r="21" spans="1:22" x14ac:dyDescent="0.3">
      <c r="A21" s="5"/>
      <c r="B21" s="5"/>
      <c r="C21" s="27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19"/>
      <c r="O21" s="19"/>
      <c r="P21" s="19"/>
      <c r="Q21" s="19"/>
      <c r="R21" s="19"/>
      <c r="S21" s="19"/>
      <c r="T21" s="19"/>
      <c r="U21" s="19"/>
      <c r="V21" s="19"/>
    </row>
    <row r="22" spans="1:22" ht="14.45" customHeight="1" x14ac:dyDescent="0.3">
      <c r="A22" s="12" t="s">
        <v>2</v>
      </c>
      <c r="B22" s="12" t="s">
        <v>180</v>
      </c>
      <c r="C22" s="166"/>
      <c r="D22" s="41">
        <v>80376</v>
      </c>
      <c r="E22" s="41">
        <v>81064</v>
      </c>
      <c r="F22" s="41">
        <v>82372</v>
      </c>
      <c r="G22" s="41">
        <v>84850</v>
      </c>
      <c r="H22" s="41">
        <v>88015</v>
      </c>
      <c r="I22" s="41">
        <v>87329</v>
      </c>
      <c r="J22" s="41">
        <v>88026</v>
      </c>
      <c r="K22" s="41">
        <v>87336</v>
      </c>
      <c r="L22" s="41">
        <v>88470</v>
      </c>
      <c r="M22" s="41">
        <v>84580</v>
      </c>
      <c r="N22" s="41">
        <v>85589</v>
      </c>
      <c r="O22" s="41">
        <v>79167</v>
      </c>
      <c r="P22" s="41">
        <v>77493</v>
      </c>
      <c r="Q22" s="41">
        <v>81886</v>
      </c>
      <c r="R22" s="41">
        <v>75052</v>
      </c>
      <c r="S22" s="41">
        <v>63841</v>
      </c>
      <c r="T22" s="41">
        <v>70892</v>
      </c>
      <c r="U22" s="41">
        <v>63798</v>
      </c>
      <c r="V22" s="41">
        <v>62794</v>
      </c>
    </row>
    <row r="23" spans="1:22" x14ac:dyDescent="0.3">
      <c r="A23" s="4"/>
      <c r="B23" s="4" t="s">
        <v>19</v>
      </c>
      <c r="C23" s="167"/>
      <c r="D23" s="42">
        <v>27359</v>
      </c>
      <c r="E23" s="42">
        <v>27455</v>
      </c>
      <c r="F23" s="42">
        <v>27620</v>
      </c>
      <c r="G23" s="42">
        <v>27451</v>
      </c>
      <c r="H23" s="42">
        <v>27040</v>
      </c>
      <c r="I23" s="42">
        <v>26341</v>
      </c>
      <c r="J23" s="42">
        <v>27287</v>
      </c>
      <c r="K23" s="42">
        <v>26326</v>
      </c>
      <c r="L23" s="42">
        <v>25729</v>
      </c>
      <c r="M23" s="42">
        <v>23312</v>
      </c>
      <c r="N23" s="42">
        <v>23444</v>
      </c>
      <c r="O23" s="42">
        <v>22399</v>
      </c>
      <c r="P23" s="42">
        <v>22161</v>
      </c>
      <c r="Q23" s="42">
        <v>22757</v>
      </c>
      <c r="R23" s="42">
        <v>20724</v>
      </c>
      <c r="S23" s="42">
        <v>17951</v>
      </c>
      <c r="T23" s="42">
        <v>18806</v>
      </c>
      <c r="U23" s="42">
        <v>16080</v>
      </c>
      <c r="V23" s="42">
        <v>14636</v>
      </c>
    </row>
    <row r="24" spans="1:22" s="14" customFormat="1" x14ac:dyDescent="0.3">
      <c r="A24" s="167"/>
      <c r="B24" s="167"/>
      <c r="C24" s="167" t="s">
        <v>182</v>
      </c>
      <c r="D24" s="461">
        <v>9089</v>
      </c>
      <c r="E24" s="461">
        <v>8953</v>
      </c>
      <c r="F24" s="461">
        <v>8946</v>
      </c>
      <c r="G24" s="461">
        <v>8869</v>
      </c>
      <c r="H24" s="461">
        <v>8640</v>
      </c>
      <c r="I24" s="461">
        <v>7970</v>
      </c>
      <c r="J24" s="461">
        <v>7709</v>
      </c>
      <c r="K24" s="461">
        <v>9031</v>
      </c>
      <c r="L24" s="461">
        <v>9731</v>
      </c>
      <c r="M24" s="461">
        <v>8688</v>
      </c>
      <c r="N24" s="461">
        <v>9960</v>
      </c>
      <c r="O24" s="461">
        <v>9844</v>
      </c>
      <c r="P24" s="461">
        <v>10053</v>
      </c>
      <c r="Q24" s="461">
        <v>9648</v>
      </c>
      <c r="R24" s="461">
        <v>9135</v>
      </c>
      <c r="S24" s="461">
        <v>8990</v>
      </c>
      <c r="T24" s="461">
        <v>9676</v>
      </c>
      <c r="U24" s="461">
        <v>8033</v>
      </c>
      <c r="V24" s="461">
        <v>6759</v>
      </c>
    </row>
    <row r="25" spans="1:22" x14ac:dyDescent="0.3">
      <c r="A25" s="4"/>
      <c r="B25" s="4" t="s">
        <v>91</v>
      </c>
      <c r="C25" s="4"/>
      <c r="D25" s="42">
        <v>7068</v>
      </c>
      <c r="E25" s="42">
        <v>7082</v>
      </c>
      <c r="F25" s="42">
        <v>7287</v>
      </c>
      <c r="G25" s="42">
        <v>7139</v>
      </c>
      <c r="H25" s="42">
        <v>8009</v>
      </c>
      <c r="I25" s="42">
        <v>8302</v>
      </c>
      <c r="J25" s="42">
        <v>8056</v>
      </c>
      <c r="K25" s="42">
        <v>8557</v>
      </c>
      <c r="L25" s="42">
        <v>8595</v>
      </c>
      <c r="M25" s="42">
        <v>8300</v>
      </c>
      <c r="N25" s="42">
        <v>8683</v>
      </c>
      <c r="O25" s="42">
        <v>8652</v>
      </c>
      <c r="P25" s="42">
        <v>8246</v>
      </c>
      <c r="Q25" s="42">
        <v>8931</v>
      </c>
      <c r="R25" s="42">
        <v>7414</v>
      </c>
      <c r="S25" s="42">
        <v>5941</v>
      </c>
      <c r="T25" s="42">
        <v>6591</v>
      </c>
      <c r="U25" s="42">
        <v>6120</v>
      </c>
      <c r="V25" s="42">
        <v>6316</v>
      </c>
    </row>
    <row r="26" spans="1:22" x14ac:dyDescent="0.3">
      <c r="A26" s="4"/>
      <c r="B26" s="4" t="s">
        <v>185</v>
      </c>
      <c r="C26" s="4"/>
      <c r="D26" s="42">
        <v>7892</v>
      </c>
      <c r="E26" s="42">
        <v>7508</v>
      </c>
      <c r="F26" s="42">
        <v>7978</v>
      </c>
      <c r="G26" s="42">
        <v>8018</v>
      </c>
      <c r="H26" s="42">
        <v>8499</v>
      </c>
      <c r="I26" s="42">
        <v>8965</v>
      </c>
      <c r="J26" s="42">
        <v>8354</v>
      </c>
      <c r="K26" s="42">
        <v>9405</v>
      </c>
      <c r="L26" s="42">
        <v>9070</v>
      </c>
      <c r="M26" s="42">
        <v>9054</v>
      </c>
      <c r="N26" s="42">
        <v>9306</v>
      </c>
      <c r="O26" s="42">
        <v>9430</v>
      </c>
      <c r="P26" s="42">
        <v>9133</v>
      </c>
      <c r="Q26" s="42">
        <v>9557</v>
      </c>
      <c r="R26" s="42">
        <v>9517</v>
      </c>
      <c r="S26" s="42">
        <v>7652</v>
      </c>
      <c r="T26" s="42">
        <v>9085</v>
      </c>
      <c r="U26" s="42">
        <v>8151</v>
      </c>
      <c r="V26" s="42">
        <v>8362</v>
      </c>
    </row>
    <row r="27" spans="1:22" x14ac:dyDescent="0.3">
      <c r="A27" s="4"/>
      <c r="B27" s="4" t="s">
        <v>20</v>
      </c>
      <c r="C27" s="167"/>
      <c r="D27" s="42">
        <v>12132</v>
      </c>
      <c r="E27" s="42">
        <v>11873</v>
      </c>
      <c r="F27" s="42">
        <v>11919</v>
      </c>
      <c r="G27" s="42">
        <v>13020</v>
      </c>
      <c r="H27" s="42">
        <v>13247</v>
      </c>
      <c r="I27" s="42">
        <v>12913</v>
      </c>
      <c r="J27" s="42">
        <v>12338</v>
      </c>
      <c r="K27" s="42">
        <v>13012</v>
      </c>
      <c r="L27" s="42">
        <v>13323</v>
      </c>
      <c r="M27" s="42">
        <v>12589</v>
      </c>
      <c r="N27" s="42">
        <v>12454</v>
      </c>
      <c r="O27" s="42">
        <v>11648</v>
      </c>
      <c r="P27" s="42">
        <v>11501</v>
      </c>
      <c r="Q27" s="42">
        <v>12096</v>
      </c>
      <c r="R27" s="42">
        <v>11456</v>
      </c>
      <c r="S27" s="42">
        <v>11438</v>
      </c>
      <c r="T27" s="42">
        <v>11921</v>
      </c>
      <c r="U27" s="42">
        <v>10698</v>
      </c>
      <c r="V27" s="42">
        <v>10588</v>
      </c>
    </row>
    <row r="28" spans="1:22" x14ac:dyDescent="0.3">
      <c r="A28" s="4"/>
      <c r="B28" s="4" t="s">
        <v>1132</v>
      </c>
      <c r="C28" s="167"/>
      <c r="D28" s="42">
        <v>25925</v>
      </c>
      <c r="E28" s="42">
        <v>27146</v>
      </c>
      <c r="F28" s="42">
        <v>27568</v>
      </c>
      <c r="G28" s="42">
        <v>29222</v>
      </c>
      <c r="H28" s="42">
        <v>31220</v>
      </c>
      <c r="I28" s="42">
        <v>30808</v>
      </c>
      <c r="J28" s="42">
        <v>31991</v>
      </c>
      <c r="K28" s="42">
        <v>30036</v>
      </c>
      <c r="L28" s="42">
        <v>31753</v>
      </c>
      <c r="M28" s="42">
        <v>31325</v>
      </c>
      <c r="N28" s="42">
        <v>31702</v>
      </c>
      <c r="O28" s="42">
        <v>27038</v>
      </c>
      <c r="P28" s="42">
        <v>26452</v>
      </c>
      <c r="Q28" s="42">
        <v>28545</v>
      </c>
      <c r="R28" s="42">
        <v>25941</v>
      </c>
      <c r="S28" s="42">
        <v>20859</v>
      </c>
      <c r="T28" s="42">
        <v>24489</v>
      </c>
      <c r="U28" s="42">
        <v>22749</v>
      </c>
      <c r="V28" s="42">
        <v>22892</v>
      </c>
    </row>
    <row r="29" spans="1:22" x14ac:dyDescent="0.3">
      <c r="A29" s="5"/>
      <c r="B29" s="5"/>
      <c r="C29" s="27"/>
      <c r="D29" s="129"/>
      <c r="E29" s="40"/>
      <c r="F29" s="40"/>
      <c r="G29" s="40"/>
      <c r="H29" s="40"/>
      <c r="I29" s="40"/>
      <c r="J29" s="40"/>
      <c r="K29" s="40"/>
      <c r="L29" s="40"/>
      <c r="M29" s="40"/>
      <c r="N29" s="19"/>
      <c r="O29" s="19"/>
      <c r="P29" s="19"/>
      <c r="Q29" s="19"/>
      <c r="R29" s="19"/>
      <c r="S29" s="19"/>
      <c r="T29" s="19"/>
      <c r="U29" s="19"/>
      <c r="V29" s="19"/>
    </row>
    <row r="30" spans="1:22" x14ac:dyDescent="0.3">
      <c r="A30" s="12" t="s">
        <v>3</v>
      </c>
      <c r="B30" s="12" t="s">
        <v>180</v>
      </c>
      <c r="C30" s="12"/>
      <c r="D30" s="41"/>
      <c r="E30" s="41"/>
      <c r="F30" s="41"/>
      <c r="G30" s="41"/>
      <c r="H30" s="41"/>
      <c r="I30" s="41">
        <v>42886.999999999622</v>
      </c>
      <c r="J30" s="41">
        <v>46617.000000000015</v>
      </c>
      <c r="K30" s="41">
        <v>42875.000000000306</v>
      </c>
      <c r="L30" s="41">
        <v>44295.999999999825</v>
      </c>
      <c r="M30" s="41">
        <v>44592</v>
      </c>
      <c r="N30" s="41">
        <v>44488</v>
      </c>
      <c r="O30" s="41">
        <v>42515</v>
      </c>
      <c r="P30" s="41">
        <v>43016</v>
      </c>
      <c r="Q30" s="41">
        <v>46207</v>
      </c>
      <c r="R30" s="41">
        <v>46189</v>
      </c>
      <c r="S30" s="41">
        <v>35999</v>
      </c>
      <c r="T30" s="41">
        <v>40864</v>
      </c>
      <c r="U30" s="41">
        <v>42924</v>
      </c>
      <c r="V30" s="41">
        <v>44841</v>
      </c>
    </row>
    <row r="31" spans="1:22" x14ac:dyDescent="0.3">
      <c r="A31" s="4"/>
      <c r="B31" s="4" t="s">
        <v>19</v>
      </c>
      <c r="C31" s="167"/>
      <c r="D31" s="42"/>
      <c r="E31" s="42"/>
      <c r="F31" s="42"/>
      <c r="G31" s="42"/>
      <c r="H31" s="42"/>
      <c r="I31" s="42">
        <v>14408.999999999967</v>
      </c>
      <c r="J31" s="42">
        <v>14059.999999999971</v>
      </c>
      <c r="K31" s="42">
        <v>14520.000000000189</v>
      </c>
      <c r="L31" s="42">
        <v>15378.00000000012</v>
      </c>
      <c r="M31" s="42">
        <v>15014</v>
      </c>
      <c r="N31" s="42">
        <v>14963</v>
      </c>
      <c r="O31" s="42">
        <v>14262</v>
      </c>
      <c r="P31" s="42">
        <v>14158</v>
      </c>
      <c r="Q31" s="42">
        <v>15262</v>
      </c>
      <c r="R31" s="42">
        <v>14704</v>
      </c>
      <c r="S31" s="42">
        <v>11240</v>
      </c>
      <c r="T31" s="42">
        <v>12458</v>
      </c>
      <c r="U31" s="42">
        <v>13028</v>
      </c>
      <c r="V31" s="42">
        <v>13815</v>
      </c>
    </row>
    <row r="32" spans="1:22" x14ac:dyDescent="0.3">
      <c r="A32" s="4"/>
      <c r="B32" s="4"/>
      <c r="C32" s="167" t="s">
        <v>182</v>
      </c>
      <c r="D32" s="42"/>
      <c r="E32" s="42"/>
      <c r="F32" s="42"/>
      <c r="G32" s="42"/>
      <c r="H32" s="42"/>
      <c r="I32" s="42"/>
      <c r="J32" s="461">
        <v>3540</v>
      </c>
      <c r="K32" s="461">
        <v>4614</v>
      </c>
      <c r="L32" s="461">
        <v>5288</v>
      </c>
      <c r="M32" s="461">
        <v>5369</v>
      </c>
      <c r="N32" s="461">
        <v>5776</v>
      </c>
      <c r="O32" s="461">
        <v>5985</v>
      </c>
      <c r="P32" s="461">
        <v>6081</v>
      </c>
      <c r="Q32" s="461">
        <v>6243</v>
      </c>
      <c r="R32" s="461">
        <v>6636</v>
      </c>
      <c r="S32" s="461">
        <v>5461</v>
      </c>
      <c r="T32" s="461">
        <v>5893</v>
      </c>
      <c r="U32" s="461">
        <v>6218</v>
      </c>
      <c r="V32" s="461">
        <v>6304</v>
      </c>
    </row>
    <row r="33" spans="1:22" x14ac:dyDescent="0.3">
      <c r="A33" s="4"/>
      <c r="B33" s="4" t="s">
        <v>91</v>
      </c>
      <c r="C33" s="4"/>
      <c r="D33" s="42"/>
      <c r="E33" s="42"/>
      <c r="F33" s="42"/>
      <c r="G33" s="42"/>
      <c r="H33" s="42"/>
      <c r="I33" s="42"/>
      <c r="J33" s="42">
        <v>4490</v>
      </c>
      <c r="K33" s="42">
        <v>4518</v>
      </c>
      <c r="L33" s="42">
        <v>4410</v>
      </c>
      <c r="M33" s="42">
        <v>4478</v>
      </c>
      <c r="N33" s="42">
        <v>5205</v>
      </c>
      <c r="O33" s="42">
        <v>4859</v>
      </c>
      <c r="P33" s="42">
        <v>4824</v>
      </c>
      <c r="Q33" s="42">
        <v>4982</v>
      </c>
      <c r="R33" s="42">
        <v>5052</v>
      </c>
      <c r="S33" s="42">
        <v>3586</v>
      </c>
      <c r="T33" s="42">
        <v>3933</v>
      </c>
      <c r="U33" s="42">
        <v>4451</v>
      </c>
      <c r="V33" s="42">
        <v>4294</v>
      </c>
    </row>
    <row r="34" spans="1:22" x14ac:dyDescent="0.3">
      <c r="A34" s="4"/>
      <c r="B34" s="4" t="s">
        <v>185</v>
      </c>
      <c r="C34" s="4"/>
      <c r="D34" s="42"/>
      <c r="E34" s="42"/>
      <c r="F34" s="42"/>
      <c r="G34" s="42"/>
      <c r="H34" s="42"/>
      <c r="I34" s="42"/>
      <c r="J34" s="42">
        <v>3660</v>
      </c>
      <c r="K34" s="42">
        <v>4131</v>
      </c>
      <c r="L34" s="42">
        <v>4360</v>
      </c>
      <c r="M34" s="42">
        <v>4731</v>
      </c>
      <c r="N34" s="42">
        <v>5011</v>
      </c>
      <c r="O34" s="42">
        <v>4990</v>
      </c>
      <c r="P34" s="42">
        <v>5427</v>
      </c>
      <c r="Q34" s="42">
        <v>6093</v>
      </c>
      <c r="R34" s="42">
        <v>6758</v>
      </c>
      <c r="S34" s="42">
        <v>6077</v>
      </c>
      <c r="T34" s="42">
        <v>6391</v>
      </c>
      <c r="U34" s="42">
        <v>6835</v>
      </c>
      <c r="V34" s="42">
        <v>6784</v>
      </c>
    </row>
    <row r="35" spans="1:22" x14ac:dyDescent="0.3">
      <c r="A35" s="4"/>
      <c r="B35" s="4" t="s">
        <v>20</v>
      </c>
      <c r="C35" s="167"/>
      <c r="D35" s="42"/>
      <c r="E35" s="42"/>
      <c r="F35" s="42"/>
      <c r="G35" s="42"/>
      <c r="H35" s="42"/>
      <c r="I35" s="42">
        <v>4872.0000000000291</v>
      </c>
      <c r="J35" s="42">
        <v>3199.0000000000155</v>
      </c>
      <c r="K35" s="42">
        <v>2942.9999999999327</v>
      </c>
      <c r="L35" s="42">
        <v>3382.9999999999982</v>
      </c>
      <c r="M35" s="42">
        <v>2486</v>
      </c>
      <c r="N35" s="42">
        <v>2202</v>
      </c>
      <c r="O35" s="42">
        <v>2208</v>
      </c>
      <c r="P35" s="42">
        <v>2313</v>
      </c>
      <c r="Q35" s="42">
        <v>2219</v>
      </c>
      <c r="R35" s="42">
        <v>2094</v>
      </c>
      <c r="S35" s="42">
        <v>1962</v>
      </c>
      <c r="T35" s="42">
        <v>2237</v>
      </c>
      <c r="U35" s="42">
        <v>2256</v>
      </c>
      <c r="V35" s="42">
        <v>2707</v>
      </c>
    </row>
    <row r="36" spans="1:22" x14ac:dyDescent="0.3">
      <c r="A36" s="4"/>
      <c r="B36" s="4" t="s">
        <v>1132</v>
      </c>
      <c r="C36" s="167"/>
      <c r="D36" s="42"/>
      <c r="E36" s="42"/>
      <c r="F36" s="42"/>
      <c r="G36" s="42"/>
      <c r="H36" s="42"/>
      <c r="I36" s="42"/>
      <c r="J36" s="42">
        <v>21208.000000000029</v>
      </c>
      <c r="K36" s="42">
        <v>16763.000000000182</v>
      </c>
      <c r="L36" s="42">
        <v>16764.999999999709</v>
      </c>
      <c r="M36" s="42">
        <v>17883</v>
      </c>
      <c r="N36" s="42">
        <v>17107</v>
      </c>
      <c r="O36" s="42">
        <v>16196</v>
      </c>
      <c r="P36" s="42">
        <v>16294</v>
      </c>
      <c r="Q36" s="42">
        <v>17651</v>
      </c>
      <c r="R36" s="42">
        <v>17581</v>
      </c>
      <c r="S36" s="42">
        <v>13134</v>
      </c>
      <c r="T36" s="42">
        <v>15845</v>
      </c>
      <c r="U36" s="42">
        <v>16354</v>
      </c>
      <c r="V36" s="42">
        <v>17241</v>
      </c>
    </row>
    <row r="37" spans="1:22" x14ac:dyDescent="0.3">
      <c r="A37" s="5"/>
      <c r="B37" s="5"/>
      <c r="C37" s="27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19"/>
      <c r="O37" s="19"/>
      <c r="P37" s="19"/>
      <c r="Q37" s="19"/>
      <c r="R37" s="19"/>
      <c r="S37" s="19"/>
      <c r="T37" s="19"/>
      <c r="U37" s="19"/>
      <c r="V37" s="19"/>
    </row>
    <row r="38" spans="1:22" s="44" customFormat="1" ht="14.45" customHeight="1" x14ac:dyDescent="0.3">
      <c r="A38" s="168" t="s">
        <v>4</v>
      </c>
      <c r="B38" s="13" t="s">
        <v>180</v>
      </c>
      <c r="C38" s="29"/>
      <c r="D38" s="130"/>
      <c r="E38" s="130"/>
      <c r="F38" s="130"/>
      <c r="G38" s="130"/>
      <c r="H38" s="130"/>
      <c r="I38" s="130">
        <v>1652091.9999999995</v>
      </c>
      <c r="J38" s="130">
        <v>1666388</v>
      </c>
      <c r="K38" s="130">
        <v>1655300.0000000002</v>
      </c>
      <c r="L38" s="130">
        <v>1693075.9999999998</v>
      </c>
      <c r="M38" s="130">
        <v>1713256</v>
      </c>
      <c r="N38" s="130">
        <v>1779782</v>
      </c>
      <c r="O38" s="130">
        <v>1706402</v>
      </c>
      <c r="P38" s="130">
        <v>1734331</v>
      </c>
      <c r="Q38" s="130">
        <v>1796067</v>
      </c>
      <c r="R38" s="130">
        <v>1825726</v>
      </c>
      <c r="S38" s="130">
        <v>1569611</v>
      </c>
      <c r="T38" s="130">
        <v>1806237</v>
      </c>
      <c r="U38" s="130">
        <v>1775469</v>
      </c>
      <c r="V38" s="130">
        <v>1895989</v>
      </c>
    </row>
    <row r="39" spans="1:22" x14ac:dyDescent="0.3">
      <c r="A39" s="45"/>
      <c r="B39" s="45" t="s">
        <v>19</v>
      </c>
      <c r="C39" s="165"/>
      <c r="D39" s="131"/>
      <c r="E39" s="131"/>
      <c r="F39" s="131"/>
      <c r="G39" s="131"/>
      <c r="H39" s="131"/>
      <c r="I39" s="131">
        <v>496411.99999999994</v>
      </c>
      <c r="J39" s="131">
        <v>500668</v>
      </c>
      <c r="K39" s="131">
        <v>493263.00000000017</v>
      </c>
      <c r="L39" s="131">
        <v>492283.00000000012</v>
      </c>
      <c r="M39" s="131">
        <v>480943</v>
      </c>
      <c r="N39" s="131">
        <v>481728</v>
      </c>
      <c r="O39" s="131">
        <v>483825</v>
      </c>
      <c r="P39" s="131">
        <v>483945</v>
      </c>
      <c r="Q39" s="131">
        <v>490292</v>
      </c>
      <c r="R39" s="131">
        <v>480837</v>
      </c>
      <c r="S39" s="131">
        <v>395026</v>
      </c>
      <c r="T39" s="131">
        <v>445506</v>
      </c>
      <c r="U39" s="131">
        <v>422542</v>
      </c>
      <c r="V39" s="131">
        <v>438974</v>
      </c>
    </row>
    <row r="40" spans="1:22" x14ac:dyDescent="0.3">
      <c r="A40" s="45"/>
      <c r="B40" s="45"/>
      <c r="C40" s="165" t="s">
        <v>182</v>
      </c>
      <c r="D40" s="131"/>
      <c r="E40" s="131"/>
      <c r="F40" s="131"/>
      <c r="G40" s="131"/>
      <c r="H40" s="131"/>
      <c r="I40" s="131"/>
      <c r="J40" s="570">
        <v>160310</v>
      </c>
      <c r="K40" s="570">
        <v>182390</v>
      </c>
      <c r="L40" s="570">
        <v>189939</v>
      </c>
      <c r="M40" s="570">
        <v>188385</v>
      </c>
      <c r="N40" s="570">
        <v>197055</v>
      </c>
      <c r="O40" s="570">
        <v>201841</v>
      </c>
      <c r="P40" s="570">
        <v>205032</v>
      </c>
      <c r="Q40" s="570">
        <v>207449</v>
      </c>
      <c r="R40" s="570">
        <v>209266</v>
      </c>
      <c r="S40" s="570">
        <v>186065</v>
      </c>
      <c r="T40" s="570">
        <v>211695</v>
      </c>
      <c r="U40" s="570">
        <v>201289</v>
      </c>
      <c r="V40" s="570">
        <v>207868</v>
      </c>
    </row>
    <row r="41" spans="1:22" x14ac:dyDescent="0.3">
      <c r="A41" s="45"/>
      <c r="B41" s="45" t="s">
        <v>91</v>
      </c>
      <c r="C41" s="45"/>
      <c r="D41" s="131"/>
      <c r="E41" s="131"/>
      <c r="F41" s="131"/>
      <c r="G41" s="131"/>
      <c r="H41" s="131"/>
      <c r="I41" s="131"/>
      <c r="J41" s="131">
        <v>157390</v>
      </c>
      <c r="K41" s="131">
        <v>160913</v>
      </c>
      <c r="L41" s="131">
        <v>164989</v>
      </c>
      <c r="M41" s="131">
        <v>166624</v>
      </c>
      <c r="N41" s="131">
        <v>175427</v>
      </c>
      <c r="O41" s="131">
        <v>177583</v>
      </c>
      <c r="P41" s="131">
        <v>177894</v>
      </c>
      <c r="Q41" s="131">
        <v>190614</v>
      </c>
      <c r="R41" s="131">
        <v>191649</v>
      </c>
      <c r="S41" s="131">
        <v>160680</v>
      </c>
      <c r="T41" s="131">
        <v>186410</v>
      </c>
      <c r="U41" s="131">
        <v>177099</v>
      </c>
      <c r="V41" s="131">
        <v>193632</v>
      </c>
    </row>
    <row r="42" spans="1:22" x14ac:dyDescent="0.3">
      <c r="A42" s="45"/>
      <c r="B42" s="45" t="s">
        <v>185</v>
      </c>
      <c r="C42" s="45"/>
      <c r="D42" s="131"/>
      <c r="E42" s="131"/>
      <c r="F42" s="131"/>
      <c r="G42" s="131"/>
      <c r="H42" s="131"/>
      <c r="I42" s="131"/>
      <c r="J42" s="131">
        <v>145447</v>
      </c>
      <c r="K42" s="131">
        <v>152754</v>
      </c>
      <c r="L42" s="131">
        <v>160191</v>
      </c>
      <c r="M42" s="131">
        <v>173744</v>
      </c>
      <c r="N42" s="131">
        <v>191278</v>
      </c>
      <c r="O42" s="131">
        <v>201082</v>
      </c>
      <c r="P42" s="131">
        <v>212474</v>
      </c>
      <c r="Q42" s="131">
        <v>221967</v>
      </c>
      <c r="R42" s="131">
        <v>241311</v>
      </c>
      <c r="S42" s="131">
        <v>208316</v>
      </c>
      <c r="T42" s="131">
        <v>250826</v>
      </c>
      <c r="U42" s="131">
        <v>246543</v>
      </c>
      <c r="V42" s="131">
        <v>264422</v>
      </c>
    </row>
    <row r="43" spans="1:22" x14ac:dyDescent="0.3">
      <c r="A43" s="45"/>
      <c r="B43" s="45" t="s">
        <v>20</v>
      </c>
      <c r="C43" s="165"/>
      <c r="D43" s="131"/>
      <c r="E43" s="131"/>
      <c r="F43" s="131"/>
      <c r="G43" s="131"/>
      <c r="H43" s="131"/>
      <c r="I43" s="131">
        <v>239005.00000000003</v>
      </c>
      <c r="J43" s="131">
        <v>232923.00000000003</v>
      </c>
      <c r="K43" s="131">
        <v>236171.99999999994</v>
      </c>
      <c r="L43" s="131">
        <v>239515</v>
      </c>
      <c r="M43" s="131">
        <v>240146</v>
      </c>
      <c r="N43" s="131">
        <v>246617</v>
      </c>
      <c r="O43" s="131">
        <v>248946</v>
      </c>
      <c r="P43" s="131">
        <v>254193</v>
      </c>
      <c r="Q43" s="131">
        <v>258455</v>
      </c>
      <c r="R43" s="131">
        <v>263661</v>
      </c>
      <c r="S43" s="131">
        <v>252383</v>
      </c>
      <c r="T43" s="131">
        <v>273018</v>
      </c>
      <c r="U43" s="131">
        <v>279613</v>
      </c>
      <c r="V43" s="131">
        <v>286367</v>
      </c>
    </row>
    <row r="44" spans="1:22" x14ac:dyDescent="0.3">
      <c r="A44" s="45"/>
      <c r="B44" s="45" t="s">
        <v>1132</v>
      </c>
      <c r="C44" s="165"/>
      <c r="D44" s="131"/>
      <c r="E44" s="131"/>
      <c r="F44" s="131"/>
      <c r="G44" s="131"/>
      <c r="H44" s="131"/>
      <c r="I44" s="131"/>
      <c r="J44" s="131">
        <v>629960</v>
      </c>
      <c r="K44" s="131">
        <v>612198.00000000023</v>
      </c>
      <c r="L44" s="131">
        <v>636097.99999999977</v>
      </c>
      <c r="M44" s="131">
        <v>651799</v>
      </c>
      <c r="N44" s="131">
        <v>684732</v>
      </c>
      <c r="O44" s="131">
        <v>594966</v>
      </c>
      <c r="P44" s="131">
        <v>605825</v>
      </c>
      <c r="Q44" s="131">
        <v>634739</v>
      </c>
      <c r="R44" s="131">
        <v>648268</v>
      </c>
      <c r="S44" s="131">
        <v>553206</v>
      </c>
      <c r="T44" s="131">
        <v>650477</v>
      </c>
      <c r="U44" s="131">
        <v>649672</v>
      </c>
      <c r="V44" s="131">
        <v>712594</v>
      </c>
    </row>
    <row r="45" spans="1:22" x14ac:dyDescent="0.3">
      <c r="I45" s="22"/>
      <c r="J45" s="22"/>
      <c r="K45" s="22"/>
      <c r="L45" s="22"/>
    </row>
    <row r="46" spans="1:22" s="137" customFormat="1" ht="15" x14ac:dyDescent="0.35">
      <c r="A46" s="144" t="s">
        <v>8</v>
      </c>
      <c r="B46" s="137" t="s">
        <v>1633</v>
      </c>
      <c r="C46" s="169"/>
      <c r="N46" s="141"/>
      <c r="O46" s="141"/>
      <c r="P46" s="141"/>
      <c r="Q46" s="141"/>
      <c r="R46" s="141"/>
    </row>
    <row r="47" spans="1:22" s="137" customFormat="1" ht="15" x14ac:dyDescent="0.35">
      <c r="B47" s="137" t="s">
        <v>1634</v>
      </c>
      <c r="N47" s="141"/>
      <c r="O47" s="141"/>
      <c r="P47" s="141"/>
      <c r="Q47" s="141"/>
      <c r="R47" s="141"/>
    </row>
    <row r="48" spans="1:22" s="137" customFormat="1" ht="15" x14ac:dyDescent="0.35">
      <c r="B48" s="137" t="s">
        <v>1344</v>
      </c>
      <c r="C48" s="393"/>
      <c r="D48" s="393"/>
      <c r="E48" s="393"/>
      <c r="F48" s="393"/>
      <c r="G48" s="393"/>
      <c r="H48" s="393"/>
      <c r="N48" s="141"/>
      <c r="O48" s="141"/>
      <c r="P48" s="141"/>
      <c r="Q48" s="141"/>
      <c r="R48" s="141"/>
    </row>
    <row r="49" spans="1:18" s="137" customFormat="1" ht="15" x14ac:dyDescent="0.35">
      <c r="A49" s="578" t="s">
        <v>1230</v>
      </c>
      <c r="B49" s="964" t="s">
        <v>1557</v>
      </c>
      <c r="C49" s="967"/>
      <c r="D49" s="967"/>
      <c r="E49" s="967"/>
      <c r="F49" s="967"/>
      <c r="G49" s="967"/>
      <c r="H49" s="967"/>
      <c r="N49" s="141"/>
      <c r="O49" s="141"/>
      <c r="P49" s="141"/>
      <c r="Q49" s="141"/>
      <c r="R49" s="141"/>
    </row>
    <row r="50" spans="1:18" s="137" customFormat="1" ht="15" customHeight="1" x14ac:dyDescent="0.35">
      <c r="A50" s="144" t="s">
        <v>9</v>
      </c>
      <c r="B50" s="137" t="s">
        <v>1566</v>
      </c>
      <c r="G50" s="145" t="s">
        <v>1226</v>
      </c>
      <c r="N50" s="141"/>
      <c r="O50" s="141"/>
      <c r="P50" s="141"/>
      <c r="Q50" s="141"/>
      <c r="R50" s="141"/>
    </row>
    <row r="51" spans="1:18" s="137" customFormat="1" ht="15" customHeight="1" x14ac:dyDescent="0.35">
      <c r="B51" s="137" t="s">
        <v>1567</v>
      </c>
      <c r="I51" s="170"/>
      <c r="N51" s="141"/>
      <c r="O51" s="141"/>
      <c r="P51" s="141"/>
      <c r="Q51" s="141"/>
      <c r="R51" s="141"/>
    </row>
    <row r="52" spans="1:18" s="137" customFormat="1" ht="15" customHeight="1" x14ac:dyDescent="0.35">
      <c r="A52" s="142"/>
      <c r="B52" s="370" t="s">
        <v>1345</v>
      </c>
      <c r="C52" s="464"/>
      <c r="D52" s="370"/>
      <c r="E52" s="370"/>
      <c r="F52" s="169"/>
      <c r="G52" s="145" t="s">
        <v>1146</v>
      </c>
      <c r="I52" s="170"/>
      <c r="N52" s="141"/>
      <c r="O52" s="141"/>
      <c r="P52" s="141"/>
      <c r="Q52" s="141"/>
      <c r="R52" s="141"/>
    </row>
    <row r="53" spans="1:18" ht="15" customHeight="1" x14ac:dyDescent="0.35">
      <c r="B53" s="137" t="s">
        <v>1568</v>
      </c>
      <c r="C53" s="169"/>
      <c r="D53" s="137"/>
      <c r="E53" s="137"/>
      <c r="F53" s="137"/>
      <c r="G53" s="305" t="s">
        <v>1227</v>
      </c>
      <c r="H53" s="169"/>
      <c r="I53" s="139"/>
      <c r="J53" s="14"/>
      <c r="K53" s="14"/>
      <c r="L53" s="14"/>
    </row>
    <row r="54" spans="1:18" x14ac:dyDescent="0.3">
      <c r="J54" s="14"/>
      <c r="K54" s="14"/>
      <c r="L54" s="14"/>
    </row>
    <row r="93" spans="14:18" x14ac:dyDescent="0.3">
      <c r="N93" s="46"/>
      <c r="O93" s="46"/>
      <c r="P93" s="46"/>
      <c r="Q93" s="46"/>
      <c r="R93" s="46"/>
    </row>
  </sheetData>
  <mergeCells count="1">
    <mergeCell ref="B49:H49"/>
  </mergeCells>
  <hyperlinks>
    <hyperlink ref="A2" location="'Chapter 2'!A1" display="Back to Table of Contents" xr:uid="{9B502C17-FEAF-4889-8C85-4776DD0B8ACD}"/>
    <hyperlink ref="D2" r:id="rId1" display="for content queries email healthinsights@bhf.org.uk " xr:uid="{3C426D32-85F2-4E0B-B8B8-BF107A2C6AF8}"/>
    <hyperlink ref="G50" r:id="rId2" xr:uid="{21216CB8-066E-4202-BD76-FC94514F837B}"/>
    <hyperlink ref="G52" r:id="rId3" xr:uid="{C643D6CD-E320-4BAA-BE8D-5E4F20F515BA}"/>
    <hyperlink ref="G53" r:id="rId4" xr:uid="{7AAB49FB-3F80-4647-AA25-905B2ECC2204}"/>
  </hyperlinks>
  <pageMargins left="0.7" right="0.7" top="0.75" bottom="0.75" header="0.3" footer="0.3"/>
  <pageSetup paperSize="9" scale="50" orientation="landscape" r:id="rId5"/>
  <drawing r:id="rId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1">
    <tabColor rgb="FFE7CFE5"/>
    <pageSetUpPr fitToPage="1"/>
  </sheetPr>
  <dimension ref="A1:V93"/>
  <sheetViews>
    <sheetView showGridLines="0" zoomScaleNormal="100" workbookViewId="0">
      <pane xSplit="3" ySplit="4" topLeftCell="D27" activePane="bottomRight" state="frozen"/>
      <selection activeCell="B70" sqref="B70"/>
      <selection pane="topRight" activeCell="B70" sqref="B70"/>
      <selection pane="bottomLeft" activeCell="B70" sqref="B70"/>
      <selection pane="bottomRight" activeCell="B70" sqref="B70"/>
    </sheetView>
  </sheetViews>
  <sheetFormatPr defaultColWidth="9.140625" defaultRowHeight="16.5" x14ac:dyDescent="0.3"/>
  <cols>
    <col min="1" max="1" width="17.42578125" style="1" customWidth="1"/>
    <col min="2" max="2" width="4" style="1" customWidth="1"/>
    <col min="3" max="3" width="46.7109375" style="1" customWidth="1"/>
    <col min="4" max="13" width="10.28515625" style="1" customWidth="1"/>
    <col min="14" max="18" width="10.28515625" style="38" customWidth="1"/>
    <col min="19" max="19" width="10.28515625" style="1" customWidth="1"/>
    <col min="20" max="22" width="10.7109375" style="1" customWidth="1"/>
    <col min="23" max="16384" width="9.140625" style="1"/>
  </cols>
  <sheetData>
    <row r="1" spans="1:22" ht="18" x14ac:dyDescent="0.35">
      <c r="A1" s="2" t="s">
        <v>1575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3">
      <c r="A2" s="132" t="s">
        <v>111</v>
      </c>
      <c r="D2" s="913" t="s">
        <v>1506</v>
      </c>
      <c r="S2" s="38"/>
      <c r="T2" s="38"/>
      <c r="U2" s="38"/>
      <c r="V2" s="38"/>
    </row>
    <row r="3" spans="1:22" x14ac:dyDescent="0.3">
      <c r="A3" s="132"/>
      <c r="D3" s="913"/>
      <c r="S3" s="38"/>
      <c r="T3" s="38"/>
      <c r="U3" s="38"/>
      <c r="V3" s="38"/>
    </row>
    <row r="4" spans="1:22" x14ac:dyDescent="0.3">
      <c r="A4" s="173" t="s">
        <v>1411</v>
      </c>
      <c r="B4" s="5"/>
      <c r="C4" s="5"/>
      <c r="D4" s="39" t="s">
        <v>10</v>
      </c>
      <c r="E4" s="39" t="s">
        <v>11</v>
      </c>
      <c r="F4" s="39" t="s">
        <v>12</v>
      </c>
      <c r="G4" s="39" t="s">
        <v>13</v>
      </c>
      <c r="H4" s="39" t="s">
        <v>14</v>
      </c>
      <c r="I4" s="39" t="s">
        <v>15</v>
      </c>
      <c r="J4" s="39" t="s">
        <v>16</v>
      </c>
      <c r="K4" s="39" t="s">
        <v>17</v>
      </c>
      <c r="L4" s="39" t="s">
        <v>18</v>
      </c>
      <c r="M4" s="39" t="s">
        <v>31</v>
      </c>
      <c r="N4" s="39" t="s">
        <v>56</v>
      </c>
      <c r="O4" s="39" t="s">
        <v>66</v>
      </c>
      <c r="P4" s="39" t="s">
        <v>92</v>
      </c>
      <c r="Q4" s="39" t="s">
        <v>184</v>
      </c>
      <c r="R4" s="39" t="s">
        <v>274</v>
      </c>
      <c r="S4" s="39" t="s">
        <v>1136</v>
      </c>
      <c r="T4" s="39" t="s">
        <v>1192</v>
      </c>
      <c r="U4" s="39" t="s">
        <v>1241</v>
      </c>
      <c r="V4" s="39" t="s">
        <v>1487</v>
      </c>
    </row>
    <row r="5" spans="1:22" x14ac:dyDescent="0.3">
      <c r="A5" s="5"/>
      <c r="B5" s="5"/>
      <c r="C5" s="5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40"/>
      <c r="S5" s="40"/>
      <c r="T5" s="40"/>
      <c r="U5" s="40"/>
      <c r="V5" s="40"/>
    </row>
    <row r="6" spans="1:22" x14ac:dyDescent="0.3">
      <c r="A6" s="12" t="s">
        <v>0</v>
      </c>
      <c r="B6" s="12" t="s">
        <v>180</v>
      </c>
      <c r="C6" s="12"/>
      <c r="D6" s="41">
        <v>694974</v>
      </c>
      <c r="E6" s="41">
        <v>705822</v>
      </c>
      <c r="F6" s="41">
        <v>715200</v>
      </c>
      <c r="G6" s="41">
        <v>741384</v>
      </c>
      <c r="H6" s="41">
        <v>759672</v>
      </c>
      <c r="I6" s="41">
        <v>767889</v>
      </c>
      <c r="J6" s="41">
        <v>779921</v>
      </c>
      <c r="K6" s="41">
        <v>777888</v>
      </c>
      <c r="L6" s="41">
        <v>793952</v>
      </c>
      <c r="M6" s="41">
        <v>804412</v>
      </c>
      <c r="N6" s="41">
        <v>838567</v>
      </c>
      <c r="O6" s="41">
        <v>811101</v>
      </c>
      <c r="P6" s="41">
        <v>831328</v>
      </c>
      <c r="Q6" s="41">
        <v>863302</v>
      </c>
      <c r="R6" s="41">
        <v>881061</v>
      </c>
      <c r="S6" s="41">
        <v>748623</v>
      </c>
      <c r="T6" s="41">
        <v>878393</v>
      </c>
      <c r="U6" s="41">
        <v>869084</v>
      </c>
      <c r="V6" s="41">
        <v>920848</v>
      </c>
    </row>
    <row r="7" spans="1:22" x14ac:dyDescent="0.3">
      <c r="A7" s="4"/>
      <c r="B7" s="4" t="s">
        <v>19</v>
      </c>
      <c r="C7" s="4"/>
      <c r="D7" s="42">
        <v>274816</v>
      </c>
      <c r="E7" s="42">
        <v>276900</v>
      </c>
      <c r="F7" s="42">
        <v>275069</v>
      </c>
      <c r="G7" s="42">
        <v>274163</v>
      </c>
      <c r="H7" s="42">
        <v>265667</v>
      </c>
      <c r="I7" s="42">
        <v>263538</v>
      </c>
      <c r="J7" s="42">
        <v>266954</v>
      </c>
      <c r="K7" s="42">
        <v>265102</v>
      </c>
      <c r="L7" s="42">
        <v>264934</v>
      </c>
      <c r="M7" s="47">
        <v>260052</v>
      </c>
      <c r="N7" s="47">
        <v>261024</v>
      </c>
      <c r="O7" s="47">
        <v>263513</v>
      </c>
      <c r="P7" s="47">
        <v>265359</v>
      </c>
      <c r="Q7" s="47">
        <v>267694</v>
      </c>
      <c r="R7" s="47">
        <v>264188</v>
      </c>
      <c r="S7" s="47">
        <v>213389</v>
      </c>
      <c r="T7" s="47">
        <v>247860</v>
      </c>
      <c r="U7" s="47">
        <v>236758</v>
      </c>
      <c r="V7" s="47">
        <v>244381</v>
      </c>
    </row>
    <row r="8" spans="1:22" x14ac:dyDescent="0.3">
      <c r="A8" s="4"/>
      <c r="B8" s="4"/>
      <c r="C8" s="167" t="s">
        <v>182</v>
      </c>
      <c r="D8" s="42">
        <v>83953</v>
      </c>
      <c r="E8" s="42">
        <v>85707</v>
      </c>
      <c r="F8" s="42">
        <v>83648</v>
      </c>
      <c r="G8" s="42">
        <v>82027</v>
      </c>
      <c r="H8" s="42">
        <v>79963</v>
      </c>
      <c r="I8" s="42">
        <v>73861</v>
      </c>
      <c r="J8" s="42">
        <v>75600</v>
      </c>
      <c r="K8" s="42">
        <v>89924</v>
      </c>
      <c r="L8" s="42">
        <v>94323</v>
      </c>
      <c r="M8" s="47">
        <v>94566</v>
      </c>
      <c r="N8" s="47">
        <v>99026</v>
      </c>
      <c r="O8" s="47">
        <v>102729</v>
      </c>
      <c r="P8" s="47">
        <v>105637</v>
      </c>
      <c r="Q8" s="47">
        <v>107026</v>
      </c>
      <c r="R8" s="47">
        <v>108764</v>
      </c>
      <c r="S8" s="47">
        <v>96325</v>
      </c>
      <c r="T8" s="47">
        <v>113376</v>
      </c>
      <c r="U8" s="47">
        <v>108414</v>
      </c>
      <c r="V8" s="47">
        <v>112826</v>
      </c>
    </row>
    <row r="9" spans="1:22" x14ac:dyDescent="0.3">
      <c r="A9" s="4"/>
      <c r="B9" s="4" t="s">
        <v>91</v>
      </c>
      <c r="C9" s="4"/>
      <c r="D9" s="42">
        <v>57171</v>
      </c>
      <c r="E9" s="42">
        <v>58480</v>
      </c>
      <c r="F9" s="42">
        <v>61752</v>
      </c>
      <c r="G9" s="42">
        <v>64599</v>
      </c>
      <c r="H9" s="42">
        <v>67781</v>
      </c>
      <c r="I9" s="42">
        <v>70110</v>
      </c>
      <c r="J9" s="42">
        <v>71568</v>
      </c>
      <c r="K9" s="42">
        <v>73125</v>
      </c>
      <c r="L9" s="42">
        <v>74366</v>
      </c>
      <c r="M9" s="47">
        <v>75363</v>
      </c>
      <c r="N9" s="47">
        <v>80307</v>
      </c>
      <c r="O9" s="47">
        <v>81214</v>
      </c>
      <c r="P9" s="47">
        <v>81883</v>
      </c>
      <c r="Q9" s="47">
        <v>88194</v>
      </c>
      <c r="R9" s="47">
        <v>89978</v>
      </c>
      <c r="S9" s="47">
        <v>72931</v>
      </c>
      <c r="T9" s="47">
        <v>87912</v>
      </c>
      <c r="U9" s="47">
        <v>85203</v>
      </c>
      <c r="V9" s="47">
        <v>91626</v>
      </c>
    </row>
    <row r="10" spans="1:22" x14ac:dyDescent="0.3">
      <c r="A10" s="4"/>
      <c r="B10" s="4" t="s">
        <v>185</v>
      </c>
      <c r="C10" s="4"/>
      <c r="D10" s="42">
        <v>54072</v>
      </c>
      <c r="E10" s="42">
        <v>51541</v>
      </c>
      <c r="F10" s="42">
        <v>53328</v>
      </c>
      <c r="G10" s="42">
        <v>54503</v>
      </c>
      <c r="H10" s="42">
        <v>57987</v>
      </c>
      <c r="I10" s="42">
        <v>60223</v>
      </c>
      <c r="J10" s="42">
        <v>63377</v>
      </c>
      <c r="K10" s="42">
        <v>66354</v>
      </c>
      <c r="L10" s="42">
        <v>70320</v>
      </c>
      <c r="M10" s="47">
        <v>77031</v>
      </c>
      <c r="N10" s="47">
        <v>85247</v>
      </c>
      <c r="O10" s="47">
        <v>90111</v>
      </c>
      <c r="P10" s="47">
        <v>97528</v>
      </c>
      <c r="Q10" s="47">
        <v>101827</v>
      </c>
      <c r="R10" s="47">
        <v>110004</v>
      </c>
      <c r="S10" s="47">
        <v>94870</v>
      </c>
      <c r="T10" s="47">
        <v>115040</v>
      </c>
      <c r="U10" s="47">
        <v>114144</v>
      </c>
      <c r="V10" s="47">
        <v>122590</v>
      </c>
    </row>
    <row r="11" spans="1:22" x14ac:dyDescent="0.3">
      <c r="A11" s="4"/>
      <c r="B11" s="4" t="s">
        <v>20</v>
      </c>
      <c r="C11" s="4"/>
      <c r="D11" s="42">
        <v>85041</v>
      </c>
      <c r="E11" s="42">
        <v>84271</v>
      </c>
      <c r="F11" s="42">
        <v>86372</v>
      </c>
      <c r="G11" s="42">
        <v>91363</v>
      </c>
      <c r="H11" s="42">
        <v>97878</v>
      </c>
      <c r="I11" s="42">
        <v>96364</v>
      </c>
      <c r="J11" s="42">
        <v>95294</v>
      </c>
      <c r="K11" s="42">
        <v>96502</v>
      </c>
      <c r="L11" s="42">
        <v>97593</v>
      </c>
      <c r="M11" s="47">
        <v>98597</v>
      </c>
      <c r="N11" s="47">
        <v>102188</v>
      </c>
      <c r="O11" s="47">
        <v>103758</v>
      </c>
      <c r="P11" s="47">
        <v>106514</v>
      </c>
      <c r="Q11" s="47">
        <v>110259</v>
      </c>
      <c r="R11" s="47">
        <v>113534</v>
      </c>
      <c r="S11" s="47">
        <v>109633</v>
      </c>
      <c r="T11" s="47">
        <v>119037</v>
      </c>
      <c r="U11" s="47">
        <v>122737</v>
      </c>
      <c r="V11" s="47">
        <v>125961</v>
      </c>
    </row>
    <row r="12" spans="1:22" x14ac:dyDescent="0.3">
      <c r="A12" s="4"/>
      <c r="B12" s="4" t="s">
        <v>1132</v>
      </c>
      <c r="C12" s="167"/>
      <c r="D12" s="42">
        <v>223874</v>
      </c>
      <c r="E12" s="42">
        <v>234630</v>
      </c>
      <c r="F12" s="42">
        <v>238679</v>
      </c>
      <c r="G12" s="42">
        <v>256756</v>
      </c>
      <c r="H12" s="42">
        <v>270359</v>
      </c>
      <c r="I12" s="42">
        <v>277654</v>
      </c>
      <c r="J12" s="42">
        <v>282728</v>
      </c>
      <c r="K12" s="42">
        <v>276805</v>
      </c>
      <c r="L12" s="42">
        <v>286739</v>
      </c>
      <c r="M12" s="42">
        <v>293369</v>
      </c>
      <c r="N12" s="47">
        <v>309801</v>
      </c>
      <c r="O12" s="47">
        <v>272505</v>
      </c>
      <c r="P12" s="47">
        <v>280044</v>
      </c>
      <c r="Q12" s="47">
        <v>295328</v>
      </c>
      <c r="R12" s="47">
        <v>303357</v>
      </c>
      <c r="S12" s="47">
        <v>257800</v>
      </c>
      <c r="T12" s="47">
        <v>308544</v>
      </c>
      <c r="U12" s="47">
        <v>310242</v>
      </c>
      <c r="V12" s="47">
        <v>336290</v>
      </c>
    </row>
    <row r="13" spans="1:22" x14ac:dyDescent="0.3">
      <c r="A13" s="5"/>
      <c r="B13" s="5"/>
      <c r="C13" s="5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19"/>
      <c r="O13" s="19"/>
      <c r="P13" s="19"/>
      <c r="Q13" s="19"/>
      <c r="R13" s="40"/>
      <c r="S13" s="40"/>
      <c r="T13" s="40"/>
      <c r="U13" s="40"/>
      <c r="V13" s="40"/>
    </row>
    <row r="14" spans="1:22" x14ac:dyDescent="0.3">
      <c r="A14" s="12" t="s">
        <v>1</v>
      </c>
      <c r="B14" s="12" t="s">
        <v>180</v>
      </c>
      <c r="C14" s="12"/>
      <c r="D14" s="41"/>
      <c r="E14" s="41"/>
      <c r="F14" s="41"/>
      <c r="G14" s="41">
        <v>82266</v>
      </c>
      <c r="H14" s="41">
        <v>81442</v>
      </c>
      <c r="I14" s="41">
        <v>83985</v>
      </c>
      <c r="J14" s="41">
        <v>83946</v>
      </c>
      <c r="K14" s="41">
        <v>85126</v>
      </c>
      <c r="L14" s="41">
        <v>88575</v>
      </c>
      <c r="M14" s="41">
        <v>90271</v>
      </c>
      <c r="N14" s="41">
        <v>95117</v>
      </c>
      <c r="O14" s="41">
        <v>94095</v>
      </c>
      <c r="P14" s="41">
        <v>93102</v>
      </c>
      <c r="Q14" s="41">
        <v>95113</v>
      </c>
      <c r="R14" s="41">
        <v>97301</v>
      </c>
      <c r="S14" s="41">
        <v>83988</v>
      </c>
      <c r="T14" s="41">
        <v>91864</v>
      </c>
      <c r="U14" s="41">
        <v>91770</v>
      </c>
      <c r="V14" s="41">
        <v>96646</v>
      </c>
    </row>
    <row r="15" spans="1:22" x14ac:dyDescent="0.3">
      <c r="A15" s="4"/>
      <c r="B15" s="4" t="s">
        <v>19</v>
      </c>
      <c r="C15" s="4"/>
      <c r="D15" s="42"/>
      <c r="E15" s="42"/>
      <c r="F15" s="42"/>
      <c r="G15" s="42">
        <v>32230</v>
      </c>
      <c r="H15" s="42">
        <v>31287</v>
      </c>
      <c r="I15" s="42">
        <v>32635</v>
      </c>
      <c r="J15" s="42">
        <v>32132</v>
      </c>
      <c r="K15" s="42">
        <v>31645</v>
      </c>
      <c r="L15" s="42">
        <v>32108</v>
      </c>
      <c r="M15" s="42">
        <v>32174</v>
      </c>
      <c r="N15" s="42">
        <v>31870</v>
      </c>
      <c r="O15" s="42">
        <v>33207</v>
      </c>
      <c r="P15" s="42">
        <v>32505</v>
      </c>
      <c r="Q15" s="42">
        <v>34108</v>
      </c>
      <c r="R15" s="42">
        <v>34176</v>
      </c>
      <c r="S15" s="42">
        <v>28692</v>
      </c>
      <c r="T15" s="42">
        <v>31024</v>
      </c>
      <c r="U15" s="42">
        <v>29985</v>
      </c>
      <c r="V15" s="42">
        <v>30988</v>
      </c>
    </row>
    <row r="16" spans="1:22" x14ac:dyDescent="0.3">
      <c r="A16" s="4"/>
      <c r="B16" s="4"/>
      <c r="C16" s="167" t="s">
        <v>182</v>
      </c>
      <c r="D16" s="42"/>
      <c r="E16" s="42"/>
      <c r="F16" s="42"/>
      <c r="G16" s="42">
        <v>12313</v>
      </c>
      <c r="H16" s="42">
        <v>13353</v>
      </c>
      <c r="I16" s="42">
        <v>15115</v>
      </c>
      <c r="J16" s="42">
        <v>15743</v>
      </c>
      <c r="K16" s="42">
        <v>16008</v>
      </c>
      <c r="L16" s="42">
        <v>16558</v>
      </c>
      <c r="M16" s="42">
        <v>16397</v>
      </c>
      <c r="N16" s="42">
        <v>16490</v>
      </c>
      <c r="O16" s="42">
        <v>16933</v>
      </c>
      <c r="P16" s="42">
        <v>16109</v>
      </c>
      <c r="Q16" s="42">
        <v>17129</v>
      </c>
      <c r="R16" s="42">
        <v>17404</v>
      </c>
      <c r="S16" s="42">
        <v>15741</v>
      </c>
      <c r="T16" s="42">
        <v>16778</v>
      </c>
      <c r="U16" s="42">
        <v>15655</v>
      </c>
      <c r="V16" s="42">
        <v>16093</v>
      </c>
    </row>
    <row r="17" spans="1:22" x14ac:dyDescent="0.3">
      <c r="A17" s="4"/>
      <c r="B17" s="4" t="s">
        <v>91</v>
      </c>
      <c r="C17" s="4"/>
      <c r="D17" s="42"/>
      <c r="E17" s="42"/>
      <c r="F17" s="42"/>
      <c r="G17" s="42">
        <v>5960</v>
      </c>
      <c r="H17" s="42">
        <v>5922</v>
      </c>
      <c r="I17" s="42">
        <v>6349</v>
      </c>
      <c r="J17" s="42">
        <v>6364</v>
      </c>
      <c r="K17" s="42">
        <v>6653</v>
      </c>
      <c r="L17" s="42">
        <v>6950</v>
      </c>
      <c r="M17" s="42">
        <v>7053</v>
      </c>
      <c r="N17" s="42">
        <v>7544</v>
      </c>
      <c r="O17" s="42">
        <v>7682</v>
      </c>
      <c r="P17" s="42">
        <v>7625</v>
      </c>
      <c r="Q17" s="42">
        <v>7672</v>
      </c>
      <c r="R17" s="42">
        <v>7766</v>
      </c>
      <c r="S17" s="42">
        <v>6068</v>
      </c>
      <c r="T17" s="42">
        <v>6962</v>
      </c>
      <c r="U17" s="42">
        <v>7023</v>
      </c>
      <c r="V17" s="42">
        <v>8136</v>
      </c>
    </row>
    <row r="18" spans="1:22" x14ac:dyDescent="0.3">
      <c r="A18" s="4"/>
      <c r="B18" s="4" t="s">
        <v>185</v>
      </c>
      <c r="C18" s="4"/>
      <c r="D18" s="42"/>
      <c r="E18" s="42"/>
      <c r="F18" s="42"/>
      <c r="G18" s="42">
        <v>6161</v>
      </c>
      <c r="H18" s="42">
        <v>5838</v>
      </c>
      <c r="I18" s="42">
        <v>6198</v>
      </c>
      <c r="J18" s="42">
        <v>6414</v>
      </c>
      <c r="K18" s="42">
        <v>6419</v>
      </c>
      <c r="L18" s="42">
        <v>6978</v>
      </c>
      <c r="M18" s="42">
        <v>7378</v>
      </c>
      <c r="N18" s="42">
        <v>8659</v>
      </c>
      <c r="O18" s="42">
        <v>9000</v>
      </c>
      <c r="P18" s="42">
        <v>9172</v>
      </c>
      <c r="Q18" s="42">
        <v>9179</v>
      </c>
      <c r="R18" s="42">
        <v>10419</v>
      </c>
      <c r="S18" s="42">
        <v>9022</v>
      </c>
      <c r="T18" s="42">
        <v>9908</v>
      </c>
      <c r="U18" s="42">
        <v>9905</v>
      </c>
      <c r="V18" s="42">
        <v>10204</v>
      </c>
    </row>
    <row r="19" spans="1:22" x14ac:dyDescent="0.3">
      <c r="A19" s="4"/>
      <c r="B19" s="4" t="s">
        <v>20</v>
      </c>
      <c r="C19" s="4"/>
      <c r="D19" s="42"/>
      <c r="E19" s="42"/>
      <c r="F19" s="42"/>
      <c r="G19" s="42">
        <v>10738</v>
      </c>
      <c r="H19" s="42">
        <v>11044</v>
      </c>
      <c r="I19" s="42">
        <v>11063</v>
      </c>
      <c r="J19" s="42">
        <v>11057</v>
      </c>
      <c r="K19" s="42">
        <v>11802</v>
      </c>
      <c r="L19" s="42">
        <v>12321</v>
      </c>
      <c r="M19" s="42">
        <v>13364</v>
      </c>
      <c r="N19" s="42">
        <v>14090</v>
      </c>
      <c r="O19" s="42">
        <v>14705</v>
      </c>
      <c r="P19" s="42">
        <v>14395</v>
      </c>
      <c r="Q19" s="42">
        <v>14860</v>
      </c>
      <c r="R19" s="42">
        <v>15408</v>
      </c>
      <c r="S19" s="42">
        <v>15049</v>
      </c>
      <c r="T19" s="42">
        <v>15896</v>
      </c>
      <c r="U19" s="42">
        <v>16139</v>
      </c>
      <c r="V19" s="42">
        <v>16813</v>
      </c>
    </row>
    <row r="20" spans="1:22" x14ac:dyDescent="0.3">
      <c r="A20" s="4"/>
      <c r="B20" s="4" t="s">
        <v>1132</v>
      </c>
      <c r="C20" s="167"/>
      <c r="D20" s="42"/>
      <c r="E20" s="42"/>
      <c r="F20" s="42"/>
      <c r="G20" s="42">
        <v>27177</v>
      </c>
      <c r="H20" s="42">
        <v>27351</v>
      </c>
      <c r="I20" s="42">
        <v>27740</v>
      </c>
      <c r="J20" s="42">
        <v>27979</v>
      </c>
      <c r="K20" s="42">
        <v>28607</v>
      </c>
      <c r="L20" s="42">
        <v>30218</v>
      </c>
      <c r="M20" s="42">
        <v>30302</v>
      </c>
      <c r="N20" s="42">
        <v>32954</v>
      </c>
      <c r="O20" s="42">
        <v>29501</v>
      </c>
      <c r="P20" s="42">
        <v>29405</v>
      </c>
      <c r="Q20" s="42">
        <v>29294</v>
      </c>
      <c r="R20" s="42">
        <v>29532</v>
      </c>
      <c r="S20" s="42">
        <v>25157</v>
      </c>
      <c r="T20" s="42">
        <v>28074</v>
      </c>
      <c r="U20" s="42">
        <v>28718</v>
      </c>
      <c r="V20" s="42">
        <v>30505</v>
      </c>
    </row>
    <row r="21" spans="1:22" x14ac:dyDescent="0.3">
      <c r="A21" s="5"/>
      <c r="B21" s="5"/>
      <c r="C21" s="5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19"/>
      <c r="O21" s="19"/>
      <c r="P21" s="19"/>
      <c r="Q21" s="19"/>
      <c r="R21" s="19"/>
      <c r="S21" s="19"/>
      <c r="T21" s="19"/>
      <c r="U21" s="19"/>
      <c r="V21" s="19"/>
    </row>
    <row r="22" spans="1:22" ht="14.45" customHeight="1" x14ac:dyDescent="0.3">
      <c r="A22" s="12" t="s">
        <v>2</v>
      </c>
      <c r="B22" s="12" t="s">
        <v>180</v>
      </c>
      <c r="C22" s="12"/>
      <c r="D22" s="41">
        <v>44120</v>
      </c>
      <c r="E22" s="41">
        <v>44579</v>
      </c>
      <c r="F22" s="41">
        <v>45358</v>
      </c>
      <c r="G22" s="41">
        <v>46968</v>
      </c>
      <c r="H22" s="41">
        <v>48335</v>
      </c>
      <c r="I22" s="41">
        <v>48180</v>
      </c>
      <c r="J22" s="41">
        <v>48765</v>
      </c>
      <c r="K22" s="41">
        <v>49222</v>
      </c>
      <c r="L22" s="41">
        <v>49888</v>
      </c>
      <c r="M22" s="41">
        <v>47606</v>
      </c>
      <c r="N22" s="41">
        <v>47867</v>
      </c>
      <c r="O22" s="41">
        <v>45283</v>
      </c>
      <c r="P22" s="41">
        <v>43930</v>
      </c>
      <c r="Q22" s="41">
        <v>47214</v>
      </c>
      <c r="R22" s="41">
        <v>43070</v>
      </c>
      <c r="S22" s="41">
        <v>36351</v>
      </c>
      <c r="T22" s="41">
        <v>40980</v>
      </c>
      <c r="U22" s="41">
        <v>36296</v>
      </c>
      <c r="V22" s="41">
        <v>36131</v>
      </c>
    </row>
    <row r="23" spans="1:22" x14ac:dyDescent="0.3">
      <c r="A23" s="4"/>
      <c r="B23" s="4" t="s">
        <v>19</v>
      </c>
      <c r="C23" s="4"/>
      <c r="D23" s="42">
        <v>17171</v>
      </c>
      <c r="E23" s="42">
        <v>17284</v>
      </c>
      <c r="F23" s="42">
        <v>17582</v>
      </c>
      <c r="G23" s="42">
        <v>17683</v>
      </c>
      <c r="H23" s="42">
        <v>17524</v>
      </c>
      <c r="I23" s="42">
        <v>17037</v>
      </c>
      <c r="J23" s="42">
        <v>17529</v>
      </c>
      <c r="K23" s="42">
        <v>17112</v>
      </c>
      <c r="L23" s="42">
        <v>16866</v>
      </c>
      <c r="M23" s="42">
        <v>15458</v>
      </c>
      <c r="N23" s="42">
        <v>15128</v>
      </c>
      <c r="O23" s="42">
        <v>14620</v>
      </c>
      <c r="P23" s="42">
        <v>14541</v>
      </c>
      <c r="Q23" s="42">
        <v>15118</v>
      </c>
      <c r="R23" s="42">
        <v>13768</v>
      </c>
      <c r="S23" s="42">
        <v>11865</v>
      </c>
      <c r="T23" s="42">
        <v>12582</v>
      </c>
      <c r="U23" s="42">
        <v>10787</v>
      </c>
      <c r="V23" s="42">
        <v>9896</v>
      </c>
    </row>
    <row r="24" spans="1:22" x14ac:dyDescent="0.3">
      <c r="A24" s="4"/>
      <c r="B24" s="4"/>
      <c r="C24" s="167" t="s">
        <v>182</v>
      </c>
      <c r="D24" s="42">
        <v>5396</v>
      </c>
      <c r="E24" s="42">
        <v>5352</v>
      </c>
      <c r="F24" s="42">
        <v>5352</v>
      </c>
      <c r="G24" s="42">
        <v>5401</v>
      </c>
      <c r="H24" s="42">
        <v>5354</v>
      </c>
      <c r="I24" s="42">
        <v>4867</v>
      </c>
      <c r="J24" s="42">
        <v>4617</v>
      </c>
      <c r="K24" s="42">
        <v>5606</v>
      </c>
      <c r="L24" s="42">
        <v>6194</v>
      </c>
      <c r="M24" s="42">
        <v>5619</v>
      </c>
      <c r="N24" s="42">
        <v>6338</v>
      </c>
      <c r="O24" s="42">
        <v>6255</v>
      </c>
      <c r="P24" s="42">
        <v>6482</v>
      </c>
      <c r="Q24" s="42">
        <v>6301</v>
      </c>
      <c r="R24" s="42">
        <v>6075</v>
      </c>
      <c r="S24" s="42">
        <v>5874</v>
      </c>
      <c r="T24" s="42">
        <v>6480</v>
      </c>
      <c r="U24" s="42">
        <v>5325</v>
      </c>
      <c r="V24" s="42">
        <v>4528</v>
      </c>
    </row>
    <row r="25" spans="1:22" x14ac:dyDescent="0.3">
      <c r="A25" s="4"/>
      <c r="B25" s="4" t="s">
        <v>91</v>
      </c>
      <c r="C25" s="4"/>
      <c r="D25" s="42">
        <v>3610</v>
      </c>
      <c r="E25" s="42">
        <v>3605</v>
      </c>
      <c r="F25" s="42">
        <v>3739</v>
      </c>
      <c r="G25" s="42">
        <v>3748</v>
      </c>
      <c r="H25" s="42">
        <v>4034</v>
      </c>
      <c r="I25" s="42">
        <v>4232</v>
      </c>
      <c r="J25" s="42">
        <v>4185</v>
      </c>
      <c r="K25" s="42">
        <v>4524</v>
      </c>
      <c r="L25" s="42">
        <v>4559</v>
      </c>
      <c r="M25" s="42">
        <v>4440</v>
      </c>
      <c r="N25" s="42">
        <v>4594</v>
      </c>
      <c r="O25" s="42">
        <v>4689</v>
      </c>
      <c r="P25" s="42">
        <v>4312</v>
      </c>
      <c r="Q25" s="42">
        <v>4879</v>
      </c>
      <c r="R25" s="42">
        <v>4049</v>
      </c>
      <c r="S25" s="42">
        <v>3074</v>
      </c>
      <c r="T25" s="42">
        <v>3584</v>
      </c>
      <c r="U25" s="42">
        <v>3492</v>
      </c>
      <c r="V25" s="42">
        <v>3520</v>
      </c>
    </row>
    <row r="26" spans="1:22" x14ac:dyDescent="0.3">
      <c r="A26" s="4"/>
      <c r="B26" s="4" t="s">
        <v>185</v>
      </c>
      <c r="C26" s="4"/>
      <c r="D26" s="42">
        <v>4057</v>
      </c>
      <c r="E26" s="42">
        <v>3774</v>
      </c>
      <c r="F26" s="42">
        <v>3927</v>
      </c>
      <c r="G26" s="42">
        <v>4199</v>
      </c>
      <c r="H26" s="42">
        <v>4351</v>
      </c>
      <c r="I26" s="42">
        <v>4606</v>
      </c>
      <c r="J26" s="42">
        <v>4395</v>
      </c>
      <c r="K26" s="42">
        <v>5103</v>
      </c>
      <c r="L26" s="42">
        <v>4873</v>
      </c>
      <c r="M26" s="42">
        <v>4758</v>
      </c>
      <c r="N26" s="42">
        <v>4875</v>
      </c>
      <c r="O26" s="42">
        <v>5176</v>
      </c>
      <c r="P26" s="42">
        <v>4819</v>
      </c>
      <c r="Q26" s="42">
        <v>5219</v>
      </c>
      <c r="R26" s="42">
        <v>5033</v>
      </c>
      <c r="S26" s="42">
        <v>4060</v>
      </c>
      <c r="T26" s="42">
        <v>4935</v>
      </c>
      <c r="U26" s="42">
        <v>4214</v>
      </c>
      <c r="V26" s="42">
        <v>4535</v>
      </c>
    </row>
    <row r="27" spans="1:22" x14ac:dyDescent="0.3">
      <c r="A27" s="4"/>
      <c r="B27" s="4" t="s">
        <v>20</v>
      </c>
      <c r="C27" s="4"/>
      <c r="D27" s="42">
        <v>5724</v>
      </c>
      <c r="E27" s="42">
        <v>5793</v>
      </c>
      <c r="F27" s="42">
        <v>5625</v>
      </c>
      <c r="G27" s="42">
        <v>6088</v>
      </c>
      <c r="H27" s="42">
        <v>6184</v>
      </c>
      <c r="I27" s="42">
        <v>6045</v>
      </c>
      <c r="J27" s="42">
        <v>5389</v>
      </c>
      <c r="K27" s="42">
        <v>6134</v>
      </c>
      <c r="L27" s="42">
        <v>6617</v>
      </c>
      <c r="M27" s="42">
        <v>6009</v>
      </c>
      <c r="N27" s="42">
        <v>5961</v>
      </c>
      <c r="O27" s="42">
        <v>5960</v>
      </c>
      <c r="P27" s="42">
        <v>5834</v>
      </c>
      <c r="Q27" s="42">
        <v>6136</v>
      </c>
      <c r="R27" s="42">
        <v>5819</v>
      </c>
      <c r="S27" s="559">
        <v>5807</v>
      </c>
      <c r="T27" s="42">
        <v>6148</v>
      </c>
      <c r="U27" s="42">
        <v>5511</v>
      </c>
      <c r="V27" s="42">
        <v>5590</v>
      </c>
    </row>
    <row r="28" spans="1:22" x14ac:dyDescent="0.3">
      <c r="A28" s="4"/>
      <c r="B28" s="4" t="s">
        <v>1132</v>
      </c>
      <c r="C28" s="167"/>
      <c r="D28" s="42">
        <v>13558</v>
      </c>
      <c r="E28" s="42">
        <v>14123</v>
      </c>
      <c r="F28" s="42">
        <v>14485</v>
      </c>
      <c r="G28" s="42">
        <v>15250</v>
      </c>
      <c r="H28" s="42">
        <v>16242</v>
      </c>
      <c r="I28" s="42">
        <v>16260</v>
      </c>
      <c r="J28" s="42">
        <v>17267</v>
      </c>
      <c r="K28" s="42">
        <v>16349</v>
      </c>
      <c r="L28" s="42">
        <v>16973</v>
      </c>
      <c r="M28" s="42">
        <v>16941</v>
      </c>
      <c r="N28" s="42">
        <v>17309</v>
      </c>
      <c r="O28" s="42">
        <v>14838</v>
      </c>
      <c r="P28" s="42">
        <v>14424</v>
      </c>
      <c r="Q28" s="42">
        <v>15862</v>
      </c>
      <c r="R28" s="42">
        <v>14401</v>
      </c>
      <c r="S28" s="42">
        <v>11545</v>
      </c>
      <c r="T28" s="42">
        <v>13731</v>
      </c>
      <c r="U28" s="42">
        <v>12292</v>
      </c>
      <c r="V28" s="42">
        <v>12590</v>
      </c>
    </row>
    <row r="29" spans="1:22" x14ac:dyDescent="0.3">
      <c r="A29" s="5"/>
      <c r="B29" s="5"/>
      <c r="C29" s="5"/>
      <c r="D29" s="129"/>
      <c r="E29" s="40"/>
      <c r="F29" s="40"/>
      <c r="G29" s="40"/>
      <c r="H29" s="40"/>
      <c r="I29" s="40"/>
      <c r="J29" s="40"/>
      <c r="K29" s="40"/>
      <c r="L29" s="40"/>
      <c r="M29" s="40"/>
      <c r="N29" s="19"/>
      <c r="O29" s="19"/>
      <c r="P29" s="19"/>
      <c r="Q29" s="19"/>
      <c r="R29" s="19"/>
      <c r="S29" s="19"/>
      <c r="T29" s="19"/>
      <c r="U29" s="19"/>
      <c r="V29" s="19"/>
    </row>
    <row r="30" spans="1:22" ht="14.45" customHeight="1" x14ac:dyDescent="0.3">
      <c r="A30" s="12" t="s">
        <v>3</v>
      </c>
      <c r="B30" s="12" t="s">
        <v>180</v>
      </c>
      <c r="C30" s="12"/>
      <c r="D30" s="41"/>
      <c r="E30" s="41"/>
      <c r="F30" s="41"/>
      <c r="G30" s="41"/>
      <c r="H30" s="41"/>
      <c r="I30" s="41">
        <v>24498.9999999998</v>
      </c>
      <c r="J30" s="41">
        <v>26591.00000000028</v>
      </c>
      <c r="K30" s="41">
        <v>24154.00000000024</v>
      </c>
      <c r="L30" s="41">
        <v>25673.999999999571</v>
      </c>
      <c r="M30" s="41">
        <v>25773</v>
      </c>
      <c r="N30" s="41">
        <v>25922</v>
      </c>
      <c r="O30" s="41">
        <v>24750</v>
      </c>
      <c r="P30" s="41">
        <v>25032</v>
      </c>
      <c r="Q30" s="41">
        <v>26992</v>
      </c>
      <c r="R30" s="41">
        <v>27529</v>
      </c>
      <c r="S30" s="41">
        <v>21294</v>
      </c>
      <c r="T30" s="41">
        <v>24697</v>
      </c>
      <c r="U30" s="41">
        <v>25996</v>
      </c>
      <c r="V30" s="41">
        <v>27030</v>
      </c>
    </row>
    <row r="31" spans="1:22" x14ac:dyDescent="0.3">
      <c r="A31" s="4"/>
      <c r="B31" s="4" t="s">
        <v>19</v>
      </c>
      <c r="C31" s="4"/>
      <c r="D31" s="42"/>
      <c r="E31" s="42"/>
      <c r="F31" s="42"/>
      <c r="G31" s="42"/>
      <c r="H31" s="42"/>
      <c r="I31" s="42">
        <v>9799.9999999999563</v>
      </c>
      <c r="J31" s="42">
        <v>9520.9999999998745</v>
      </c>
      <c r="K31" s="42">
        <v>9846.0000000001419</v>
      </c>
      <c r="L31" s="42">
        <v>10697.000000000116</v>
      </c>
      <c r="M31" s="42">
        <v>10418</v>
      </c>
      <c r="N31" s="42">
        <v>10386</v>
      </c>
      <c r="O31" s="42">
        <v>9798</v>
      </c>
      <c r="P31" s="42">
        <v>9863</v>
      </c>
      <c r="Q31" s="42">
        <v>10669</v>
      </c>
      <c r="R31" s="42">
        <v>10525</v>
      </c>
      <c r="S31" s="42">
        <v>7987</v>
      </c>
      <c r="T31" s="42">
        <v>8972</v>
      </c>
      <c r="U31" s="42">
        <v>9400</v>
      </c>
      <c r="V31" s="42">
        <v>9723</v>
      </c>
    </row>
    <row r="32" spans="1:22" x14ac:dyDescent="0.3">
      <c r="A32" s="4"/>
      <c r="B32" s="4"/>
      <c r="C32" s="167" t="s">
        <v>182</v>
      </c>
      <c r="D32" s="42"/>
      <c r="E32" s="42"/>
      <c r="F32" s="42"/>
      <c r="G32" s="461"/>
      <c r="H32" s="461"/>
      <c r="I32" s="461"/>
      <c r="J32" s="461">
        <v>2186</v>
      </c>
      <c r="K32" s="461">
        <v>2962</v>
      </c>
      <c r="L32" s="461">
        <v>3461</v>
      </c>
      <c r="M32" s="461">
        <v>3518</v>
      </c>
      <c r="N32" s="461">
        <v>3784</v>
      </c>
      <c r="O32" s="461">
        <v>3938</v>
      </c>
      <c r="P32" s="461">
        <v>4082</v>
      </c>
      <c r="Q32" s="461">
        <v>4327</v>
      </c>
      <c r="R32" s="461">
        <v>4554</v>
      </c>
      <c r="S32" s="461">
        <v>3781</v>
      </c>
      <c r="T32" s="461">
        <v>3887</v>
      </c>
      <c r="U32" s="461">
        <v>4458</v>
      </c>
      <c r="V32" s="461">
        <v>4330</v>
      </c>
    </row>
    <row r="33" spans="1:22" x14ac:dyDescent="0.3">
      <c r="A33" s="4"/>
      <c r="B33" s="4" t="s">
        <v>91</v>
      </c>
      <c r="C33" s="4"/>
      <c r="D33" s="42"/>
      <c r="E33" s="42"/>
      <c r="F33" s="42"/>
      <c r="G33" s="42"/>
      <c r="H33" s="42"/>
      <c r="I33" s="42"/>
      <c r="J33" s="42">
        <v>2605</v>
      </c>
      <c r="K33" s="42">
        <v>2410</v>
      </c>
      <c r="L33" s="42">
        <v>2458</v>
      </c>
      <c r="M33" s="42">
        <v>2559</v>
      </c>
      <c r="N33" s="42">
        <v>2876</v>
      </c>
      <c r="O33" s="42">
        <v>2777</v>
      </c>
      <c r="P33" s="42">
        <v>2702</v>
      </c>
      <c r="Q33" s="42">
        <v>2764</v>
      </c>
      <c r="R33" s="42">
        <v>2919</v>
      </c>
      <c r="S33" s="42">
        <v>1988</v>
      </c>
      <c r="T33" s="42">
        <v>2267</v>
      </c>
      <c r="U33" s="42">
        <v>2656</v>
      </c>
      <c r="V33" s="42">
        <v>2464</v>
      </c>
    </row>
    <row r="34" spans="1:22" x14ac:dyDescent="0.3">
      <c r="A34" s="4"/>
      <c r="B34" s="4" t="s">
        <v>185</v>
      </c>
      <c r="C34" s="4"/>
      <c r="D34" s="42"/>
      <c r="E34" s="42"/>
      <c r="F34" s="42"/>
      <c r="G34" s="42"/>
      <c r="H34" s="42"/>
      <c r="I34" s="42"/>
      <c r="J34" s="42">
        <v>1702</v>
      </c>
      <c r="K34" s="42">
        <v>1977</v>
      </c>
      <c r="L34" s="42">
        <v>2175</v>
      </c>
      <c r="M34" s="42">
        <v>2382</v>
      </c>
      <c r="N34" s="42">
        <v>2522</v>
      </c>
      <c r="O34" s="42">
        <v>2397</v>
      </c>
      <c r="P34" s="42">
        <v>2725</v>
      </c>
      <c r="Q34" s="42">
        <v>3022</v>
      </c>
      <c r="R34" s="42">
        <v>3518</v>
      </c>
      <c r="S34" s="42">
        <v>3191</v>
      </c>
      <c r="T34" s="42">
        <v>3400</v>
      </c>
      <c r="U34" s="42">
        <v>3446</v>
      </c>
      <c r="V34" s="42">
        <v>3632</v>
      </c>
    </row>
    <row r="35" spans="1:22" x14ac:dyDescent="0.3">
      <c r="A35" s="4"/>
      <c r="B35" s="4" t="s">
        <v>20</v>
      </c>
      <c r="C35" s="4"/>
      <c r="D35" s="42"/>
      <c r="E35" s="42"/>
      <c r="F35" s="42"/>
      <c r="G35" s="42"/>
      <c r="H35" s="42"/>
      <c r="I35" s="42">
        <v>2484.9999999999868</v>
      </c>
      <c r="J35" s="42">
        <v>1628.0000000000077</v>
      </c>
      <c r="K35" s="42">
        <v>1436.9999999999366</v>
      </c>
      <c r="L35" s="42">
        <v>1741.999999999962</v>
      </c>
      <c r="M35" s="42">
        <v>1242</v>
      </c>
      <c r="N35" s="42">
        <v>1126</v>
      </c>
      <c r="O35" s="42">
        <v>1039</v>
      </c>
      <c r="P35" s="42">
        <v>1108</v>
      </c>
      <c r="Q35" s="42">
        <v>1071</v>
      </c>
      <c r="R35" s="42">
        <v>1036</v>
      </c>
      <c r="S35" s="42">
        <v>931</v>
      </c>
      <c r="T35" s="42">
        <v>1147</v>
      </c>
      <c r="U35" s="42">
        <v>1151</v>
      </c>
      <c r="V35" s="42">
        <v>1433</v>
      </c>
    </row>
    <row r="36" spans="1:22" x14ac:dyDescent="0.3">
      <c r="A36" s="4"/>
      <c r="B36" s="4" t="s">
        <v>1132</v>
      </c>
      <c r="C36" s="167"/>
      <c r="D36" s="42"/>
      <c r="E36" s="42"/>
      <c r="F36" s="42"/>
      <c r="G36" s="42"/>
      <c r="H36" s="42"/>
      <c r="I36" s="42"/>
      <c r="J36" s="42">
        <v>11135.0000000004</v>
      </c>
      <c r="K36" s="42">
        <v>8484.0000000001619</v>
      </c>
      <c r="L36" s="42">
        <v>8601.9999999994925</v>
      </c>
      <c r="M36" s="42">
        <v>9172</v>
      </c>
      <c r="N36" s="42">
        <v>9012</v>
      </c>
      <c r="O36" s="42">
        <v>8739</v>
      </c>
      <c r="P36" s="42">
        <v>8634</v>
      </c>
      <c r="Q36" s="42">
        <v>9466</v>
      </c>
      <c r="R36" s="42">
        <v>9531</v>
      </c>
      <c r="S36" s="42">
        <v>7197</v>
      </c>
      <c r="T36" s="42">
        <v>8911</v>
      </c>
      <c r="U36" s="42">
        <v>9343</v>
      </c>
      <c r="V36" s="42">
        <v>9778</v>
      </c>
    </row>
    <row r="37" spans="1:22" x14ac:dyDescent="0.3">
      <c r="A37" s="5"/>
      <c r="B37" s="5"/>
      <c r="C37" s="5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19"/>
      <c r="O37" s="19"/>
      <c r="P37" s="19"/>
      <c r="Q37" s="19"/>
      <c r="R37" s="19"/>
      <c r="S37" s="19"/>
      <c r="T37" s="19"/>
      <c r="U37" s="19"/>
      <c r="V37" s="19"/>
    </row>
    <row r="38" spans="1:22" s="44" customFormat="1" ht="14.45" customHeight="1" x14ac:dyDescent="0.3">
      <c r="A38" s="13" t="s">
        <v>4</v>
      </c>
      <c r="B38" s="13" t="s">
        <v>180</v>
      </c>
      <c r="C38" s="13"/>
      <c r="D38" s="130"/>
      <c r="E38" s="130"/>
      <c r="F38" s="130"/>
      <c r="G38" s="130"/>
      <c r="H38" s="130"/>
      <c r="I38" s="130">
        <v>924552.99999999977</v>
      </c>
      <c r="J38" s="130">
        <v>939223.00000000023</v>
      </c>
      <c r="K38" s="130">
        <v>936390.00000000023</v>
      </c>
      <c r="L38" s="130">
        <v>958088.99999999953</v>
      </c>
      <c r="M38" s="130">
        <v>968062</v>
      </c>
      <c r="N38" s="130">
        <v>1007473</v>
      </c>
      <c r="O38" s="130">
        <v>975229</v>
      </c>
      <c r="P38" s="130">
        <v>993392</v>
      </c>
      <c r="Q38" s="130">
        <v>1032621</v>
      </c>
      <c r="R38" s="130">
        <v>1048961</v>
      </c>
      <c r="S38" s="130">
        <v>890256</v>
      </c>
      <c r="T38" s="130">
        <v>1035934</v>
      </c>
      <c r="U38" s="130">
        <v>1023146</v>
      </c>
      <c r="V38" s="130">
        <v>1080655</v>
      </c>
    </row>
    <row r="39" spans="1:22" x14ac:dyDescent="0.3">
      <c r="A39" s="45"/>
      <c r="B39" s="45" t="s">
        <v>19</v>
      </c>
      <c r="C39" s="45"/>
      <c r="D39" s="131"/>
      <c r="E39" s="131"/>
      <c r="F39" s="131"/>
      <c r="G39" s="131"/>
      <c r="H39" s="131"/>
      <c r="I39" s="131">
        <v>323009.99999999994</v>
      </c>
      <c r="J39" s="131">
        <v>326135.99999999988</v>
      </c>
      <c r="K39" s="131">
        <v>323705.00000000012</v>
      </c>
      <c r="L39" s="131">
        <v>324605.00000000012</v>
      </c>
      <c r="M39" s="131">
        <v>318102</v>
      </c>
      <c r="N39" s="131">
        <v>318408</v>
      </c>
      <c r="O39" s="131">
        <v>321138</v>
      </c>
      <c r="P39" s="131">
        <v>322268</v>
      </c>
      <c r="Q39" s="131">
        <v>327589</v>
      </c>
      <c r="R39" s="131">
        <v>322657</v>
      </c>
      <c r="S39" s="131">
        <v>261933</v>
      </c>
      <c r="T39" s="131">
        <v>300438</v>
      </c>
      <c r="U39" s="131">
        <v>286930</v>
      </c>
      <c r="V39" s="131">
        <v>294988</v>
      </c>
    </row>
    <row r="40" spans="1:22" x14ac:dyDescent="0.3">
      <c r="A40" s="45"/>
      <c r="B40" s="45"/>
      <c r="C40" s="165" t="s">
        <v>182</v>
      </c>
      <c r="D40" s="131"/>
      <c r="E40" s="131"/>
      <c r="F40" s="131"/>
      <c r="G40" s="131"/>
      <c r="H40" s="131"/>
      <c r="I40" s="131"/>
      <c r="J40" s="570">
        <v>98146</v>
      </c>
      <c r="K40" s="570">
        <v>114500</v>
      </c>
      <c r="L40" s="570">
        <v>120536</v>
      </c>
      <c r="M40" s="570">
        <v>120100</v>
      </c>
      <c r="N40" s="570">
        <v>125638</v>
      </c>
      <c r="O40" s="570">
        <v>129855</v>
      </c>
      <c r="P40" s="570">
        <v>132310</v>
      </c>
      <c r="Q40" s="570">
        <v>134783</v>
      </c>
      <c r="R40" s="570">
        <v>136797</v>
      </c>
      <c r="S40" s="570">
        <v>121721</v>
      </c>
      <c r="T40" s="570">
        <v>140521</v>
      </c>
      <c r="U40" s="570">
        <v>133852</v>
      </c>
      <c r="V40" s="570">
        <v>137777</v>
      </c>
    </row>
    <row r="41" spans="1:22" x14ac:dyDescent="0.3">
      <c r="A41" s="45"/>
      <c r="B41" s="45" t="s">
        <v>91</v>
      </c>
      <c r="C41" s="45"/>
      <c r="D41" s="131"/>
      <c r="E41" s="131"/>
      <c r="F41" s="131"/>
      <c r="G41" s="131"/>
      <c r="H41" s="131"/>
      <c r="I41" s="131"/>
      <c r="J41" s="131">
        <v>84722</v>
      </c>
      <c r="K41" s="131">
        <v>86712</v>
      </c>
      <c r="L41" s="131">
        <v>88333</v>
      </c>
      <c r="M41" s="131">
        <v>89415</v>
      </c>
      <c r="N41" s="131">
        <v>95321</v>
      </c>
      <c r="O41" s="131">
        <v>96362</v>
      </c>
      <c r="P41" s="131">
        <v>96522</v>
      </c>
      <c r="Q41" s="131">
        <v>103509</v>
      </c>
      <c r="R41" s="131">
        <v>104712</v>
      </c>
      <c r="S41" s="131">
        <v>84061</v>
      </c>
      <c r="T41" s="131">
        <v>100725</v>
      </c>
      <c r="U41" s="131">
        <v>98374</v>
      </c>
      <c r="V41" s="131">
        <v>105746</v>
      </c>
    </row>
    <row r="42" spans="1:22" x14ac:dyDescent="0.3">
      <c r="A42" s="45"/>
      <c r="B42" s="45" t="s">
        <v>185</v>
      </c>
      <c r="C42" s="45"/>
      <c r="D42" s="131"/>
      <c r="E42" s="131"/>
      <c r="F42" s="131"/>
      <c r="G42" s="131"/>
      <c r="H42" s="131"/>
      <c r="I42" s="131"/>
      <c r="J42" s="131">
        <v>75888</v>
      </c>
      <c r="K42" s="131">
        <v>79853</v>
      </c>
      <c r="L42" s="131">
        <v>84346</v>
      </c>
      <c r="M42" s="131">
        <v>91549</v>
      </c>
      <c r="N42" s="131">
        <v>101303</v>
      </c>
      <c r="O42" s="131">
        <v>106684</v>
      </c>
      <c r="P42" s="131">
        <v>114244</v>
      </c>
      <c r="Q42" s="131">
        <v>119247</v>
      </c>
      <c r="R42" s="131">
        <v>128974</v>
      </c>
      <c r="S42" s="131">
        <v>111143</v>
      </c>
      <c r="T42" s="131">
        <v>133283</v>
      </c>
      <c r="U42" s="131">
        <v>131709</v>
      </c>
      <c r="V42" s="131">
        <v>140961</v>
      </c>
    </row>
    <row r="43" spans="1:22" x14ac:dyDescent="0.3">
      <c r="A43" s="45"/>
      <c r="B43" s="45" t="s">
        <v>20</v>
      </c>
      <c r="C43" s="45"/>
      <c r="D43" s="131"/>
      <c r="E43" s="131"/>
      <c r="F43" s="131"/>
      <c r="G43" s="131"/>
      <c r="H43" s="131"/>
      <c r="I43" s="131">
        <v>115956.99999999999</v>
      </c>
      <c r="J43" s="131">
        <v>113368.00000000001</v>
      </c>
      <c r="K43" s="131">
        <v>115874.99999999994</v>
      </c>
      <c r="L43" s="131">
        <v>118272.99999999996</v>
      </c>
      <c r="M43" s="131">
        <v>119212</v>
      </c>
      <c r="N43" s="131">
        <v>123365</v>
      </c>
      <c r="O43" s="131">
        <v>125462</v>
      </c>
      <c r="P43" s="131">
        <v>127851</v>
      </c>
      <c r="Q43" s="131">
        <v>132326</v>
      </c>
      <c r="R43" s="131">
        <v>135797</v>
      </c>
      <c r="S43" s="131">
        <v>131420</v>
      </c>
      <c r="T43" s="131">
        <v>142228</v>
      </c>
      <c r="U43" s="131">
        <v>145538</v>
      </c>
      <c r="V43" s="131">
        <v>149797</v>
      </c>
    </row>
    <row r="44" spans="1:22" x14ac:dyDescent="0.3">
      <c r="A44" s="45"/>
      <c r="B44" s="45" t="s">
        <v>1132</v>
      </c>
      <c r="C44" s="45"/>
      <c r="D44" s="131"/>
      <c r="E44" s="131"/>
      <c r="F44" s="131"/>
      <c r="G44" s="131"/>
      <c r="H44" s="131"/>
      <c r="I44" s="131"/>
      <c r="J44" s="131">
        <v>339109.00000000041</v>
      </c>
      <c r="K44" s="131">
        <v>330245.00000000017</v>
      </c>
      <c r="L44" s="131">
        <v>342531.99999999948</v>
      </c>
      <c r="M44" s="131">
        <v>349784</v>
      </c>
      <c r="N44" s="131">
        <v>369076</v>
      </c>
      <c r="O44" s="131">
        <v>325583</v>
      </c>
      <c r="P44" s="131">
        <v>332507</v>
      </c>
      <c r="Q44" s="131">
        <v>349950</v>
      </c>
      <c r="R44" s="131">
        <v>356821</v>
      </c>
      <c r="S44" s="131">
        <v>301699</v>
      </c>
      <c r="T44" s="131">
        <v>359260</v>
      </c>
      <c r="U44" s="131">
        <v>360595</v>
      </c>
      <c r="V44" s="131">
        <v>389163</v>
      </c>
    </row>
    <row r="46" spans="1:22" s="137" customFormat="1" ht="15" x14ac:dyDescent="0.35">
      <c r="A46" s="144" t="s">
        <v>8</v>
      </c>
      <c r="B46" s="137" t="s">
        <v>1421</v>
      </c>
      <c r="N46" s="141"/>
      <c r="O46" s="141"/>
      <c r="P46" s="141"/>
      <c r="Q46" s="141"/>
      <c r="R46" s="141"/>
    </row>
    <row r="47" spans="1:22" s="137" customFormat="1" ht="15" x14ac:dyDescent="0.35">
      <c r="B47" s="137" t="s">
        <v>1634</v>
      </c>
      <c r="N47" s="141"/>
      <c r="O47" s="141"/>
      <c r="P47" s="141"/>
      <c r="Q47" s="141"/>
      <c r="R47" s="141"/>
    </row>
    <row r="48" spans="1:22" s="137" customFormat="1" ht="15" x14ac:dyDescent="0.35">
      <c r="B48" s="137" t="s">
        <v>1344</v>
      </c>
      <c r="C48" s="393"/>
      <c r="D48" s="393"/>
      <c r="E48" s="393"/>
      <c r="F48" s="393"/>
      <c r="G48" s="393"/>
      <c r="H48" s="393"/>
      <c r="N48" s="141"/>
      <c r="O48" s="141"/>
      <c r="P48" s="141"/>
      <c r="Q48" s="141"/>
      <c r="R48" s="141"/>
    </row>
    <row r="49" spans="1:18" s="137" customFormat="1" ht="15" x14ac:dyDescent="0.35">
      <c r="A49" s="578" t="s">
        <v>1230</v>
      </c>
      <c r="B49" s="964" t="s">
        <v>1557</v>
      </c>
      <c r="C49" s="967"/>
      <c r="D49" s="967"/>
      <c r="E49" s="967"/>
      <c r="F49" s="967"/>
      <c r="G49" s="967"/>
      <c r="H49" s="967"/>
      <c r="N49" s="141"/>
      <c r="O49" s="141"/>
      <c r="P49" s="141"/>
      <c r="Q49" s="141"/>
      <c r="R49" s="141"/>
    </row>
    <row r="50" spans="1:18" s="137" customFormat="1" ht="15" x14ac:dyDescent="0.35">
      <c r="A50" s="144" t="s">
        <v>9</v>
      </c>
      <c r="B50" s="137" t="s">
        <v>1566</v>
      </c>
      <c r="G50" s="145" t="s">
        <v>1226</v>
      </c>
      <c r="N50" s="141"/>
      <c r="O50" s="141"/>
      <c r="P50" s="141"/>
      <c r="Q50" s="141"/>
      <c r="R50" s="141"/>
    </row>
    <row r="51" spans="1:18" s="137" customFormat="1" ht="15" x14ac:dyDescent="0.35">
      <c r="A51" s="142"/>
      <c r="B51" s="137" t="s">
        <v>1567</v>
      </c>
      <c r="I51" s="170"/>
      <c r="N51" s="141"/>
      <c r="O51" s="141"/>
      <c r="P51" s="141"/>
      <c r="Q51" s="141"/>
      <c r="R51" s="141"/>
    </row>
    <row r="52" spans="1:18" s="137" customFormat="1" ht="15" x14ac:dyDescent="0.35">
      <c r="B52" s="370" t="s">
        <v>1345</v>
      </c>
      <c r="C52" s="464"/>
      <c r="D52" s="370"/>
      <c r="E52" s="370"/>
      <c r="F52" s="169"/>
      <c r="G52" s="145" t="s">
        <v>1146</v>
      </c>
      <c r="I52" s="170"/>
      <c r="N52" s="141"/>
      <c r="O52" s="141"/>
      <c r="P52" s="141"/>
      <c r="Q52" s="141"/>
      <c r="R52" s="141"/>
    </row>
    <row r="53" spans="1:18" ht="15" customHeight="1" x14ac:dyDescent="0.35">
      <c r="B53" s="137" t="s">
        <v>1568</v>
      </c>
      <c r="C53" s="169"/>
      <c r="D53" s="137"/>
      <c r="E53" s="137"/>
      <c r="F53" s="137"/>
      <c r="G53" s="305" t="s">
        <v>1227</v>
      </c>
      <c r="H53" s="169"/>
      <c r="I53" s="169"/>
      <c r="J53" s="169"/>
      <c r="K53" s="14"/>
      <c r="L53" s="14"/>
    </row>
    <row r="54" spans="1:18" x14ac:dyDescent="0.3">
      <c r="B54" s="14"/>
      <c r="C54" s="14"/>
    </row>
    <row r="55" spans="1:18" x14ac:dyDescent="0.3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</row>
    <row r="56" spans="1:18" ht="15" customHeight="1" x14ac:dyDescent="0.3"/>
    <row r="57" spans="1:18" ht="30" customHeight="1" x14ac:dyDescent="0.3"/>
    <row r="89" spans="1:18" x14ac:dyDescent="0.3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</row>
    <row r="90" spans="1:18" x14ac:dyDescent="0.3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</row>
    <row r="93" spans="1:18" x14ac:dyDescent="0.3">
      <c r="R93" s="46"/>
    </row>
  </sheetData>
  <mergeCells count="1">
    <mergeCell ref="B49:H49"/>
  </mergeCells>
  <phoneticPr fontId="105" type="noConversion"/>
  <hyperlinks>
    <hyperlink ref="A2" location="'Chapter 2'!A1" display="Back to Table of Contents" xr:uid="{E964F298-8D91-4753-BB5E-56DB7CED0644}"/>
    <hyperlink ref="D2" r:id="rId1" display="for content queries email healthinsights@bhf.org.uk " xr:uid="{EE50FFCA-E7F9-4529-93E3-8558AB04F17F}"/>
    <hyperlink ref="G50" r:id="rId2" xr:uid="{74B6CDBD-71DF-4A91-8A44-318BF91AA9AD}"/>
    <hyperlink ref="G52" r:id="rId3" xr:uid="{730827C3-B953-4D12-802E-00747EA5AD3C}"/>
    <hyperlink ref="G53" r:id="rId4" xr:uid="{0BB67317-8643-4D65-A88E-F8D3DA11FFF7}"/>
  </hyperlinks>
  <pageMargins left="0.7" right="0.7" top="0.75" bottom="0.75" header="0.3" footer="0.3"/>
  <pageSetup paperSize="9" scale="50" orientation="landscape" r:id="rId5"/>
  <drawing r:id="rId6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2">
    <tabColor rgb="FFE7CFE5"/>
    <pageSetUpPr fitToPage="1"/>
  </sheetPr>
  <dimension ref="A1:V93"/>
  <sheetViews>
    <sheetView showGridLines="0" zoomScaleNormal="100" workbookViewId="0">
      <pane xSplit="3" ySplit="4" topLeftCell="D27" activePane="bottomRight" state="frozen"/>
      <selection activeCell="B70" sqref="B70"/>
      <selection pane="topRight" activeCell="B70" sqref="B70"/>
      <selection pane="bottomLeft" activeCell="B70" sqref="B70"/>
      <selection pane="bottomRight" activeCell="B70" sqref="B70"/>
    </sheetView>
  </sheetViews>
  <sheetFormatPr defaultColWidth="9.140625" defaultRowHeight="16.5" x14ac:dyDescent="0.3"/>
  <cols>
    <col min="1" max="1" width="17" style="1" customWidth="1"/>
    <col min="2" max="2" width="4" style="1" customWidth="1"/>
    <col min="3" max="3" width="47.7109375" style="14" customWidth="1"/>
    <col min="4" max="13" width="9.28515625" style="1" customWidth="1"/>
    <col min="14" max="18" width="9.28515625" style="38" customWidth="1"/>
    <col min="19" max="22" width="9.28515625" style="1" customWidth="1"/>
    <col min="23" max="16384" width="9.140625" style="1"/>
  </cols>
  <sheetData>
    <row r="1" spans="1:22" ht="18" x14ac:dyDescent="0.35">
      <c r="A1" s="2" t="s">
        <v>1581</v>
      </c>
      <c r="B1" s="2"/>
      <c r="C1" s="30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3">
      <c r="A2" s="132" t="s">
        <v>111</v>
      </c>
      <c r="D2" s="913" t="s">
        <v>1506</v>
      </c>
    </row>
    <row r="3" spans="1:22" x14ac:dyDescent="0.3">
      <c r="A3" s="132"/>
      <c r="D3" s="913"/>
    </row>
    <row r="4" spans="1:22" x14ac:dyDescent="0.3">
      <c r="A4" s="172" t="s">
        <v>1412</v>
      </c>
      <c r="B4" s="5"/>
      <c r="C4" s="27"/>
      <c r="D4" s="39" t="s">
        <v>10</v>
      </c>
      <c r="E4" s="39" t="s">
        <v>11</v>
      </c>
      <c r="F4" s="39" t="s">
        <v>12</v>
      </c>
      <c r="G4" s="39" t="s">
        <v>13</v>
      </c>
      <c r="H4" s="39" t="s">
        <v>14</v>
      </c>
      <c r="I4" s="39" t="s">
        <v>15</v>
      </c>
      <c r="J4" s="39" t="s">
        <v>16</v>
      </c>
      <c r="K4" s="39" t="s">
        <v>17</v>
      </c>
      <c r="L4" s="39" t="s">
        <v>18</v>
      </c>
      <c r="M4" s="39" t="s">
        <v>31</v>
      </c>
      <c r="N4" s="39" t="s">
        <v>56</v>
      </c>
      <c r="O4" s="39" t="s">
        <v>66</v>
      </c>
      <c r="P4" s="39" t="s">
        <v>92</v>
      </c>
      <c r="Q4" s="39" t="s">
        <v>184</v>
      </c>
      <c r="R4" s="39" t="s">
        <v>274</v>
      </c>
      <c r="S4" s="39" t="s">
        <v>1136</v>
      </c>
      <c r="T4" s="39" t="s">
        <v>1192</v>
      </c>
      <c r="U4" s="39" t="s">
        <v>1241</v>
      </c>
      <c r="V4" s="39" t="s">
        <v>1487</v>
      </c>
    </row>
    <row r="5" spans="1:22" x14ac:dyDescent="0.3">
      <c r="A5" s="5"/>
      <c r="B5" s="5"/>
      <c r="C5" s="27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40"/>
      <c r="S5" s="40"/>
      <c r="T5" s="40"/>
      <c r="U5" s="40"/>
      <c r="V5" s="40"/>
    </row>
    <row r="6" spans="1:22" x14ac:dyDescent="0.3">
      <c r="A6" s="12" t="s">
        <v>0</v>
      </c>
      <c r="B6" s="12" t="s">
        <v>180</v>
      </c>
      <c r="C6" s="166"/>
      <c r="D6" s="41">
        <v>549030</v>
      </c>
      <c r="E6" s="41">
        <v>549768</v>
      </c>
      <c r="F6" s="41">
        <v>559474</v>
      </c>
      <c r="G6" s="41">
        <v>580911</v>
      </c>
      <c r="H6" s="41">
        <v>598575</v>
      </c>
      <c r="I6" s="41">
        <v>603920</v>
      </c>
      <c r="J6" s="41">
        <v>601714</v>
      </c>
      <c r="K6" s="41">
        <v>596206</v>
      </c>
      <c r="L6" s="41">
        <v>607280</v>
      </c>
      <c r="M6" s="41">
        <v>618907</v>
      </c>
      <c r="N6" s="41">
        <v>641753</v>
      </c>
      <c r="O6" s="41">
        <v>607701</v>
      </c>
      <c r="P6" s="41">
        <v>617528</v>
      </c>
      <c r="Q6" s="41">
        <v>637486</v>
      </c>
      <c r="R6" s="41">
        <v>653153</v>
      </c>
      <c r="S6" s="41">
        <v>564155</v>
      </c>
      <c r="T6" s="41">
        <v>655027</v>
      </c>
      <c r="U6" s="41">
        <v>638795</v>
      </c>
      <c r="V6" s="41">
        <v>685771</v>
      </c>
    </row>
    <row r="7" spans="1:22" x14ac:dyDescent="0.3">
      <c r="A7" s="4"/>
      <c r="B7" s="4" t="s">
        <v>19</v>
      </c>
      <c r="C7" s="167"/>
      <c r="D7" s="42">
        <v>153446</v>
      </c>
      <c r="E7" s="42">
        <v>151013</v>
      </c>
      <c r="F7" s="42">
        <v>149178</v>
      </c>
      <c r="G7" s="42">
        <v>148171</v>
      </c>
      <c r="H7" s="42">
        <v>142008</v>
      </c>
      <c r="I7" s="42">
        <v>141558</v>
      </c>
      <c r="J7" s="42">
        <v>142554</v>
      </c>
      <c r="K7" s="42">
        <v>138987</v>
      </c>
      <c r="L7" s="42">
        <v>136073</v>
      </c>
      <c r="M7" s="42">
        <v>133479</v>
      </c>
      <c r="N7" s="42">
        <v>132863</v>
      </c>
      <c r="O7" s="42">
        <v>132803</v>
      </c>
      <c r="P7" s="42">
        <v>132267</v>
      </c>
      <c r="Q7" s="42">
        <v>132690</v>
      </c>
      <c r="R7" s="42">
        <v>129745</v>
      </c>
      <c r="S7" s="42">
        <v>105302</v>
      </c>
      <c r="T7" s="42">
        <v>119678</v>
      </c>
      <c r="U7" s="42">
        <v>111591</v>
      </c>
      <c r="V7" s="42">
        <v>116478</v>
      </c>
    </row>
    <row r="8" spans="1:22" s="14" customFormat="1" x14ac:dyDescent="0.3">
      <c r="A8" s="167"/>
      <c r="B8" s="167"/>
      <c r="C8" s="167" t="s">
        <v>182</v>
      </c>
      <c r="D8" s="461">
        <v>51752</v>
      </c>
      <c r="E8" s="461">
        <v>51456</v>
      </c>
      <c r="F8" s="461">
        <v>50418</v>
      </c>
      <c r="G8" s="461">
        <v>50760</v>
      </c>
      <c r="H8" s="461">
        <v>49383</v>
      </c>
      <c r="I8" s="461">
        <v>47031</v>
      </c>
      <c r="J8" s="461">
        <v>48186</v>
      </c>
      <c r="K8" s="461">
        <v>53608</v>
      </c>
      <c r="L8" s="461">
        <v>53936</v>
      </c>
      <c r="M8" s="461">
        <v>53894</v>
      </c>
      <c r="N8" s="461">
        <v>55831</v>
      </c>
      <c r="O8" s="461">
        <v>56356</v>
      </c>
      <c r="P8" s="461">
        <v>57453</v>
      </c>
      <c r="Q8" s="461">
        <v>57544</v>
      </c>
      <c r="R8" s="461">
        <v>57710</v>
      </c>
      <c r="S8" s="461">
        <v>49885</v>
      </c>
      <c r="T8" s="461">
        <v>56997</v>
      </c>
      <c r="U8" s="461">
        <v>54533</v>
      </c>
      <c r="V8" s="461">
        <v>56077</v>
      </c>
    </row>
    <row r="9" spans="1:22" x14ac:dyDescent="0.3">
      <c r="A9" s="4"/>
      <c r="B9" s="4" t="s">
        <v>91</v>
      </c>
      <c r="C9" s="167"/>
      <c r="D9" s="42">
        <v>49843</v>
      </c>
      <c r="E9" s="42">
        <v>51166</v>
      </c>
      <c r="F9" s="42">
        <v>53317</v>
      </c>
      <c r="G9" s="42">
        <v>55601</v>
      </c>
      <c r="H9" s="42">
        <v>58454</v>
      </c>
      <c r="I9" s="42">
        <v>60108</v>
      </c>
      <c r="J9" s="42">
        <v>60948</v>
      </c>
      <c r="K9" s="42">
        <v>62075</v>
      </c>
      <c r="L9" s="42">
        <v>63922</v>
      </c>
      <c r="M9" s="42">
        <v>64494</v>
      </c>
      <c r="N9" s="42">
        <v>66369</v>
      </c>
      <c r="O9" s="42">
        <v>67628</v>
      </c>
      <c r="P9" s="42">
        <v>67907</v>
      </c>
      <c r="Q9" s="42">
        <v>73249</v>
      </c>
      <c r="R9" s="42">
        <v>74248</v>
      </c>
      <c r="S9" s="42">
        <v>65227</v>
      </c>
      <c r="T9" s="42">
        <v>74439</v>
      </c>
      <c r="U9" s="42">
        <v>67921</v>
      </c>
      <c r="V9" s="42">
        <v>74128</v>
      </c>
    </row>
    <row r="10" spans="1:22" x14ac:dyDescent="0.3">
      <c r="A10" s="4"/>
      <c r="B10" s="4" t="s">
        <v>185</v>
      </c>
      <c r="C10" s="167"/>
      <c r="D10" s="42">
        <v>52428</v>
      </c>
      <c r="E10" s="42">
        <v>48911</v>
      </c>
      <c r="F10" s="42">
        <v>51051</v>
      </c>
      <c r="G10" s="42">
        <v>52305</v>
      </c>
      <c r="H10" s="42">
        <v>54989</v>
      </c>
      <c r="I10" s="42">
        <v>56811</v>
      </c>
      <c r="J10" s="42">
        <v>57865</v>
      </c>
      <c r="K10" s="42">
        <v>60710</v>
      </c>
      <c r="L10" s="42">
        <v>63328</v>
      </c>
      <c r="M10" s="42">
        <v>69116</v>
      </c>
      <c r="N10" s="42">
        <v>75587</v>
      </c>
      <c r="O10" s="42">
        <v>79643</v>
      </c>
      <c r="P10" s="42">
        <v>83127</v>
      </c>
      <c r="Q10" s="42">
        <v>86855</v>
      </c>
      <c r="R10" s="42">
        <v>95374</v>
      </c>
      <c r="S10" s="42">
        <v>81912</v>
      </c>
      <c r="T10" s="42">
        <v>101003</v>
      </c>
      <c r="U10" s="42">
        <v>98099</v>
      </c>
      <c r="V10" s="42">
        <v>105988</v>
      </c>
    </row>
    <row r="11" spans="1:22" x14ac:dyDescent="0.3">
      <c r="A11" s="4"/>
      <c r="B11" s="4" t="s">
        <v>20</v>
      </c>
      <c r="C11" s="167"/>
      <c r="D11" s="42">
        <v>93280</v>
      </c>
      <c r="E11" s="42">
        <v>92181</v>
      </c>
      <c r="F11" s="42">
        <v>93627</v>
      </c>
      <c r="G11" s="42">
        <v>98738</v>
      </c>
      <c r="H11" s="42">
        <v>105827</v>
      </c>
      <c r="I11" s="42">
        <v>101971</v>
      </c>
      <c r="J11" s="42">
        <v>99142</v>
      </c>
      <c r="K11" s="42">
        <v>99579</v>
      </c>
      <c r="L11" s="42">
        <v>99763</v>
      </c>
      <c r="M11" s="42">
        <v>99196</v>
      </c>
      <c r="N11" s="42">
        <v>101394</v>
      </c>
      <c r="O11" s="42">
        <v>101922</v>
      </c>
      <c r="P11" s="42">
        <v>104418</v>
      </c>
      <c r="Q11" s="42">
        <v>104613</v>
      </c>
      <c r="R11" s="42">
        <v>107309</v>
      </c>
      <c r="S11" s="42">
        <v>100000</v>
      </c>
      <c r="T11" s="42">
        <v>109208</v>
      </c>
      <c r="U11" s="42">
        <v>112311</v>
      </c>
      <c r="V11" s="42">
        <v>113987</v>
      </c>
    </row>
    <row r="12" spans="1:22" x14ac:dyDescent="0.3">
      <c r="A12" s="4"/>
      <c r="B12" s="4" t="s">
        <v>1132</v>
      </c>
      <c r="C12" s="167"/>
      <c r="D12" s="42">
        <v>200033</v>
      </c>
      <c r="E12" s="42">
        <v>206497</v>
      </c>
      <c r="F12" s="42">
        <v>212301</v>
      </c>
      <c r="G12" s="42">
        <v>226096</v>
      </c>
      <c r="H12" s="42">
        <v>237297</v>
      </c>
      <c r="I12" s="42">
        <v>243472</v>
      </c>
      <c r="J12" s="42">
        <v>241205</v>
      </c>
      <c r="K12" s="42">
        <v>234855</v>
      </c>
      <c r="L12" s="42">
        <v>244194</v>
      </c>
      <c r="M12" s="42">
        <v>252622</v>
      </c>
      <c r="N12" s="42">
        <v>265540</v>
      </c>
      <c r="O12" s="42">
        <v>225705</v>
      </c>
      <c r="P12" s="42">
        <v>229809</v>
      </c>
      <c r="Q12" s="42">
        <v>240079</v>
      </c>
      <c r="R12" s="42">
        <v>246477</v>
      </c>
      <c r="S12" s="42">
        <v>211714</v>
      </c>
      <c r="T12" s="42">
        <v>250699</v>
      </c>
      <c r="U12" s="42">
        <v>248873</v>
      </c>
      <c r="V12" s="42">
        <v>275190</v>
      </c>
    </row>
    <row r="13" spans="1:22" x14ac:dyDescent="0.3">
      <c r="A13" s="5"/>
      <c r="B13" s="5"/>
      <c r="C13" s="27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19"/>
      <c r="O13" s="19"/>
      <c r="P13" s="40"/>
      <c r="Q13" s="40"/>
      <c r="R13" s="40"/>
      <c r="S13" s="40"/>
      <c r="T13" s="40"/>
      <c r="U13" s="40"/>
      <c r="V13" s="40"/>
    </row>
    <row r="14" spans="1:22" x14ac:dyDescent="0.3">
      <c r="A14" s="12" t="s">
        <v>1</v>
      </c>
      <c r="B14" s="12" t="s">
        <v>180</v>
      </c>
      <c r="C14" s="166"/>
      <c r="D14" s="41"/>
      <c r="E14" s="41"/>
      <c r="F14" s="41"/>
      <c r="G14" s="41">
        <v>65373</v>
      </c>
      <c r="H14" s="41">
        <v>64798</v>
      </c>
      <c r="I14" s="41">
        <v>66082</v>
      </c>
      <c r="J14" s="41">
        <v>66164</v>
      </c>
      <c r="K14" s="41">
        <v>65869</v>
      </c>
      <c r="L14" s="41">
        <v>70503</v>
      </c>
      <c r="M14" s="41">
        <v>70494</v>
      </c>
      <c r="N14" s="41">
        <v>74268</v>
      </c>
      <c r="O14" s="41">
        <v>71823</v>
      </c>
      <c r="P14" s="41">
        <v>71864</v>
      </c>
      <c r="Q14" s="41">
        <v>72073</v>
      </c>
      <c r="R14" s="41">
        <v>72970</v>
      </c>
      <c r="S14" s="41">
        <v>64294</v>
      </c>
      <c r="T14" s="41">
        <v>69070</v>
      </c>
      <c r="U14" s="41">
        <v>68941</v>
      </c>
      <c r="V14" s="41">
        <v>71262</v>
      </c>
    </row>
    <row r="15" spans="1:22" x14ac:dyDescent="0.3">
      <c r="A15" s="4"/>
      <c r="B15" s="4" t="s">
        <v>19</v>
      </c>
      <c r="C15" s="167"/>
      <c r="D15" s="42"/>
      <c r="E15" s="42"/>
      <c r="F15" s="42"/>
      <c r="G15" s="42">
        <v>17775</v>
      </c>
      <c r="H15" s="42">
        <v>17234</v>
      </c>
      <c r="I15" s="42">
        <v>17931</v>
      </c>
      <c r="J15" s="42">
        <v>17681</v>
      </c>
      <c r="K15" s="42">
        <v>16683</v>
      </c>
      <c r="L15" s="42">
        <v>18061</v>
      </c>
      <c r="M15" s="42">
        <v>16912</v>
      </c>
      <c r="N15" s="42">
        <v>17564</v>
      </c>
      <c r="O15" s="42">
        <v>17641</v>
      </c>
      <c r="P15" s="42">
        <v>17495</v>
      </c>
      <c r="Q15" s="42">
        <v>17781</v>
      </c>
      <c r="R15" s="42">
        <v>17300</v>
      </c>
      <c r="S15" s="42">
        <v>15032</v>
      </c>
      <c r="T15" s="42">
        <v>15656</v>
      </c>
      <c r="U15" s="42">
        <v>15069</v>
      </c>
      <c r="V15" s="42">
        <v>15192</v>
      </c>
    </row>
    <row r="16" spans="1:22" s="14" customFormat="1" x14ac:dyDescent="0.3">
      <c r="A16" s="167"/>
      <c r="B16" s="167"/>
      <c r="C16" s="167" t="s">
        <v>182</v>
      </c>
      <c r="D16" s="461"/>
      <c r="E16" s="461"/>
      <c r="F16" s="461"/>
      <c r="G16" s="461">
        <v>7183</v>
      </c>
      <c r="H16" s="461">
        <v>7937</v>
      </c>
      <c r="I16" s="461">
        <v>9271</v>
      </c>
      <c r="J16" s="461">
        <v>9532</v>
      </c>
      <c r="K16" s="461">
        <v>9205</v>
      </c>
      <c r="L16" s="461">
        <v>10103</v>
      </c>
      <c r="M16" s="461">
        <v>9471</v>
      </c>
      <c r="N16" s="461">
        <v>9972</v>
      </c>
      <c r="O16" s="461">
        <v>9994</v>
      </c>
      <c r="P16" s="461">
        <v>9699</v>
      </c>
      <c r="Q16" s="461">
        <v>9859</v>
      </c>
      <c r="R16" s="461">
        <v>9617</v>
      </c>
      <c r="S16" s="461">
        <v>8810</v>
      </c>
      <c r="T16" s="461">
        <v>8963</v>
      </c>
      <c r="U16" s="461">
        <v>8414</v>
      </c>
      <c r="V16" s="461">
        <v>8516</v>
      </c>
    </row>
    <row r="17" spans="1:22" x14ac:dyDescent="0.3">
      <c r="A17" s="4"/>
      <c r="B17" s="4" t="s">
        <v>91</v>
      </c>
      <c r="C17" s="4"/>
      <c r="D17" s="42"/>
      <c r="E17" s="42"/>
      <c r="F17" s="42"/>
      <c r="G17" s="42">
        <v>5468</v>
      </c>
      <c r="H17" s="42">
        <v>5489</v>
      </c>
      <c r="I17" s="42">
        <v>5979</v>
      </c>
      <c r="J17" s="42">
        <v>5964</v>
      </c>
      <c r="K17" s="42">
        <v>5985</v>
      </c>
      <c r="L17" s="42">
        <v>6746</v>
      </c>
      <c r="M17" s="42">
        <v>6936</v>
      </c>
      <c r="N17" s="42">
        <v>7319</v>
      </c>
      <c r="O17" s="42">
        <v>7548</v>
      </c>
      <c r="P17" s="42">
        <v>7409</v>
      </c>
      <c r="Q17" s="42">
        <v>7586</v>
      </c>
      <c r="R17" s="42">
        <v>7191</v>
      </c>
      <c r="S17" s="42">
        <v>5912</v>
      </c>
      <c r="T17" s="42">
        <v>6553</v>
      </c>
      <c r="U17" s="42">
        <v>6368</v>
      </c>
      <c r="V17" s="42">
        <v>7220</v>
      </c>
    </row>
    <row r="18" spans="1:22" x14ac:dyDescent="0.3">
      <c r="A18" s="4"/>
      <c r="B18" s="4" t="s">
        <v>185</v>
      </c>
      <c r="C18" s="4"/>
      <c r="D18" s="42"/>
      <c r="E18" s="42"/>
      <c r="F18" s="42"/>
      <c r="G18" s="42">
        <v>5391</v>
      </c>
      <c r="H18" s="42">
        <v>5421</v>
      </c>
      <c r="I18" s="42">
        <v>5588</v>
      </c>
      <c r="J18" s="42">
        <v>5777</v>
      </c>
      <c r="K18" s="42">
        <v>5735</v>
      </c>
      <c r="L18" s="42">
        <v>6135</v>
      </c>
      <c r="M18" s="42">
        <v>6434</v>
      </c>
      <c r="N18" s="42">
        <v>7468</v>
      </c>
      <c r="O18" s="42">
        <v>7908</v>
      </c>
      <c r="P18" s="42">
        <v>8087</v>
      </c>
      <c r="Q18" s="42">
        <v>8456</v>
      </c>
      <c r="R18" s="42">
        <v>9239</v>
      </c>
      <c r="S18" s="42">
        <v>8323</v>
      </c>
      <c r="T18" s="42">
        <v>9392</v>
      </c>
      <c r="U18" s="42">
        <v>9393</v>
      </c>
      <c r="V18" s="42">
        <v>9332</v>
      </c>
    </row>
    <row r="19" spans="1:22" x14ac:dyDescent="0.3">
      <c r="A19" s="4"/>
      <c r="B19" s="4" t="s">
        <v>20</v>
      </c>
      <c r="C19" s="167"/>
      <c r="D19" s="42"/>
      <c r="E19" s="42"/>
      <c r="F19" s="42"/>
      <c r="G19" s="42">
        <v>11451</v>
      </c>
      <c r="H19" s="42">
        <v>11642</v>
      </c>
      <c r="I19" s="42">
        <v>11822</v>
      </c>
      <c r="J19" s="42">
        <v>11893</v>
      </c>
      <c r="K19" s="42">
        <v>12334</v>
      </c>
      <c r="L19" s="42">
        <v>13132</v>
      </c>
      <c r="M19" s="42">
        <v>13914</v>
      </c>
      <c r="N19" s="42">
        <v>14289</v>
      </c>
      <c r="O19" s="42">
        <v>14705</v>
      </c>
      <c r="P19" s="42">
        <v>15052</v>
      </c>
      <c r="Q19" s="42">
        <v>14408</v>
      </c>
      <c r="R19" s="42">
        <v>15210</v>
      </c>
      <c r="S19" s="42">
        <v>14259</v>
      </c>
      <c r="T19" s="42">
        <v>14700</v>
      </c>
      <c r="U19" s="42">
        <v>15435</v>
      </c>
      <c r="V19" s="42">
        <v>15305</v>
      </c>
    </row>
    <row r="20" spans="1:22" x14ac:dyDescent="0.3">
      <c r="A20" s="4"/>
      <c r="B20" s="4" t="s">
        <v>1132</v>
      </c>
      <c r="C20" s="167"/>
      <c r="D20" s="42"/>
      <c r="E20" s="42"/>
      <c r="F20" s="42"/>
      <c r="G20" s="42">
        <v>25288</v>
      </c>
      <c r="H20" s="42">
        <v>25012</v>
      </c>
      <c r="I20" s="42">
        <v>24762</v>
      </c>
      <c r="J20" s="42">
        <v>24849</v>
      </c>
      <c r="K20" s="42">
        <v>25132</v>
      </c>
      <c r="L20" s="42">
        <v>26429</v>
      </c>
      <c r="M20" s="42">
        <v>26298</v>
      </c>
      <c r="N20" s="42">
        <v>27628</v>
      </c>
      <c r="O20" s="42">
        <v>24021</v>
      </c>
      <c r="P20" s="42">
        <v>23821</v>
      </c>
      <c r="Q20" s="42">
        <v>23842</v>
      </c>
      <c r="R20" s="42">
        <v>24030</v>
      </c>
      <c r="S20" s="42">
        <v>20768</v>
      </c>
      <c r="T20" s="42">
        <v>22769</v>
      </c>
      <c r="U20" s="42">
        <v>22676</v>
      </c>
      <c r="V20" s="42">
        <v>24213</v>
      </c>
    </row>
    <row r="21" spans="1:22" x14ac:dyDescent="0.3">
      <c r="A21" s="5"/>
      <c r="B21" s="5"/>
      <c r="C21" s="27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19"/>
      <c r="O21" s="19"/>
      <c r="P21" s="19"/>
      <c r="Q21" s="19"/>
      <c r="R21" s="19"/>
      <c r="S21" s="19"/>
      <c r="T21" s="19"/>
      <c r="U21" s="19"/>
      <c r="V21" s="19"/>
    </row>
    <row r="22" spans="1:22" x14ac:dyDescent="0.3">
      <c r="A22" s="12" t="s">
        <v>2</v>
      </c>
      <c r="B22" s="12" t="s">
        <v>180</v>
      </c>
      <c r="C22" s="166"/>
      <c r="D22" s="41">
        <v>36256</v>
      </c>
      <c r="E22" s="41">
        <v>36485</v>
      </c>
      <c r="F22" s="41">
        <v>37014</v>
      </c>
      <c r="G22" s="41">
        <v>37882</v>
      </c>
      <c r="H22" s="41">
        <v>39680</v>
      </c>
      <c r="I22" s="41">
        <v>39149</v>
      </c>
      <c r="J22" s="41">
        <v>39261</v>
      </c>
      <c r="K22" s="41">
        <v>38114</v>
      </c>
      <c r="L22" s="41">
        <v>38582</v>
      </c>
      <c r="M22" s="41">
        <v>36974</v>
      </c>
      <c r="N22" s="41">
        <v>37722</v>
      </c>
      <c r="O22" s="41">
        <v>33884</v>
      </c>
      <c r="P22" s="41">
        <v>33563</v>
      </c>
      <c r="Q22" s="41">
        <v>34672</v>
      </c>
      <c r="R22" s="41">
        <v>31982</v>
      </c>
      <c r="S22" s="41">
        <v>27490</v>
      </c>
      <c r="T22" s="41">
        <v>29912</v>
      </c>
      <c r="U22" s="41">
        <v>27502</v>
      </c>
      <c r="V22" s="41">
        <v>26663</v>
      </c>
    </row>
    <row r="23" spans="1:22" x14ac:dyDescent="0.3">
      <c r="A23" s="4"/>
      <c r="B23" s="4" t="s">
        <v>19</v>
      </c>
      <c r="C23" s="167"/>
      <c r="D23" s="42">
        <v>10188</v>
      </c>
      <c r="E23" s="42">
        <v>10171</v>
      </c>
      <c r="F23" s="42">
        <v>10038</v>
      </c>
      <c r="G23" s="42">
        <v>9768</v>
      </c>
      <c r="H23" s="42">
        <v>9516</v>
      </c>
      <c r="I23" s="42">
        <v>9304</v>
      </c>
      <c r="J23" s="42">
        <v>9758</v>
      </c>
      <c r="K23" s="42">
        <v>9214</v>
      </c>
      <c r="L23" s="42">
        <v>8863</v>
      </c>
      <c r="M23" s="42">
        <v>7854</v>
      </c>
      <c r="N23" s="42">
        <v>8316</v>
      </c>
      <c r="O23" s="42">
        <v>7779</v>
      </c>
      <c r="P23" s="42">
        <v>7620</v>
      </c>
      <c r="Q23" s="42">
        <v>7639</v>
      </c>
      <c r="R23" s="42">
        <v>6956</v>
      </c>
      <c r="S23" s="42">
        <v>6086</v>
      </c>
      <c r="T23" s="42">
        <v>6224</v>
      </c>
      <c r="U23" s="42">
        <v>5293</v>
      </c>
      <c r="V23" s="42">
        <v>4740</v>
      </c>
    </row>
    <row r="24" spans="1:22" s="14" customFormat="1" x14ac:dyDescent="0.3">
      <c r="A24" s="167"/>
      <c r="B24" s="167"/>
      <c r="C24" s="167" t="s">
        <v>182</v>
      </c>
      <c r="D24" s="461">
        <v>3693</v>
      </c>
      <c r="E24" s="461">
        <v>3601</v>
      </c>
      <c r="F24" s="461">
        <v>3594</v>
      </c>
      <c r="G24" s="461">
        <v>3468</v>
      </c>
      <c r="H24" s="461">
        <v>3286</v>
      </c>
      <c r="I24" s="461">
        <v>3103</v>
      </c>
      <c r="J24" s="461">
        <v>3092</v>
      </c>
      <c r="K24" s="461">
        <v>3425</v>
      </c>
      <c r="L24" s="461">
        <v>3537</v>
      </c>
      <c r="M24" s="461">
        <v>3069</v>
      </c>
      <c r="N24" s="461">
        <v>3622</v>
      </c>
      <c r="O24" s="461">
        <v>3589</v>
      </c>
      <c r="P24" s="461">
        <v>3571</v>
      </c>
      <c r="Q24" s="461">
        <v>3347</v>
      </c>
      <c r="R24" s="461">
        <v>3060</v>
      </c>
      <c r="S24" s="461">
        <v>3116</v>
      </c>
      <c r="T24" s="461">
        <v>3196</v>
      </c>
      <c r="U24" s="461">
        <v>2708</v>
      </c>
      <c r="V24" s="461">
        <v>2231</v>
      </c>
    </row>
    <row r="25" spans="1:22" x14ac:dyDescent="0.3">
      <c r="A25" s="4"/>
      <c r="B25" s="4" t="s">
        <v>91</v>
      </c>
      <c r="C25" s="4"/>
      <c r="D25" s="42">
        <v>3458</v>
      </c>
      <c r="E25" s="42">
        <v>3477</v>
      </c>
      <c r="F25" s="42">
        <v>3548</v>
      </c>
      <c r="G25" s="42">
        <v>3391</v>
      </c>
      <c r="H25" s="42">
        <v>3975</v>
      </c>
      <c r="I25" s="42">
        <v>4070</v>
      </c>
      <c r="J25" s="42">
        <v>3871</v>
      </c>
      <c r="K25" s="42">
        <v>4033</v>
      </c>
      <c r="L25" s="42">
        <v>4036</v>
      </c>
      <c r="M25" s="42">
        <v>3860</v>
      </c>
      <c r="N25" s="42">
        <v>4089</v>
      </c>
      <c r="O25" s="42">
        <v>3963</v>
      </c>
      <c r="P25" s="42">
        <v>3934</v>
      </c>
      <c r="Q25" s="42">
        <v>4052</v>
      </c>
      <c r="R25" s="42">
        <v>3365</v>
      </c>
      <c r="S25" s="42">
        <v>2867</v>
      </c>
      <c r="T25" s="42">
        <v>3007</v>
      </c>
      <c r="U25" s="42">
        <v>2628</v>
      </c>
      <c r="V25" s="42">
        <v>2796</v>
      </c>
    </row>
    <row r="26" spans="1:22" x14ac:dyDescent="0.3">
      <c r="A26" s="4"/>
      <c r="B26" s="4" t="s">
        <v>185</v>
      </c>
      <c r="C26" s="4"/>
      <c r="D26" s="42">
        <v>3835</v>
      </c>
      <c r="E26" s="42">
        <v>3734</v>
      </c>
      <c r="F26" s="42">
        <v>4051</v>
      </c>
      <c r="G26" s="42">
        <v>3819</v>
      </c>
      <c r="H26" s="42">
        <v>4148</v>
      </c>
      <c r="I26" s="42">
        <v>4359</v>
      </c>
      <c r="J26" s="42">
        <v>3959</v>
      </c>
      <c r="K26" s="42">
        <v>4302</v>
      </c>
      <c r="L26" s="42">
        <v>4197</v>
      </c>
      <c r="M26" s="42">
        <v>4296</v>
      </c>
      <c r="N26" s="42">
        <v>4431</v>
      </c>
      <c r="O26" s="42">
        <v>4254</v>
      </c>
      <c r="P26" s="42">
        <v>4314</v>
      </c>
      <c r="Q26" s="42">
        <v>4338</v>
      </c>
      <c r="R26" s="42">
        <v>4484</v>
      </c>
      <c r="S26" s="42">
        <v>3592</v>
      </c>
      <c r="T26" s="42">
        <v>4150</v>
      </c>
      <c r="U26" s="42">
        <v>3937</v>
      </c>
      <c r="V26" s="42">
        <v>3827</v>
      </c>
    </row>
    <row r="27" spans="1:22" x14ac:dyDescent="0.3">
      <c r="A27" s="4"/>
      <c r="B27" s="4" t="s">
        <v>20</v>
      </c>
      <c r="C27" s="167"/>
      <c r="D27" s="42">
        <v>6408</v>
      </c>
      <c r="E27" s="42">
        <v>6080</v>
      </c>
      <c r="F27" s="42">
        <v>6294</v>
      </c>
      <c r="G27" s="42">
        <v>6932</v>
      </c>
      <c r="H27" s="42">
        <v>7063</v>
      </c>
      <c r="I27" s="42">
        <v>6868</v>
      </c>
      <c r="J27" s="42">
        <v>6949</v>
      </c>
      <c r="K27" s="42">
        <v>6878</v>
      </c>
      <c r="L27" s="42">
        <v>6706</v>
      </c>
      <c r="M27" s="42">
        <v>6580</v>
      </c>
      <c r="N27" s="42">
        <v>6493</v>
      </c>
      <c r="O27" s="42">
        <v>5688</v>
      </c>
      <c r="P27" s="42">
        <v>5667</v>
      </c>
      <c r="Q27" s="42">
        <v>5960</v>
      </c>
      <c r="R27" s="42">
        <v>5637</v>
      </c>
      <c r="S27" s="42">
        <v>5631</v>
      </c>
      <c r="T27" s="42">
        <v>5773</v>
      </c>
      <c r="U27" s="42">
        <v>5187</v>
      </c>
      <c r="V27" s="42">
        <v>4998</v>
      </c>
    </row>
    <row r="28" spans="1:22" x14ac:dyDescent="0.3">
      <c r="A28" s="4"/>
      <c r="B28" s="4" t="s">
        <v>1132</v>
      </c>
      <c r="C28" s="167"/>
      <c r="D28" s="42">
        <v>12367</v>
      </c>
      <c r="E28" s="42">
        <v>13023</v>
      </c>
      <c r="F28" s="42">
        <v>13083</v>
      </c>
      <c r="G28" s="42">
        <v>13972</v>
      </c>
      <c r="H28" s="42">
        <v>14978</v>
      </c>
      <c r="I28" s="42">
        <v>14548</v>
      </c>
      <c r="J28" s="42">
        <v>14724</v>
      </c>
      <c r="K28" s="42">
        <v>13687</v>
      </c>
      <c r="L28" s="42">
        <v>14780</v>
      </c>
      <c r="M28" s="42">
        <v>14384</v>
      </c>
      <c r="N28" s="42">
        <v>14393</v>
      </c>
      <c r="O28" s="42">
        <v>12200</v>
      </c>
      <c r="P28" s="42">
        <v>12028</v>
      </c>
      <c r="Q28" s="42">
        <v>12683</v>
      </c>
      <c r="R28" s="42">
        <v>11540</v>
      </c>
      <c r="S28" s="42">
        <v>9314</v>
      </c>
      <c r="T28" s="42">
        <v>10758</v>
      </c>
      <c r="U28" s="42">
        <v>10457</v>
      </c>
      <c r="V28" s="42">
        <v>10302</v>
      </c>
    </row>
    <row r="29" spans="1:22" x14ac:dyDescent="0.3">
      <c r="A29" s="5"/>
      <c r="B29" s="5"/>
      <c r="C29" s="27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19"/>
      <c r="O29" s="19"/>
      <c r="P29" s="19"/>
      <c r="Q29" s="19"/>
      <c r="R29" s="19"/>
      <c r="S29" s="19"/>
      <c r="T29" s="19"/>
      <c r="U29" s="19"/>
      <c r="V29" s="19"/>
    </row>
    <row r="30" spans="1:22" ht="14.45" customHeight="1" x14ac:dyDescent="0.3">
      <c r="A30" s="12" t="s">
        <v>3</v>
      </c>
      <c r="B30" s="12" t="s">
        <v>180</v>
      </c>
      <c r="C30" s="166"/>
      <c r="D30" s="41"/>
      <c r="E30" s="41"/>
      <c r="F30" s="41"/>
      <c r="G30" s="41"/>
      <c r="H30" s="41"/>
      <c r="I30" s="41">
        <v>18387.999999999822</v>
      </c>
      <c r="J30" s="41">
        <v>20025.999999999731</v>
      </c>
      <c r="K30" s="41">
        <v>18721.000000000065</v>
      </c>
      <c r="L30" s="41">
        <v>18622.000000000258</v>
      </c>
      <c r="M30" s="41">
        <v>18819</v>
      </c>
      <c r="N30" s="41">
        <v>18566</v>
      </c>
      <c r="O30" s="41">
        <v>17765</v>
      </c>
      <c r="P30" s="41">
        <v>17984</v>
      </c>
      <c r="Q30" s="41">
        <v>19215</v>
      </c>
      <c r="R30" s="41">
        <v>18660</v>
      </c>
      <c r="S30" s="41">
        <v>14705</v>
      </c>
      <c r="T30" s="41">
        <v>16167</v>
      </c>
      <c r="U30" s="41">
        <v>16928</v>
      </c>
      <c r="V30" s="41">
        <v>17811</v>
      </c>
    </row>
    <row r="31" spans="1:22" x14ac:dyDescent="0.3">
      <c r="A31" s="4"/>
      <c r="B31" s="4" t="s">
        <v>19</v>
      </c>
      <c r="C31" s="167"/>
      <c r="D31" s="42"/>
      <c r="E31" s="42"/>
      <c r="F31" s="42"/>
      <c r="G31" s="42"/>
      <c r="H31" s="42"/>
      <c r="I31" s="42">
        <v>4609.00000000001</v>
      </c>
      <c r="J31" s="42">
        <v>4539.0000000000973</v>
      </c>
      <c r="K31" s="42">
        <v>4674.0000000000464</v>
      </c>
      <c r="L31" s="42">
        <v>4681.0000000000027</v>
      </c>
      <c r="M31" s="42">
        <v>4596</v>
      </c>
      <c r="N31" s="42">
        <v>4577</v>
      </c>
      <c r="O31" s="42">
        <v>4464</v>
      </c>
      <c r="P31" s="42">
        <v>4295</v>
      </c>
      <c r="Q31" s="42">
        <v>4593</v>
      </c>
      <c r="R31" s="42">
        <v>4179</v>
      </c>
      <c r="S31" s="42">
        <v>3253</v>
      </c>
      <c r="T31" s="42">
        <v>3486</v>
      </c>
      <c r="U31" s="42">
        <v>3628</v>
      </c>
      <c r="V31" s="42">
        <v>4092</v>
      </c>
    </row>
    <row r="32" spans="1:22" x14ac:dyDescent="0.3">
      <c r="A32" s="4"/>
      <c r="B32" s="4"/>
      <c r="C32" s="167" t="s">
        <v>182</v>
      </c>
      <c r="D32" s="42"/>
      <c r="E32" s="42"/>
      <c r="F32" s="42"/>
      <c r="G32" s="42"/>
      <c r="H32" s="42"/>
      <c r="I32" s="42"/>
      <c r="J32" s="461">
        <v>1354</v>
      </c>
      <c r="K32" s="461">
        <v>1652</v>
      </c>
      <c r="L32" s="461">
        <v>1827</v>
      </c>
      <c r="M32" s="461">
        <v>1851</v>
      </c>
      <c r="N32" s="461">
        <v>1992</v>
      </c>
      <c r="O32" s="461">
        <v>2047</v>
      </c>
      <c r="P32" s="461">
        <v>1999</v>
      </c>
      <c r="Q32" s="461">
        <v>1916</v>
      </c>
      <c r="R32" s="461">
        <v>2082</v>
      </c>
      <c r="S32" s="461">
        <v>1680</v>
      </c>
      <c r="T32" s="461">
        <v>2006</v>
      </c>
      <c r="U32" s="461">
        <v>1760</v>
      </c>
      <c r="V32" s="461">
        <v>1974</v>
      </c>
    </row>
    <row r="33" spans="1:22" x14ac:dyDescent="0.3">
      <c r="A33" s="4"/>
      <c r="B33" s="4" t="s">
        <v>91</v>
      </c>
      <c r="C33" s="4"/>
      <c r="D33" s="42"/>
      <c r="E33" s="42"/>
      <c r="F33" s="42"/>
      <c r="G33" s="42"/>
      <c r="H33" s="42"/>
      <c r="I33" s="42"/>
      <c r="J33" s="42">
        <v>1885</v>
      </c>
      <c r="K33" s="42">
        <v>2108</v>
      </c>
      <c r="L33" s="42">
        <v>1952</v>
      </c>
      <c r="M33" s="42">
        <v>1919</v>
      </c>
      <c r="N33" s="42">
        <v>2329</v>
      </c>
      <c r="O33" s="42">
        <v>2082</v>
      </c>
      <c r="P33" s="42">
        <v>2122</v>
      </c>
      <c r="Q33" s="42">
        <v>2218</v>
      </c>
      <c r="R33" s="42">
        <v>2133</v>
      </c>
      <c r="S33" s="42">
        <v>1598</v>
      </c>
      <c r="T33" s="42">
        <v>1666</v>
      </c>
      <c r="U33" s="42">
        <v>1795</v>
      </c>
      <c r="V33" s="42">
        <v>1830</v>
      </c>
    </row>
    <row r="34" spans="1:22" x14ac:dyDescent="0.3">
      <c r="A34" s="4"/>
      <c r="B34" s="4" t="s">
        <v>185</v>
      </c>
      <c r="C34" s="4"/>
      <c r="D34" s="42"/>
      <c r="E34" s="42"/>
      <c r="F34" s="42"/>
      <c r="G34" s="42"/>
      <c r="H34" s="42"/>
      <c r="I34" s="42"/>
      <c r="J34" s="42">
        <v>1958</v>
      </c>
      <c r="K34" s="42">
        <v>2154</v>
      </c>
      <c r="L34" s="42">
        <v>2185</v>
      </c>
      <c r="M34" s="42">
        <v>2349</v>
      </c>
      <c r="N34" s="42">
        <v>2489</v>
      </c>
      <c r="O34" s="42">
        <v>2593</v>
      </c>
      <c r="P34" s="42">
        <v>2702</v>
      </c>
      <c r="Q34" s="42">
        <v>3071</v>
      </c>
      <c r="R34" s="42">
        <v>3240</v>
      </c>
      <c r="S34" s="42">
        <v>2886</v>
      </c>
      <c r="T34" s="42">
        <v>2991</v>
      </c>
      <c r="U34" s="42">
        <v>3389</v>
      </c>
      <c r="V34" s="42">
        <v>3152</v>
      </c>
    </row>
    <row r="35" spans="1:22" x14ac:dyDescent="0.3">
      <c r="A35" s="4"/>
      <c r="B35" s="4" t="s">
        <v>20</v>
      </c>
      <c r="C35" s="167"/>
      <c r="D35" s="42"/>
      <c r="E35" s="42"/>
      <c r="F35" s="42"/>
      <c r="G35" s="42"/>
      <c r="H35" s="42"/>
      <c r="I35" s="42">
        <v>2387.0000000000418</v>
      </c>
      <c r="J35" s="42">
        <v>1571.000000000008</v>
      </c>
      <c r="K35" s="42">
        <v>1505.9999999999959</v>
      </c>
      <c r="L35" s="42">
        <v>1641.0000000000359</v>
      </c>
      <c r="M35" s="42">
        <v>1244</v>
      </c>
      <c r="N35" s="42">
        <v>1076</v>
      </c>
      <c r="O35" s="42">
        <v>1169</v>
      </c>
      <c r="P35" s="42">
        <v>1205</v>
      </c>
      <c r="Q35" s="42">
        <v>1148</v>
      </c>
      <c r="R35" s="42">
        <v>1058</v>
      </c>
      <c r="S35" s="42">
        <v>1031</v>
      </c>
      <c r="T35" s="42">
        <v>1090</v>
      </c>
      <c r="U35" s="42">
        <v>1105</v>
      </c>
      <c r="V35" s="42">
        <v>1274</v>
      </c>
    </row>
    <row r="36" spans="1:22" x14ac:dyDescent="0.3">
      <c r="A36" s="4"/>
      <c r="B36" s="4" t="s">
        <v>1132</v>
      </c>
      <c r="C36" s="167"/>
      <c r="D36" s="42"/>
      <c r="E36" s="42"/>
      <c r="F36" s="42"/>
      <c r="G36" s="42"/>
      <c r="H36" s="42"/>
      <c r="I36" s="42"/>
      <c r="J36" s="42">
        <v>10072.999999999625</v>
      </c>
      <c r="K36" s="42">
        <v>8279.0000000000218</v>
      </c>
      <c r="L36" s="42">
        <v>8163.0000000002183</v>
      </c>
      <c r="M36" s="42">
        <v>8711</v>
      </c>
      <c r="N36" s="42">
        <v>8095</v>
      </c>
      <c r="O36" s="42">
        <v>7457</v>
      </c>
      <c r="P36" s="42">
        <v>7660</v>
      </c>
      <c r="Q36" s="42">
        <v>8185</v>
      </c>
      <c r="R36" s="42">
        <v>8050</v>
      </c>
      <c r="S36" s="42">
        <v>5937</v>
      </c>
      <c r="T36" s="42">
        <v>6934</v>
      </c>
      <c r="U36" s="42">
        <v>7011</v>
      </c>
      <c r="V36" s="42">
        <v>7463</v>
      </c>
    </row>
    <row r="37" spans="1:22" x14ac:dyDescent="0.3">
      <c r="A37" s="5"/>
      <c r="B37" s="5"/>
      <c r="C37" s="27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19"/>
      <c r="O37" s="19"/>
      <c r="P37" s="19"/>
      <c r="Q37" s="19"/>
      <c r="R37" s="19"/>
      <c r="S37" s="19"/>
      <c r="T37" s="19"/>
      <c r="U37" s="19"/>
      <c r="V37" s="19"/>
    </row>
    <row r="38" spans="1:22" s="44" customFormat="1" ht="14.45" customHeight="1" x14ac:dyDescent="0.3">
      <c r="A38" s="13" t="s">
        <v>4</v>
      </c>
      <c r="B38" s="13" t="s">
        <v>180</v>
      </c>
      <c r="C38" s="168"/>
      <c r="D38" s="130"/>
      <c r="E38" s="130"/>
      <c r="F38" s="130"/>
      <c r="G38" s="130"/>
      <c r="H38" s="130"/>
      <c r="I38" s="130">
        <v>727538.99999999977</v>
      </c>
      <c r="J38" s="130">
        <v>727164.99999999977</v>
      </c>
      <c r="K38" s="130">
        <v>718910.00000000012</v>
      </c>
      <c r="L38" s="130">
        <v>734987.00000000023</v>
      </c>
      <c r="M38" s="130">
        <v>745194</v>
      </c>
      <c r="N38" s="130">
        <v>772309</v>
      </c>
      <c r="O38" s="130">
        <v>731173</v>
      </c>
      <c r="P38" s="130">
        <v>740939</v>
      </c>
      <c r="Q38" s="130">
        <v>763446</v>
      </c>
      <c r="R38" s="130">
        <v>776765</v>
      </c>
      <c r="S38" s="130">
        <v>670644</v>
      </c>
      <c r="T38" s="130">
        <v>770176</v>
      </c>
      <c r="U38" s="130">
        <v>752166</v>
      </c>
      <c r="V38" s="130">
        <v>801507</v>
      </c>
    </row>
    <row r="39" spans="1:22" x14ac:dyDescent="0.3">
      <c r="A39" s="45"/>
      <c r="B39" s="45" t="s">
        <v>19</v>
      </c>
      <c r="C39" s="165"/>
      <c r="D39" s="131"/>
      <c r="E39" s="131"/>
      <c r="F39" s="131"/>
      <c r="G39" s="131"/>
      <c r="H39" s="131"/>
      <c r="I39" s="131">
        <v>173402</v>
      </c>
      <c r="J39" s="131">
        <v>174532.00000000009</v>
      </c>
      <c r="K39" s="131">
        <v>169558.00000000006</v>
      </c>
      <c r="L39" s="131">
        <v>167678</v>
      </c>
      <c r="M39" s="131">
        <v>162841</v>
      </c>
      <c r="N39" s="131">
        <v>163320</v>
      </c>
      <c r="O39" s="131">
        <v>162687</v>
      </c>
      <c r="P39" s="131">
        <v>161677</v>
      </c>
      <c r="Q39" s="131">
        <v>162703</v>
      </c>
      <c r="R39" s="131">
        <v>158180</v>
      </c>
      <c r="S39" s="131">
        <v>129673</v>
      </c>
      <c r="T39" s="131">
        <v>145044</v>
      </c>
      <c r="U39" s="131">
        <v>135581</v>
      </c>
      <c r="V39" s="131">
        <v>140502</v>
      </c>
    </row>
    <row r="40" spans="1:22" x14ac:dyDescent="0.3">
      <c r="A40" s="45"/>
      <c r="B40" s="45"/>
      <c r="C40" s="165" t="s">
        <v>182</v>
      </c>
      <c r="D40" s="131"/>
      <c r="E40" s="131"/>
      <c r="F40" s="131"/>
      <c r="G40" s="131"/>
      <c r="H40" s="131"/>
      <c r="I40" s="131"/>
      <c r="J40" s="570">
        <v>62164</v>
      </c>
      <c r="K40" s="570">
        <v>67890</v>
      </c>
      <c r="L40" s="570">
        <v>69403</v>
      </c>
      <c r="M40" s="570">
        <v>68285</v>
      </c>
      <c r="N40" s="570">
        <v>71417</v>
      </c>
      <c r="O40" s="570">
        <v>71986</v>
      </c>
      <c r="P40" s="570">
        <v>72722</v>
      </c>
      <c r="Q40" s="570">
        <v>72666</v>
      </c>
      <c r="R40" s="570">
        <v>72469</v>
      </c>
      <c r="S40" s="570">
        <v>63491</v>
      </c>
      <c r="T40" s="570">
        <v>71162</v>
      </c>
      <c r="U40" s="570">
        <v>67415</v>
      </c>
      <c r="V40" s="570">
        <v>68798</v>
      </c>
    </row>
    <row r="41" spans="1:22" x14ac:dyDescent="0.3">
      <c r="A41" s="45"/>
      <c r="B41" s="45" t="s">
        <v>91</v>
      </c>
      <c r="C41" s="45"/>
      <c r="D41" s="131"/>
      <c r="E41" s="131"/>
      <c r="F41" s="131"/>
      <c r="G41" s="131"/>
      <c r="H41" s="131"/>
      <c r="I41" s="131"/>
      <c r="J41" s="131">
        <v>72668</v>
      </c>
      <c r="K41" s="131">
        <v>74201</v>
      </c>
      <c r="L41" s="131">
        <v>76656</v>
      </c>
      <c r="M41" s="131">
        <v>77209</v>
      </c>
      <c r="N41" s="131">
        <v>80106</v>
      </c>
      <c r="O41" s="131">
        <v>81221</v>
      </c>
      <c r="P41" s="131">
        <v>81372</v>
      </c>
      <c r="Q41" s="131">
        <v>87105</v>
      </c>
      <c r="R41" s="131">
        <v>86937</v>
      </c>
      <c r="S41" s="131">
        <v>75604</v>
      </c>
      <c r="T41" s="131">
        <v>85665</v>
      </c>
      <c r="U41" s="131">
        <v>78712</v>
      </c>
      <c r="V41" s="131">
        <v>85974</v>
      </c>
    </row>
    <row r="42" spans="1:22" x14ac:dyDescent="0.3">
      <c r="A42" s="45"/>
      <c r="B42" s="45" t="s">
        <v>185</v>
      </c>
      <c r="C42" s="45"/>
      <c r="D42" s="131"/>
      <c r="E42" s="131"/>
      <c r="F42" s="131"/>
      <c r="G42" s="131"/>
      <c r="H42" s="131"/>
      <c r="I42" s="131"/>
      <c r="J42" s="131">
        <v>69559</v>
      </c>
      <c r="K42" s="131">
        <v>72901</v>
      </c>
      <c r="L42" s="131">
        <v>75845</v>
      </c>
      <c r="M42" s="131">
        <v>82195</v>
      </c>
      <c r="N42" s="131">
        <v>89975</v>
      </c>
      <c r="O42" s="131">
        <v>94398</v>
      </c>
      <c r="P42" s="131">
        <v>98230</v>
      </c>
      <c r="Q42" s="131">
        <v>102720</v>
      </c>
      <c r="R42" s="131">
        <v>112337</v>
      </c>
      <c r="S42" s="131">
        <v>96713</v>
      </c>
      <c r="T42" s="131">
        <v>117536</v>
      </c>
      <c r="U42" s="131">
        <v>114818</v>
      </c>
      <c r="V42" s="131">
        <v>122299</v>
      </c>
    </row>
    <row r="43" spans="1:22" x14ac:dyDescent="0.3">
      <c r="A43" s="45"/>
      <c r="B43" s="45" t="s">
        <v>20</v>
      </c>
      <c r="C43" s="165"/>
      <c r="D43" s="131"/>
      <c r="E43" s="131"/>
      <c r="F43" s="131"/>
      <c r="G43" s="131"/>
      <c r="H43" s="131"/>
      <c r="I43" s="131">
        <v>123048.00000000004</v>
      </c>
      <c r="J43" s="131">
        <v>119555.00000000001</v>
      </c>
      <c r="K43" s="131">
        <v>120297</v>
      </c>
      <c r="L43" s="131">
        <v>121242.00000000003</v>
      </c>
      <c r="M43" s="131">
        <v>120934</v>
      </c>
      <c r="N43" s="131">
        <v>123252</v>
      </c>
      <c r="O43" s="131">
        <v>123484</v>
      </c>
      <c r="P43" s="131">
        <v>126342</v>
      </c>
      <c r="Q43" s="131">
        <v>126129</v>
      </c>
      <c r="R43" s="131">
        <v>129214</v>
      </c>
      <c r="S43" s="131">
        <v>120921</v>
      </c>
      <c r="T43" s="131">
        <v>130771</v>
      </c>
      <c r="U43" s="131">
        <v>134038</v>
      </c>
      <c r="V43" s="131">
        <v>135564</v>
      </c>
    </row>
    <row r="44" spans="1:22" x14ac:dyDescent="0.3">
      <c r="A44" s="45"/>
      <c r="B44" s="45" t="s">
        <v>1132</v>
      </c>
      <c r="C44" s="165"/>
      <c r="D44" s="131"/>
      <c r="E44" s="131"/>
      <c r="F44" s="131"/>
      <c r="G44" s="131"/>
      <c r="H44" s="131"/>
      <c r="I44" s="131"/>
      <c r="J44" s="131">
        <v>290850.99999999965</v>
      </c>
      <c r="K44" s="131">
        <v>281953</v>
      </c>
      <c r="L44" s="131">
        <v>293566.00000000023</v>
      </c>
      <c r="M44" s="131">
        <v>302015</v>
      </c>
      <c r="N44" s="131">
        <v>315656</v>
      </c>
      <c r="O44" s="131">
        <v>269383</v>
      </c>
      <c r="P44" s="131">
        <v>273318</v>
      </c>
      <c r="Q44" s="131">
        <v>284789</v>
      </c>
      <c r="R44" s="131">
        <v>290097</v>
      </c>
      <c r="S44" s="131">
        <v>247733</v>
      </c>
      <c r="T44" s="131">
        <v>291160</v>
      </c>
      <c r="U44" s="131">
        <v>289017</v>
      </c>
      <c r="V44" s="131">
        <v>317168</v>
      </c>
    </row>
    <row r="45" spans="1:22" x14ac:dyDescent="0.3">
      <c r="K45" s="31"/>
      <c r="L45" s="31"/>
      <c r="M45" s="31"/>
      <c r="N45" s="31"/>
      <c r="O45" s="31"/>
      <c r="P45" s="31"/>
      <c r="Q45" s="31"/>
    </row>
    <row r="46" spans="1:22" s="137" customFormat="1" ht="15" customHeight="1" x14ac:dyDescent="0.35">
      <c r="A46" s="144" t="s">
        <v>8</v>
      </c>
      <c r="B46" s="137" t="s">
        <v>1421</v>
      </c>
      <c r="C46" s="169"/>
      <c r="N46" s="141"/>
      <c r="O46" s="141"/>
      <c r="P46" s="141"/>
      <c r="Q46" s="141"/>
      <c r="R46" s="141"/>
    </row>
    <row r="47" spans="1:22" s="137" customFormat="1" ht="15" customHeight="1" x14ac:dyDescent="0.35">
      <c r="B47" s="983" t="s">
        <v>55</v>
      </c>
      <c r="C47" s="983"/>
      <c r="D47" s="983"/>
      <c r="E47" s="983"/>
      <c r="F47" s="983"/>
      <c r="G47" s="983"/>
      <c r="H47" s="967"/>
      <c r="I47" s="967"/>
      <c r="J47" s="967"/>
      <c r="K47" s="967"/>
      <c r="L47" s="967"/>
      <c r="M47" s="967"/>
      <c r="N47" s="967"/>
      <c r="O47" s="967"/>
      <c r="P47" s="141"/>
      <c r="Q47" s="141"/>
      <c r="R47" s="141"/>
    </row>
    <row r="48" spans="1:22" s="137" customFormat="1" ht="15" customHeight="1" x14ac:dyDescent="0.35">
      <c r="B48" s="137" t="s">
        <v>1634</v>
      </c>
      <c r="C48" s="169"/>
      <c r="J48" s="393"/>
      <c r="K48" s="393"/>
      <c r="L48" s="393"/>
      <c r="M48" s="393"/>
      <c r="N48" s="141"/>
      <c r="O48" s="141"/>
      <c r="P48" s="141"/>
      <c r="Q48" s="141"/>
    </row>
    <row r="49" spans="1:18" s="137" customFormat="1" ht="15" customHeight="1" x14ac:dyDescent="0.35">
      <c r="B49" s="137" t="s">
        <v>1344</v>
      </c>
      <c r="C49" s="393"/>
      <c r="D49" s="393"/>
      <c r="E49" s="393"/>
      <c r="F49" s="393"/>
      <c r="G49" s="393"/>
      <c r="H49" s="393"/>
      <c r="I49" s="393"/>
      <c r="J49" s="393"/>
      <c r="K49" s="393"/>
      <c r="L49" s="393"/>
      <c r="M49" s="393"/>
      <c r="N49" s="141"/>
      <c r="O49" s="141"/>
      <c r="P49" s="141"/>
      <c r="Q49" s="141"/>
      <c r="R49" s="141"/>
    </row>
    <row r="50" spans="1:18" s="137" customFormat="1" ht="15" x14ac:dyDescent="0.35">
      <c r="A50" s="578" t="s">
        <v>1230</v>
      </c>
      <c r="B50" s="964" t="s">
        <v>1557</v>
      </c>
      <c r="C50" s="967"/>
      <c r="D50" s="967"/>
      <c r="E50" s="967"/>
      <c r="F50" s="967"/>
      <c r="G50" s="967"/>
      <c r="H50" s="967"/>
      <c r="I50" s="393"/>
      <c r="J50" s="393"/>
      <c r="K50" s="393"/>
      <c r="L50" s="393"/>
      <c r="M50" s="393"/>
      <c r="N50" s="141"/>
      <c r="O50" s="141"/>
      <c r="P50" s="141"/>
      <c r="Q50" s="141"/>
      <c r="R50" s="141"/>
    </row>
    <row r="51" spans="1:18" s="137" customFormat="1" ht="15" x14ac:dyDescent="0.35">
      <c r="A51" s="144" t="s">
        <v>9</v>
      </c>
      <c r="B51" s="137" t="s">
        <v>1566</v>
      </c>
      <c r="G51" s="145" t="s">
        <v>1226</v>
      </c>
      <c r="N51" s="141"/>
      <c r="O51" s="141"/>
      <c r="P51" s="141"/>
      <c r="Q51" s="141"/>
      <c r="R51" s="141"/>
    </row>
    <row r="52" spans="1:18" s="137" customFormat="1" ht="15" x14ac:dyDescent="0.35">
      <c r="A52" s="142"/>
      <c r="B52" s="137" t="s">
        <v>1567</v>
      </c>
      <c r="I52" s="170"/>
      <c r="N52" s="141"/>
      <c r="O52" s="141"/>
      <c r="P52" s="141"/>
      <c r="Q52" s="141"/>
      <c r="R52" s="141"/>
    </row>
    <row r="53" spans="1:18" s="137" customFormat="1" ht="15" customHeight="1" x14ac:dyDescent="0.35">
      <c r="B53" s="370" t="s">
        <v>1345</v>
      </c>
      <c r="C53" s="464"/>
      <c r="D53" s="370"/>
      <c r="E53" s="370"/>
      <c r="F53" s="169"/>
      <c r="G53" s="145" t="s">
        <v>1146</v>
      </c>
      <c r="I53" s="170"/>
      <c r="N53" s="141"/>
      <c r="O53" s="141"/>
      <c r="P53" s="141"/>
      <c r="Q53" s="141"/>
      <c r="R53" s="141"/>
    </row>
    <row r="54" spans="1:18" s="137" customFormat="1" ht="15" customHeight="1" x14ac:dyDescent="0.35">
      <c r="B54" s="137" t="s">
        <v>1568</v>
      </c>
      <c r="C54" s="169"/>
      <c r="G54" s="305" t="s">
        <v>1227</v>
      </c>
      <c r="H54" s="169"/>
      <c r="I54" s="169"/>
      <c r="J54" s="169"/>
      <c r="K54" s="169"/>
      <c r="L54" s="169"/>
      <c r="N54" s="141"/>
      <c r="O54" s="141"/>
      <c r="P54" s="141"/>
      <c r="Q54" s="141"/>
      <c r="R54" s="141"/>
    </row>
    <row r="93" spans="18:18" x14ac:dyDescent="0.3">
      <c r="R93" s="46"/>
    </row>
  </sheetData>
  <mergeCells count="2">
    <mergeCell ref="B47:O47"/>
    <mergeCell ref="B50:H50"/>
  </mergeCells>
  <phoneticPr fontId="105" type="noConversion"/>
  <hyperlinks>
    <hyperlink ref="A2" location="'Chapter 2'!A1" display="Back to Table of Contents" xr:uid="{6D9CA901-225D-4009-8F73-3CDC4B0B3C98}"/>
    <hyperlink ref="D2" r:id="rId1" display="for content queries email healthinsights@bhf.org.uk " xr:uid="{11B78586-E3A1-4A7C-9004-102B6DA9476D}"/>
    <hyperlink ref="G51" r:id="rId2" xr:uid="{4D5FC5C0-07B3-40F1-AE45-4F66DBE81B27}"/>
    <hyperlink ref="G53" r:id="rId3" xr:uid="{7474A8F0-3F57-4720-9B2E-03CAD1320F2F}"/>
    <hyperlink ref="G54" r:id="rId4" xr:uid="{6740DD95-BD51-474B-8F8A-AB87F9DE29D7}"/>
  </hyperlinks>
  <pageMargins left="0.7" right="0.7" top="0.75" bottom="0.75" header="0.3" footer="0.3"/>
  <pageSetup paperSize="9" scale="54" orientation="landscape" r:id="rId5"/>
  <drawing r:id="rId6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17">
    <tabColor rgb="FFCCC0DA"/>
  </sheetPr>
  <dimension ref="A1:W58"/>
  <sheetViews>
    <sheetView showGridLines="0" topLeftCell="C39" zoomScale="90" zoomScaleNormal="90" workbookViewId="0">
      <selection activeCell="U60" sqref="U60"/>
    </sheetView>
  </sheetViews>
  <sheetFormatPr defaultColWidth="9.140625" defaultRowHeight="16.5" x14ac:dyDescent="0.3"/>
  <cols>
    <col min="1" max="1" width="13.7109375" style="1" customWidth="1"/>
    <col min="2" max="2" width="35.140625" style="1" bestFit="1" customWidth="1"/>
    <col min="3" max="3" width="9.28515625" style="1" customWidth="1"/>
    <col min="4" max="16384" width="9.140625" style="1"/>
  </cols>
  <sheetData>
    <row r="1" spans="1:23" ht="18" x14ac:dyDescent="0.35">
      <c r="A1" s="207" t="s">
        <v>271</v>
      </c>
    </row>
    <row r="2" spans="1:23" x14ac:dyDescent="0.3">
      <c r="S2" s="22"/>
      <c r="T2" s="22"/>
      <c r="U2" s="22"/>
      <c r="V2" s="22"/>
      <c r="W2" s="22"/>
    </row>
    <row r="3" spans="1:23" x14ac:dyDescent="0.3">
      <c r="A3" s="34" t="s">
        <v>104</v>
      </c>
      <c r="B3" s="1" t="s">
        <v>0</v>
      </c>
      <c r="C3" s="22" t="s">
        <v>10</v>
      </c>
      <c r="D3" s="22" t="s">
        <v>11</v>
      </c>
      <c r="E3" s="22" t="s">
        <v>12</v>
      </c>
      <c r="F3" s="22" t="s">
        <v>13</v>
      </c>
      <c r="G3" s="22" t="s">
        <v>14</v>
      </c>
      <c r="H3" s="22" t="s">
        <v>15</v>
      </c>
      <c r="I3" s="22" t="s">
        <v>16</v>
      </c>
      <c r="J3" s="22" t="s">
        <v>17</v>
      </c>
      <c r="K3" s="22" t="s">
        <v>18</v>
      </c>
      <c r="L3" s="22" t="s">
        <v>31</v>
      </c>
      <c r="M3" s="22" t="s">
        <v>56</v>
      </c>
      <c r="N3" s="1" t="s">
        <v>66</v>
      </c>
      <c r="O3" s="1" t="s">
        <v>92</v>
      </c>
      <c r="P3" s="1" t="s">
        <v>184</v>
      </c>
      <c r="Q3" s="1" t="s">
        <v>274</v>
      </c>
      <c r="S3" s="22"/>
      <c r="T3" s="22"/>
      <c r="U3" s="22"/>
      <c r="V3" s="22"/>
      <c r="W3" s="22"/>
    </row>
    <row r="4" spans="1:23" x14ac:dyDescent="0.3">
      <c r="A4" s="34"/>
      <c r="D4" s="22"/>
      <c r="E4" s="22"/>
      <c r="F4" s="22"/>
      <c r="G4" s="22"/>
      <c r="H4" s="22"/>
      <c r="I4" s="22"/>
      <c r="J4" s="22"/>
      <c r="K4" s="22"/>
      <c r="S4" s="35"/>
      <c r="T4" s="35"/>
      <c r="U4" s="35"/>
      <c r="V4" s="35"/>
      <c r="W4" s="35"/>
    </row>
    <row r="5" spans="1:23" x14ac:dyDescent="0.3">
      <c r="A5" s="34"/>
      <c r="B5" s="1" t="s">
        <v>51</v>
      </c>
      <c r="C5" s="35">
        <f>'2.4b'!D6</f>
        <v>694974</v>
      </c>
      <c r="D5" s="35">
        <f>'2.4b'!E6</f>
        <v>705822</v>
      </c>
      <c r="E5" s="35">
        <f>'2.4b'!F6</f>
        <v>715200</v>
      </c>
      <c r="F5" s="35">
        <f>'2.4b'!G6</f>
        <v>741384</v>
      </c>
      <c r="G5" s="35">
        <f>'2.4b'!H6</f>
        <v>759672</v>
      </c>
      <c r="H5" s="35">
        <f>'2.4b'!I6</f>
        <v>767889</v>
      </c>
      <c r="I5" s="35">
        <f>'2.4b'!J6</f>
        <v>779921</v>
      </c>
      <c r="J5" s="35">
        <f>'2.4b'!K6</f>
        <v>777888</v>
      </c>
      <c r="K5" s="35">
        <f>'2.4b'!L6</f>
        <v>793952</v>
      </c>
      <c r="L5" s="35">
        <f>'2.4b'!M6</f>
        <v>804412</v>
      </c>
      <c r="M5" s="35">
        <f>'2.4b'!N6</f>
        <v>838567</v>
      </c>
      <c r="N5" s="36">
        <f>'2.4b'!O6</f>
        <v>811101</v>
      </c>
      <c r="O5" s="36">
        <f>'2.4b'!P6</f>
        <v>831328</v>
      </c>
      <c r="P5" s="36">
        <f>'2.4b'!Q6</f>
        <v>863302</v>
      </c>
      <c r="Q5" s="36">
        <f>'2.4b'!R6</f>
        <v>881061</v>
      </c>
      <c r="S5" s="35"/>
      <c r="T5" s="35"/>
      <c r="U5" s="35"/>
      <c r="V5" s="35"/>
      <c r="W5" s="35"/>
    </row>
    <row r="6" spans="1:23" x14ac:dyDescent="0.3">
      <c r="A6" s="34"/>
      <c r="B6" s="1" t="s">
        <v>52</v>
      </c>
      <c r="C6" s="35">
        <f>'2.4c'!D6</f>
        <v>549030</v>
      </c>
      <c r="D6" s="35">
        <f>'2.4c'!E6</f>
        <v>549768</v>
      </c>
      <c r="E6" s="35">
        <f>'2.4c'!F6</f>
        <v>559474</v>
      </c>
      <c r="F6" s="35">
        <f>'2.4c'!G6</f>
        <v>580911</v>
      </c>
      <c r="G6" s="35">
        <f>'2.4c'!H6</f>
        <v>598575</v>
      </c>
      <c r="H6" s="35">
        <f>'2.4c'!I6</f>
        <v>603920</v>
      </c>
      <c r="I6" s="35">
        <f>'2.4c'!J6</f>
        <v>601714</v>
      </c>
      <c r="J6" s="35">
        <f>'2.4c'!K6</f>
        <v>596206</v>
      </c>
      <c r="K6" s="35">
        <f>'2.4c'!L6</f>
        <v>607280</v>
      </c>
      <c r="L6" s="35">
        <f>'2.4c'!M6</f>
        <v>618907</v>
      </c>
      <c r="M6" s="35">
        <f>'2.4c'!N6</f>
        <v>641753</v>
      </c>
      <c r="N6" s="36">
        <f>'2.4c'!O6</f>
        <v>607701</v>
      </c>
      <c r="O6" s="36">
        <f>'2.4c'!P6</f>
        <v>617528</v>
      </c>
      <c r="P6" s="36">
        <f>'2.4c'!Q6</f>
        <v>637486</v>
      </c>
      <c r="Q6" s="36">
        <f>'2.4c'!R6</f>
        <v>653153</v>
      </c>
      <c r="S6" s="35"/>
      <c r="T6" s="35"/>
      <c r="U6" s="35"/>
      <c r="V6" s="35"/>
      <c r="W6" s="35"/>
    </row>
    <row r="7" spans="1:23" x14ac:dyDescent="0.3">
      <c r="B7" s="1" t="s">
        <v>42</v>
      </c>
      <c r="C7" s="35">
        <f>'2.4b'!D7</f>
        <v>274816</v>
      </c>
      <c r="D7" s="35">
        <f>'2.4b'!E7</f>
        <v>276900</v>
      </c>
      <c r="E7" s="35">
        <f>'2.4b'!F7</f>
        <v>275069</v>
      </c>
      <c r="F7" s="35">
        <f>'2.4b'!G7</f>
        <v>274163</v>
      </c>
      <c r="G7" s="35">
        <f>'2.4b'!H7</f>
        <v>265667</v>
      </c>
      <c r="H7" s="35">
        <f>'2.4b'!I7</f>
        <v>263538</v>
      </c>
      <c r="I7" s="35">
        <f>'2.4b'!J7</f>
        <v>266954</v>
      </c>
      <c r="J7" s="35">
        <f>'2.4b'!K7</f>
        <v>265102</v>
      </c>
      <c r="K7" s="35">
        <f>'2.4b'!L7</f>
        <v>264934</v>
      </c>
      <c r="L7" s="35">
        <f>'2.4b'!M7</f>
        <v>260052</v>
      </c>
      <c r="M7" s="35">
        <f>'2.4b'!N7</f>
        <v>261024</v>
      </c>
      <c r="N7" s="36">
        <f>'2.4b'!O7</f>
        <v>263513</v>
      </c>
      <c r="O7" s="36">
        <f>'2.4b'!P7</f>
        <v>265359</v>
      </c>
      <c r="P7" s="36">
        <f>'2.4b'!Q7</f>
        <v>267694</v>
      </c>
      <c r="Q7" s="36">
        <f>'2.4b'!R7</f>
        <v>264188</v>
      </c>
      <c r="S7" s="35"/>
      <c r="T7" s="35"/>
      <c r="U7" s="35"/>
      <c r="V7" s="35"/>
      <c r="W7" s="35"/>
    </row>
    <row r="8" spans="1:23" x14ac:dyDescent="0.3">
      <c r="B8" s="1" t="s">
        <v>43</v>
      </c>
      <c r="C8" s="35">
        <f>'2.4c'!D7</f>
        <v>153446</v>
      </c>
      <c r="D8" s="35">
        <f>'2.4c'!E7</f>
        <v>151013</v>
      </c>
      <c r="E8" s="35">
        <f>'2.4c'!F7</f>
        <v>149178</v>
      </c>
      <c r="F8" s="35">
        <f>'2.4c'!G7</f>
        <v>148171</v>
      </c>
      <c r="G8" s="35">
        <f>'2.4c'!H7</f>
        <v>142008</v>
      </c>
      <c r="H8" s="35">
        <f>'2.4c'!I7</f>
        <v>141558</v>
      </c>
      <c r="I8" s="35">
        <f>'2.4c'!J7</f>
        <v>142554</v>
      </c>
      <c r="J8" s="35">
        <f>'2.4c'!K7</f>
        <v>138987</v>
      </c>
      <c r="K8" s="35">
        <f>'2.4c'!L7</f>
        <v>136073</v>
      </c>
      <c r="L8" s="35">
        <f>'2.4c'!M7</f>
        <v>133479</v>
      </c>
      <c r="M8" s="35">
        <f>'2.4c'!N7</f>
        <v>132863</v>
      </c>
      <c r="N8" s="36">
        <f>'2.4c'!O7</f>
        <v>132803</v>
      </c>
      <c r="O8" s="36">
        <f>'2.4c'!P7</f>
        <v>132267</v>
      </c>
      <c r="P8" s="36">
        <f>'2.4c'!Q7</f>
        <v>132690</v>
      </c>
      <c r="Q8" s="36">
        <f>'2.4c'!R7</f>
        <v>129745</v>
      </c>
      <c r="S8" s="35"/>
      <c r="T8" s="35"/>
      <c r="U8" s="35"/>
      <c r="V8" s="35"/>
      <c r="W8" s="35"/>
    </row>
    <row r="9" spans="1:23" x14ac:dyDescent="0.3">
      <c r="B9" s="1" t="s">
        <v>109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6"/>
      <c r="O9" s="36"/>
      <c r="P9" s="36"/>
      <c r="Q9" s="36"/>
      <c r="S9" s="35"/>
      <c r="T9" s="35"/>
      <c r="U9" s="35"/>
      <c r="V9" s="35"/>
      <c r="W9" s="35"/>
    </row>
    <row r="10" spans="1:23" x14ac:dyDescent="0.3">
      <c r="B10" s="1" t="s">
        <v>110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6"/>
      <c r="O10" s="36"/>
      <c r="P10" s="36"/>
      <c r="Q10" s="36"/>
      <c r="S10" s="35"/>
      <c r="T10" s="35"/>
      <c r="U10" s="35"/>
      <c r="V10" s="35"/>
      <c r="W10" s="35"/>
    </row>
    <row r="11" spans="1:23" x14ac:dyDescent="0.3">
      <c r="B11" s="1" t="s">
        <v>44</v>
      </c>
      <c r="C11" s="35">
        <f>'2.4b'!D11</f>
        <v>85041</v>
      </c>
      <c r="D11" s="35">
        <f>'2.4b'!E11</f>
        <v>84271</v>
      </c>
      <c r="E11" s="35">
        <f>'2.4b'!F11</f>
        <v>86372</v>
      </c>
      <c r="F11" s="35">
        <f>'2.4b'!G11</f>
        <v>91363</v>
      </c>
      <c r="G11" s="35">
        <f>'2.4b'!H11</f>
        <v>97878</v>
      </c>
      <c r="H11" s="35">
        <f>'2.4b'!I11</f>
        <v>96364</v>
      </c>
      <c r="I11" s="35">
        <f>'2.4b'!J11</f>
        <v>95294</v>
      </c>
      <c r="J11" s="35">
        <f>'2.4b'!K11</f>
        <v>96502</v>
      </c>
      <c r="K11" s="35">
        <f>'2.4b'!L11</f>
        <v>97593</v>
      </c>
      <c r="L11" s="35">
        <f>'2.4b'!M11</f>
        <v>98597</v>
      </c>
      <c r="M11" s="35">
        <f>'2.4b'!N11</f>
        <v>102188</v>
      </c>
      <c r="N11" s="36">
        <f>'2.4b'!O11</f>
        <v>103758</v>
      </c>
      <c r="O11" s="36">
        <f>'2.4b'!P11</f>
        <v>106514</v>
      </c>
      <c r="P11" s="36">
        <f>'2.4b'!Q11</f>
        <v>110259</v>
      </c>
      <c r="Q11" s="36">
        <f>'2.4b'!R11</f>
        <v>113534</v>
      </c>
      <c r="S11" s="35"/>
      <c r="T11" s="35"/>
      <c r="U11" s="35"/>
      <c r="V11" s="35"/>
      <c r="W11" s="35"/>
    </row>
    <row r="12" spans="1:23" x14ac:dyDescent="0.3">
      <c r="B12" s="1" t="s">
        <v>45</v>
      </c>
      <c r="C12" s="35">
        <f>'2.4c'!D11</f>
        <v>93280</v>
      </c>
      <c r="D12" s="35">
        <f>'2.4c'!E11</f>
        <v>92181</v>
      </c>
      <c r="E12" s="35">
        <f>'2.4c'!F11</f>
        <v>93627</v>
      </c>
      <c r="F12" s="35">
        <f>'2.4c'!G11</f>
        <v>98738</v>
      </c>
      <c r="G12" s="35">
        <f>'2.4c'!H11</f>
        <v>105827</v>
      </c>
      <c r="H12" s="35">
        <f>'2.4c'!I11</f>
        <v>101971</v>
      </c>
      <c r="I12" s="35">
        <f>'2.4c'!J11</f>
        <v>99142</v>
      </c>
      <c r="J12" s="35">
        <f>'2.4c'!K11</f>
        <v>99579</v>
      </c>
      <c r="K12" s="35">
        <f>'2.4c'!L11</f>
        <v>99763</v>
      </c>
      <c r="L12" s="35">
        <f>'2.4c'!M11</f>
        <v>99196</v>
      </c>
      <c r="M12" s="35">
        <f>'2.4c'!N11</f>
        <v>101394</v>
      </c>
      <c r="N12" s="36">
        <f>'2.4c'!O11</f>
        <v>101922</v>
      </c>
      <c r="O12" s="36">
        <f>'2.4c'!P11</f>
        <v>104418</v>
      </c>
      <c r="P12" s="36">
        <f>'2.4c'!Q11</f>
        <v>104613</v>
      </c>
      <c r="Q12" s="36">
        <f>'2.4c'!R11</f>
        <v>107309</v>
      </c>
      <c r="S12" s="35"/>
      <c r="T12" s="35"/>
      <c r="U12" s="35"/>
      <c r="V12" s="35"/>
      <c r="W12" s="35"/>
    </row>
    <row r="13" spans="1:23" x14ac:dyDescent="0.3">
      <c r="B13" s="1" t="s">
        <v>57</v>
      </c>
      <c r="C13" s="35">
        <f>'2.4b'!D12</f>
        <v>223874</v>
      </c>
      <c r="D13" s="35">
        <f>'2.4b'!E12</f>
        <v>234630</v>
      </c>
      <c r="E13" s="35">
        <f>'2.4b'!F12</f>
        <v>238679</v>
      </c>
      <c r="F13" s="35">
        <f>'2.4b'!G12</f>
        <v>256756</v>
      </c>
      <c r="G13" s="35">
        <f>'2.4b'!H12</f>
        <v>270359</v>
      </c>
      <c r="H13" s="35">
        <f>'2.4b'!I12</f>
        <v>277654</v>
      </c>
      <c r="I13" s="35">
        <f>'2.4b'!J12</f>
        <v>282728</v>
      </c>
      <c r="J13" s="35">
        <f>'2.4b'!K12</f>
        <v>276805</v>
      </c>
      <c r="K13" s="35">
        <f>'2.4b'!L12</f>
        <v>286739</v>
      </c>
      <c r="L13" s="35">
        <f>'2.4b'!M12</f>
        <v>293369</v>
      </c>
      <c r="M13" s="35">
        <f>'2.4b'!N12</f>
        <v>309801</v>
      </c>
      <c r="N13" s="36">
        <f>'2.4b'!O12</f>
        <v>272505</v>
      </c>
      <c r="O13" s="36">
        <f>'2.4b'!P12</f>
        <v>280044</v>
      </c>
      <c r="P13" s="36">
        <f>'2.4b'!Q12</f>
        <v>295328</v>
      </c>
      <c r="Q13" s="36">
        <f>'2.4b'!R12</f>
        <v>303357</v>
      </c>
      <c r="S13" s="35"/>
      <c r="T13" s="35"/>
      <c r="U13" s="35"/>
      <c r="V13" s="35"/>
      <c r="W13" s="35"/>
    </row>
    <row r="14" spans="1:23" x14ac:dyDescent="0.3">
      <c r="B14" s="1" t="s">
        <v>58</v>
      </c>
      <c r="C14" s="35">
        <f>'2.4c'!D12</f>
        <v>200033</v>
      </c>
      <c r="D14" s="35">
        <f>'2.4c'!E12</f>
        <v>206497</v>
      </c>
      <c r="E14" s="35">
        <f>'2.4c'!F12</f>
        <v>212301</v>
      </c>
      <c r="F14" s="35">
        <f>'2.4c'!G12</f>
        <v>226096</v>
      </c>
      <c r="G14" s="35">
        <f>'2.4c'!H12</f>
        <v>237297</v>
      </c>
      <c r="H14" s="35">
        <f>'2.4c'!I12</f>
        <v>243472</v>
      </c>
      <c r="I14" s="35">
        <f>'2.4c'!J12</f>
        <v>241205</v>
      </c>
      <c r="J14" s="35">
        <f>'2.4c'!K12</f>
        <v>234855</v>
      </c>
      <c r="K14" s="35">
        <f>'2.4c'!L12</f>
        <v>244194</v>
      </c>
      <c r="L14" s="35">
        <f>'2.4c'!M12</f>
        <v>252622</v>
      </c>
      <c r="M14" s="35">
        <f>'2.4c'!N12</f>
        <v>265540</v>
      </c>
      <c r="N14" s="36">
        <f>'2.4c'!O12</f>
        <v>225705</v>
      </c>
      <c r="O14" s="36">
        <f>'2.4c'!P12</f>
        <v>229809</v>
      </c>
      <c r="P14" s="36">
        <f>'2.4c'!Q12</f>
        <v>240079</v>
      </c>
      <c r="Q14" s="36">
        <f>'2.4c'!R12</f>
        <v>246477</v>
      </c>
    </row>
    <row r="18" spans="1:17" x14ac:dyDescent="0.3">
      <c r="A18" s="34" t="s">
        <v>105</v>
      </c>
      <c r="B18" s="1" t="s">
        <v>1</v>
      </c>
      <c r="C18" s="22" t="s">
        <v>10</v>
      </c>
      <c r="D18" s="22" t="s">
        <v>11</v>
      </c>
      <c r="E18" s="22" t="s">
        <v>12</v>
      </c>
      <c r="F18" s="22" t="s">
        <v>13</v>
      </c>
      <c r="G18" s="22" t="s">
        <v>14</v>
      </c>
      <c r="H18" s="22" t="s">
        <v>15</v>
      </c>
      <c r="I18" s="22" t="s">
        <v>16</v>
      </c>
      <c r="J18" s="22" t="s">
        <v>17</v>
      </c>
      <c r="K18" s="22" t="s">
        <v>18</v>
      </c>
      <c r="L18" s="22" t="s">
        <v>31</v>
      </c>
      <c r="M18" s="22" t="s">
        <v>56</v>
      </c>
      <c r="N18" s="22" t="s">
        <v>66</v>
      </c>
      <c r="O18" s="1" t="s">
        <v>92</v>
      </c>
      <c r="P18" s="1" t="s">
        <v>184</v>
      </c>
      <c r="Q18" s="1" t="s">
        <v>274</v>
      </c>
    </row>
    <row r="19" spans="1:17" x14ac:dyDescent="0.3">
      <c r="A19" s="34"/>
      <c r="G19" s="22"/>
      <c r="H19" s="22"/>
      <c r="I19" s="22"/>
      <c r="J19" s="22"/>
      <c r="K19" s="22"/>
    </row>
    <row r="20" spans="1:17" x14ac:dyDescent="0.3">
      <c r="A20" s="34"/>
      <c r="B20" s="1" t="s">
        <v>51</v>
      </c>
      <c r="C20" s="31"/>
      <c r="D20" s="31"/>
      <c r="E20" s="31"/>
      <c r="F20" s="31">
        <f>'2.4b'!G14</f>
        <v>82266</v>
      </c>
      <c r="G20" s="35">
        <f>'2.4b'!H14</f>
        <v>81442</v>
      </c>
      <c r="H20" s="35">
        <f>'2.4b'!I14</f>
        <v>83985</v>
      </c>
      <c r="I20" s="35">
        <f>'2.4b'!J14</f>
        <v>83946</v>
      </c>
      <c r="J20" s="35">
        <f>'2.4b'!K14</f>
        <v>85126</v>
      </c>
      <c r="K20" s="35">
        <f>'2.4b'!L14</f>
        <v>88575</v>
      </c>
      <c r="L20" s="35">
        <f>'2.4b'!M14</f>
        <v>90271</v>
      </c>
      <c r="M20" s="35">
        <f>'2.4b'!N14</f>
        <v>95117</v>
      </c>
      <c r="N20" s="35">
        <f>'2.4b'!O14</f>
        <v>94095</v>
      </c>
      <c r="O20" s="35">
        <f>'2.4b'!P14</f>
        <v>93102</v>
      </c>
      <c r="P20" s="35">
        <f>'2.4b'!Q14</f>
        <v>95113</v>
      </c>
      <c r="Q20" s="35">
        <f>'2.4b'!R14</f>
        <v>97301</v>
      </c>
    </row>
    <row r="21" spans="1:17" x14ac:dyDescent="0.3">
      <c r="B21" s="1" t="s">
        <v>52</v>
      </c>
      <c r="C21" s="31"/>
      <c r="D21" s="31"/>
      <c r="E21" s="31"/>
      <c r="F21" s="31">
        <f>'2.4c'!G14</f>
        <v>65373</v>
      </c>
      <c r="G21" s="35">
        <f>'2.4c'!H14</f>
        <v>64798</v>
      </c>
      <c r="H21" s="35">
        <f>'2.4c'!I14</f>
        <v>66082</v>
      </c>
      <c r="I21" s="35">
        <f>'2.4c'!J14</f>
        <v>66164</v>
      </c>
      <c r="J21" s="35">
        <f>'2.4c'!K14</f>
        <v>65869</v>
      </c>
      <c r="K21" s="35">
        <f>'2.4c'!L14</f>
        <v>70503</v>
      </c>
      <c r="L21" s="35">
        <f>'2.4c'!M14</f>
        <v>70494</v>
      </c>
      <c r="M21" s="35">
        <f>'2.4c'!N14</f>
        <v>74268</v>
      </c>
      <c r="N21" s="35">
        <f>'2.4c'!O14</f>
        <v>71823</v>
      </c>
      <c r="O21" s="35">
        <f>'2.4c'!P14</f>
        <v>71864</v>
      </c>
      <c r="P21" s="35">
        <f>'2.4c'!Q14</f>
        <v>72073</v>
      </c>
      <c r="Q21" s="35">
        <f>'2.4c'!R14</f>
        <v>72970</v>
      </c>
    </row>
    <row r="22" spans="1:17" x14ac:dyDescent="0.3">
      <c r="B22" s="1" t="s">
        <v>42</v>
      </c>
      <c r="C22" s="31"/>
      <c r="D22" s="31"/>
      <c r="E22" s="31"/>
      <c r="F22" s="31">
        <f>'2.4b'!G15</f>
        <v>32230</v>
      </c>
      <c r="G22" s="35">
        <f>'2.4b'!H15</f>
        <v>31287</v>
      </c>
      <c r="H22" s="35">
        <f>'2.4b'!I15</f>
        <v>32635</v>
      </c>
      <c r="I22" s="35">
        <f>'2.4b'!J15</f>
        <v>32132</v>
      </c>
      <c r="J22" s="35">
        <f>'2.4b'!K15</f>
        <v>31645</v>
      </c>
      <c r="K22" s="35">
        <f>'2.4b'!L15</f>
        <v>32108</v>
      </c>
      <c r="L22" s="35">
        <f>'2.4b'!M15</f>
        <v>32174</v>
      </c>
      <c r="M22" s="35">
        <f>'2.4b'!N15</f>
        <v>31870</v>
      </c>
      <c r="N22" s="35">
        <f>'2.4b'!O15</f>
        <v>33207</v>
      </c>
      <c r="O22" s="35">
        <f>'2.4b'!P15</f>
        <v>32505</v>
      </c>
      <c r="P22" s="35">
        <f>'2.4b'!Q15</f>
        <v>34108</v>
      </c>
      <c r="Q22" s="35">
        <f>'2.4b'!R15</f>
        <v>34176</v>
      </c>
    </row>
    <row r="23" spans="1:17" x14ac:dyDescent="0.3">
      <c r="B23" s="1" t="s">
        <v>43</v>
      </c>
      <c r="C23" s="31"/>
      <c r="D23" s="31"/>
      <c r="E23" s="31"/>
      <c r="F23" s="31">
        <f>'2.4c'!G15</f>
        <v>17775</v>
      </c>
      <c r="G23" s="35">
        <f>'2.4c'!H15</f>
        <v>17234</v>
      </c>
      <c r="H23" s="35">
        <f>'2.4c'!I15</f>
        <v>17931</v>
      </c>
      <c r="I23" s="35">
        <f>'2.4c'!J15</f>
        <v>17681</v>
      </c>
      <c r="J23" s="35">
        <f>'2.4c'!K15</f>
        <v>16683</v>
      </c>
      <c r="K23" s="35">
        <f>'2.4c'!L15</f>
        <v>18061</v>
      </c>
      <c r="L23" s="35">
        <f>'2.4c'!M15</f>
        <v>16912</v>
      </c>
      <c r="M23" s="35">
        <f>'2.4c'!N15</f>
        <v>17564</v>
      </c>
      <c r="N23" s="35">
        <f>'2.4c'!O15</f>
        <v>17641</v>
      </c>
      <c r="O23" s="35">
        <f>'2.4c'!P15</f>
        <v>17495</v>
      </c>
      <c r="P23" s="35">
        <f>'2.4c'!Q15</f>
        <v>17781</v>
      </c>
      <c r="Q23" s="35">
        <f>'2.4c'!R15</f>
        <v>17300</v>
      </c>
    </row>
    <row r="24" spans="1:17" x14ac:dyDescent="0.3">
      <c r="B24" s="1" t="s">
        <v>109</v>
      </c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</row>
    <row r="25" spans="1:17" x14ac:dyDescent="0.3">
      <c r="B25" s="1" t="s">
        <v>110</v>
      </c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</row>
    <row r="26" spans="1:17" x14ac:dyDescent="0.3">
      <c r="B26" s="1" t="s">
        <v>44</v>
      </c>
      <c r="C26" s="31"/>
      <c r="D26" s="31"/>
      <c r="E26" s="31"/>
      <c r="F26" s="31">
        <f>'2.4b'!G19</f>
        <v>10738</v>
      </c>
      <c r="G26" s="35">
        <f>'2.4b'!H19</f>
        <v>11044</v>
      </c>
      <c r="H26" s="35">
        <f>'2.4b'!I19</f>
        <v>11063</v>
      </c>
      <c r="I26" s="35">
        <f>'2.4b'!J19</f>
        <v>11057</v>
      </c>
      <c r="J26" s="35">
        <f>'2.4b'!K19</f>
        <v>11802</v>
      </c>
      <c r="K26" s="35">
        <f>'2.4b'!L19</f>
        <v>12321</v>
      </c>
      <c r="L26" s="35">
        <f>'2.4b'!M19</f>
        <v>13364</v>
      </c>
      <c r="M26" s="35">
        <f>'2.4b'!N19</f>
        <v>14090</v>
      </c>
      <c r="N26" s="35">
        <f>'2.4b'!O19</f>
        <v>14705</v>
      </c>
      <c r="O26" s="35">
        <f>'2.4b'!P19</f>
        <v>14395</v>
      </c>
      <c r="P26" s="35">
        <f>'2.4b'!Q19</f>
        <v>14860</v>
      </c>
      <c r="Q26" s="35">
        <f>'2.4b'!R19</f>
        <v>15408</v>
      </c>
    </row>
    <row r="27" spans="1:17" x14ac:dyDescent="0.3">
      <c r="B27" s="1" t="s">
        <v>45</v>
      </c>
      <c r="C27" s="31"/>
      <c r="D27" s="31"/>
      <c r="E27" s="31"/>
      <c r="F27" s="31">
        <f>'2.4c'!G19</f>
        <v>11451</v>
      </c>
      <c r="G27" s="35">
        <f>'2.4c'!H19</f>
        <v>11642</v>
      </c>
      <c r="H27" s="35">
        <f>'2.4c'!I19</f>
        <v>11822</v>
      </c>
      <c r="I27" s="35">
        <f>'2.4c'!J19</f>
        <v>11893</v>
      </c>
      <c r="J27" s="35">
        <f>'2.4c'!K19</f>
        <v>12334</v>
      </c>
      <c r="K27" s="35">
        <f>'2.4c'!L19</f>
        <v>13132</v>
      </c>
      <c r="L27" s="35">
        <f>'2.4c'!M19</f>
        <v>13914</v>
      </c>
      <c r="M27" s="35">
        <f>'2.4c'!N19</f>
        <v>14289</v>
      </c>
      <c r="N27" s="35">
        <f>'2.4c'!O19</f>
        <v>14705</v>
      </c>
      <c r="O27" s="35">
        <f>'2.4c'!P19</f>
        <v>15052</v>
      </c>
      <c r="P27" s="35">
        <f>'2.4c'!Q19</f>
        <v>14408</v>
      </c>
      <c r="Q27" s="35">
        <f>'2.4c'!R19</f>
        <v>15210</v>
      </c>
    </row>
    <row r="28" spans="1:17" x14ac:dyDescent="0.3">
      <c r="B28" s="1" t="s">
        <v>57</v>
      </c>
      <c r="C28" s="31"/>
      <c r="D28" s="31"/>
      <c r="E28" s="31"/>
      <c r="F28" s="31">
        <f>'2.4b'!G20</f>
        <v>27177</v>
      </c>
      <c r="G28" s="35">
        <f>'2.4b'!H20</f>
        <v>27351</v>
      </c>
      <c r="H28" s="35">
        <f>'2.4b'!I20</f>
        <v>27740</v>
      </c>
      <c r="I28" s="35">
        <f>'2.4b'!J20</f>
        <v>27979</v>
      </c>
      <c r="J28" s="35">
        <f>'2.4b'!K20</f>
        <v>28607</v>
      </c>
      <c r="K28" s="35">
        <f>'2.4b'!L20</f>
        <v>30218</v>
      </c>
      <c r="L28" s="35">
        <f>'2.4b'!M20</f>
        <v>30302</v>
      </c>
      <c r="M28" s="35">
        <f>'2.4b'!N20</f>
        <v>32954</v>
      </c>
      <c r="N28" s="35">
        <f>'2.4b'!O20</f>
        <v>29501</v>
      </c>
      <c r="O28" s="35">
        <f>'2.4b'!P20</f>
        <v>29405</v>
      </c>
      <c r="P28" s="35">
        <f>'2.4b'!Q20</f>
        <v>29294</v>
      </c>
      <c r="Q28" s="35">
        <f>'2.4b'!R20</f>
        <v>29532</v>
      </c>
    </row>
    <row r="29" spans="1:17" x14ac:dyDescent="0.3">
      <c r="B29" s="1" t="s">
        <v>58</v>
      </c>
      <c r="C29" s="31"/>
      <c r="D29" s="31"/>
      <c r="E29" s="31"/>
      <c r="F29" s="31">
        <f>'2.4c'!G20</f>
        <v>25288</v>
      </c>
      <c r="G29" s="35">
        <f>'2.4c'!H20</f>
        <v>25012</v>
      </c>
      <c r="H29" s="35">
        <f>'2.4c'!I20</f>
        <v>24762</v>
      </c>
      <c r="I29" s="35">
        <f>'2.4c'!J20</f>
        <v>24849</v>
      </c>
      <c r="J29" s="35">
        <f>'2.4c'!K20</f>
        <v>25132</v>
      </c>
      <c r="K29" s="35">
        <f>'2.4c'!L20</f>
        <v>26429</v>
      </c>
      <c r="L29" s="35">
        <f>'2.4c'!M20</f>
        <v>26298</v>
      </c>
      <c r="M29" s="35">
        <f>'2.4c'!N20</f>
        <v>27628</v>
      </c>
      <c r="N29" s="35">
        <f>'2.4c'!O20</f>
        <v>24021</v>
      </c>
      <c r="O29" s="35">
        <f>'2.4c'!P20</f>
        <v>23821</v>
      </c>
      <c r="P29" s="35">
        <f>'2.4c'!Q20</f>
        <v>23842</v>
      </c>
      <c r="Q29" s="35">
        <f>'2.4c'!R20</f>
        <v>24030</v>
      </c>
    </row>
    <row r="32" spans="1:17" x14ac:dyDescent="0.3">
      <c r="A32" s="34" t="s">
        <v>106</v>
      </c>
      <c r="B32" s="1" t="s">
        <v>2</v>
      </c>
      <c r="C32" s="22" t="s">
        <v>10</v>
      </c>
      <c r="D32" s="22" t="s">
        <v>11</v>
      </c>
      <c r="E32" s="22" t="s">
        <v>12</v>
      </c>
      <c r="F32" s="22" t="s">
        <v>13</v>
      </c>
      <c r="G32" s="22" t="s">
        <v>14</v>
      </c>
      <c r="H32" s="22" t="s">
        <v>15</v>
      </c>
      <c r="I32" s="22" t="s">
        <v>16</v>
      </c>
      <c r="J32" s="22" t="s">
        <v>17</v>
      </c>
      <c r="K32" s="22" t="s">
        <v>18</v>
      </c>
      <c r="L32" s="22" t="s">
        <v>31</v>
      </c>
      <c r="M32" s="22" t="s">
        <v>56</v>
      </c>
      <c r="N32" s="1" t="s">
        <v>66</v>
      </c>
      <c r="O32" s="1" t="s">
        <v>92</v>
      </c>
      <c r="P32" s="1" t="s">
        <v>184</v>
      </c>
      <c r="Q32" s="1" t="s">
        <v>274</v>
      </c>
    </row>
    <row r="33" spans="1:17" x14ac:dyDescent="0.3">
      <c r="A33" s="34"/>
      <c r="C33" s="22"/>
      <c r="D33" s="22"/>
      <c r="E33" s="22"/>
      <c r="F33" s="22"/>
      <c r="G33" s="22"/>
      <c r="H33" s="22"/>
      <c r="I33" s="22"/>
      <c r="J33" s="22"/>
      <c r="K33" s="22"/>
    </row>
    <row r="34" spans="1:17" x14ac:dyDescent="0.3">
      <c r="B34" s="1" t="s">
        <v>51</v>
      </c>
      <c r="C34" s="35">
        <f>'2.4b'!D22</f>
        <v>44120</v>
      </c>
      <c r="D34" s="35">
        <f>'2.4b'!E22</f>
        <v>44579</v>
      </c>
      <c r="E34" s="35">
        <f>'2.4b'!F22</f>
        <v>45358</v>
      </c>
      <c r="F34" s="35">
        <f>'2.4b'!G22</f>
        <v>46968</v>
      </c>
      <c r="G34" s="35">
        <f>'2.4b'!H22</f>
        <v>48335</v>
      </c>
      <c r="H34" s="35">
        <f>'2.4b'!I22</f>
        <v>48180</v>
      </c>
      <c r="I34" s="35">
        <f>'2.4b'!J22</f>
        <v>48765</v>
      </c>
      <c r="J34" s="35">
        <f>'2.4b'!K22</f>
        <v>49222</v>
      </c>
      <c r="K34" s="35">
        <f>'2.4b'!L22</f>
        <v>49888</v>
      </c>
      <c r="L34" s="35">
        <f>'2.4b'!M22</f>
        <v>47606</v>
      </c>
      <c r="M34" s="35">
        <f>'2.4b'!N22</f>
        <v>47867</v>
      </c>
      <c r="N34" s="35">
        <f>'2.4b'!O22</f>
        <v>45283</v>
      </c>
      <c r="O34" s="35">
        <f>'2.4b'!P22</f>
        <v>43930</v>
      </c>
      <c r="P34" s="35">
        <f>'2.4b'!Q22</f>
        <v>47214</v>
      </c>
      <c r="Q34" s="35">
        <f>'2.4b'!R22</f>
        <v>43070</v>
      </c>
    </row>
    <row r="35" spans="1:17" x14ac:dyDescent="0.3">
      <c r="B35" s="1" t="s">
        <v>52</v>
      </c>
      <c r="C35" s="35">
        <f>'2.4c'!D22</f>
        <v>36256</v>
      </c>
      <c r="D35" s="35">
        <f>'2.4c'!E22</f>
        <v>36485</v>
      </c>
      <c r="E35" s="35">
        <f>'2.4c'!F22</f>
        <v>37014</v>
      </c>
      <c r="F35" s="35">
        <f>'2.4c'!G22</f>
        <v>37882</v>
      </c>
      <c r="G35" s="35">
        <f>'2.4c'!H22</f>
        <v>39680</v>
      </c>
      <c r="H35" s="35">
        <f>'2.4c'!I22</f>
        <v>39149</v>
      </c>
      <c r="I35" s="35">
        <f>'2.4c'!J22</f>
        <v>39261</v>
      </c>
      <c r="J35" s="35">
        <f>'2.4c'!K22</f>
        <v>38114</v>
      </c>
      <c r="K35" s="35">
        <f>'2.4c'!L22</f>
        <v>38582</v>
      </c>
      <c r="L35" s="35">
        <f>'2.4c'!M22</f>
        <v>36974</v>
      </c>
      <c r="M35" s="35">
        <f>'2.4c'!N22</f>
        <v>37722</v>
      </c>
      <c r="N35" s="35">
        <f>'2.4c'!O22</f>
        <v>33884</v>
      </c>
      <c r="O35" s="35">
        <f>'2.4c'!P22</f>
        <v>33563</v>
      </c>
      <c r="P35" s="35">
        <f>'2.4c'!Q22</f>
        <v>34672</v>
      </c>
      <c r="Q35" s="35">
        <f>'2.4c'!R22</f>
        <v>31982</v>
      </c>
    </row>
    <row r="36" spans="1:17" x14ac:dyDescent="0.3">
      <c r="B36" s="1" t="s">
        <v>42</v>
      </c>
      <c r="C36" s="35">
        <f>'2.4b'!D23</f>
        <v>17171</v>
      </c>
      <c r="D36" s="35">
        <f>'2.4b'!E23</f>
        <v>17284</v>
      </c>
      <c r="E36" s="35">
        <f>'2.4b'!F23</f>
        <v>17582</v>
      </c>
      <c r="F36" s="35">
        <f>'2.4b'!G23</f>
        <v>17683</v>
      </c>
      <c r="G36" s="35">
        <f>'2.4b'!H23</f>
        <v>17524</v>
      </c>
      <c r="H36" s="35">
        <f>'2.4b'!I23</f>
        <v>17037</v>
      </c>
      <c r="I36" s="35">
        <f>'2.4b'!J23</f>
        <v>17529</v>
      </c>
      <c r="J36" s="35">
        <f>'2.4b'!K23</f>
        <v>17112</v>
      </c>
      <c r="K36" s="35">
        <f>'2.4b'!L23</f>
        <v>16866</v>
      </c>
      <c r="L36" s="35">
        <f>'2.4b'!M23</f>
        <v>15458</v>
      </c>
      <c r="M36" s="35">
        <f>'2.4b'!N23</f>
        <v>15128</v>
      </c>
      <c r="N36" s="35">
        <f>'2.4b'!O23</f>
        <v>14620</v>
      </c>
      <c r="O36" s="35">
        <f>'2.4b'!P23</f>
        <v>14541</v>
      </c>
      <c r="P36" s="35">
        <f>'2.4b'!Q23</f>
        <v>15118</v>
      </c>
      <c r="Q36" s="35">
        <f>'2.4b'!R23</f>
        <v>13768</v>
      </c>
    </row>
    <row r="37" spans="1:17" x14ac:dyDescent="0.3">
      <c r="B37" s="1" t="s">
        <v>43</v>
      </c>
      <c r="C37" s="35">
        <f>'2.4c'!D23</f>
        <v>10188</v>
      </c>
      <c r="D37" s="35">
        <f>'2.4c'!E23</f>
        <v>10171</v>
      </c>
      <c r="E37" s="35">
        <f>'2.4c'!F23</f>
        <v>10038</v>
      </c>
      <c r="F37" s="35">
        <f>'2.4c'!G23</f>
        <v>9768</v>
      </c>
      <c r="G37" s="35">
        <f>'2.4c'!H23</f>
        <v>9516</v>
      </c>
      <c r="H37" s="35">
        <f>'2.4c'!I23</f>
        <v>9304</v>
      </c>
      <c r="I37" s="35">
        <f>'2.4c'!J23</f>
        <v>9758</v>
      </c>
      <c r="J37" s="35">
        <f>'2.4c'!K23</f>
        <v>9214</v>
      </c>
      <c r="K37" s="35">
        <f>'2.4c'!L23</f>
        <v>8863</v>
      </c>
      <c r="L37" s="35">
        <f>'2.4c'!M23</f>
        <v>7854</v>
      </c>
      <c r="M37" s="35">
        <f>'2.4c'!N23</f>
        <v>8316</v>
      </c>
      <c r="N37" s="35">
        <f>'2.4c'!O23</f>
        <v>7779</v>
      </c>
      <c r="O37" s="35">
        <f>'2.4c'!P23</f>
        <v>7620</v>
      </c>
      <c r="P37" s="35">
        <f>'2.4c'!Q23</f>
        <v>7639</v>
      </c>
      <c r="Q37" s="35">
        <f>'2.4c'!R23</f>
        <v>6956</v>
      </c>
    </row>
    <row r="38" spans="1:17" x14ac:dyDescent="0.3">
      <c r="B38" s="1" t="s">
        <v>109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</row>
    <row r="39" spans="1:17" x14ac:dyDescent="0.3">
      <c r="B39" s="1" t="s">
        <v>110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</row>
    <row r="40" spans="1:17" x14ac:dyDescent="0.3">
      <c r="B40" s="1" t="s">
        <v>44</v>
      </c>
      <c r="C40" s="35">
        <f>'2.4b'!D27</f>
        <v>5724</v>
      </c>
      <c r="D40" s="35">
        <f>'2.4b'!E27</f>
        <v>5793</v>
      </c>
      <c r="E40" s="35">
        <f>'2.4b'!F27</f>
        <v>5625</v>
      </c>
      <c r="F40" s="35">
        <f>'2.4b'!G27</f>
        <v>6088</v>
      </c>
      <c r="G40" s="35">
        <f>'2.4b'!H27</f>
        <v>6184</v>
      </c>
      <c r="H40" s="35">
        <f>'2.4b'!I27</f>
        <v>6045</v>
      </c>
      <c r="I40" s="35">
        <f>'2.4b'!J27</f>
        <v>5389</v>
      </c>
      <c r="J40" s="35">
        <f>'2.4b'!K27</f>
        <v>6134</v>
      </c>
      <c r="K40" s="35">
        <f>'2.4b'!L27</f>
        <v>6617</v>
      </c>
      <c r="L40" s="35">
        <f>'2.4b'!M27</f>
        <v>6009</v>
      </c>
      <c r="M40" s="35">
        <f>'2.4b'!N27</f>
        <v>5961</v>
      </c>
      <c r="N40" s="35">
        <f>'2.4b'!O27</f>
        <v>5960</v>
      </c>
      <c r="O40" s="35">
        <f>'2.4b'!P27</f>
        <v>5834</v>
      </c>
      <c r="P40" s="35">
        <f>'2.4b'!Q27</f>
        <v>6136</v>
      </c>
      <c r="Q40" s="35">
        <f>'2.4b'!R27</f>
        <v>5819</v>
      </c>
    </row>
    <row r="41" spans="1:17" x14ac:dyDescent="0.3">
      <c r="B41" s="1" t="s">
        <v>45</v>
      </c>
      <c r="C41" s="35">
        <f>'2.4c'!D27</f>
        <v>6408</v>
      </c>
      <c r="D41" s="35">
        <f>'2.4c'!E27</f>
        <v>6080</v>
      </c>
      <c r="E41" s="35">
        <f>'2.4c'!F27</f>
        <v>6294</v>
      </c>
      <c r="F41" s="35">
        <f>'2.4c'!G27</f>
        <v>6932</v>
      </c>
      <c r="G41" s="35">
        <f>'2.4c'!H27</f>
        <v>7063</v>
      </c>
      <c r="H41" s="35">
        <f>'2.4c'!I27</f>
        <v>6868</v>
      </c>
      <c r="I41" s="35">
        <f>'2.4c'!J27</f>
        <v>6949</v>
      </c>
      <c r="J41" s="35">
        <f>'2.4c'!K27</f>
        <v>6878</v>
      </c>
      <c r="K41" s="35">
        <f>'2.4c'!L27</f>
        <v>6706</v>
      </c>
      <c r="L41" s="35">
        <f>'2.4c'!M27</f>
        <v>6580</v>
      </c>
      <c r="M41" s="35">
        <f>'2.4c'!N27</f>
        <v>6493</v>
      </c>
      <c r="N41" s="35">
        <f>'2.4c'!O27</f>
        <v>5688</v>
      </c>
      <c r="O41" s="35">
        <f>'2.4c'!P27</f>
        <v>5667</v>
      </c>
      <c r="P41" s="35">
        <f>'2.4c'!Q27</f>
        <v>5960</v>
      </c>
      <c r="Q41" s="35">
        <f>'2.4c'!R27</f>
        <v>5637</v>
      </c>
    </row>
    <row r="42" spans="1:17" x14ac:dyDescent="0.3">
      <c r="B42" s="1" t="s">
        <v>57</v>
      </c>
      <c r="C42" s="35">
        <f>'2.4b'!D28</f>
        <v>13558</v>
      </c>
      <c r="D42" s="35">
        <f>'2.4b'!E28</f>
        <v>14123</v>
      </c>
      <c r="E42" s="35">
        <f>'2.4b'!F28</f>
        <v>14485</v>
      </c>
      <c r="F42" s="35">
        <f>'2.4b'!G28</f>
        <v>15250</v>
      </c>
      <c r="G42" s="35">
        <f>'2.4b'!H28</f>
        <v>16242</v>
      </c>
      <c r="H42" s="35">
        <f>'2.4b'!I28</f>
        <v>16260</v>
      </c>
      <c r="I42" s="35">
        <f>'2.4b'!J28</f>
        <v>17267</v>
      </c>
      <c r="J42" s="35">
        <f>'2.4b'!K28</f>
        <v>16349</v>
      </c>
      <c r="K42" s="35">
        <f>'2.4b'!L28</f>
        <v>16973</v>
      </c>
      <c r="L42" s="35">
        <f>'2.4b'!M28</f>
        <v>16941</v>
      </c>
      <c r="M42" s="35">
        <f>'2.4b'!N28</f>
        <v>17309</v>
      </c>
      <c r="N42" s="35">
        <f>'2.4b'!O28</f>
        <v>14838</v>
      </c>
      <c r="O42" s="35">
        <f>'2.4b'!P28</f>
        <v>14424</v>
      </c>
      <c r="P42" s="35">
        <f>'2.4b'!Q28</f>
        <v>15862</v>
      </c>
      <c r="Q42" s="35">
        <f>'2.4b'!R28</f>
        <v>14401</v>
      </c>
    </row>
    <row r="43" spans="1:17" x14ac:dyDescent="0.3">
      <c r="B43" s="1" t="s">
        <v>58</v>
      </c>
      <c r="C43" s="35">
        <f>'2.4c'!D28</f>
        <v>12367</v>
      </c>
      <c r="D43" s="35">
        <f>'2.4c'!E28</f>
        <v>13023</v>
      </c>
      <c r="E43" s="35">
        <f>'2.4c'!F28</f>
        <v>13083</v>
      </c>
      <c r="F43" s="35">
        <f>'2.4c'!G28</f>
        <v>13972</v>
      </c>
      <c r="G43" s="35">
        <f>'2.4c'!H28</f>
        <v>14978</v>
      </c>
      <c r="H43" s="35">
        <f>'2.4c'!I28</f>
        <v>14548</v>
      </c>
      <c r="I43" s="35">
        <f>'2.4c'!J28</f>
        <v>14724</v>
      </c>
      <c r="J43" s="35">
        <f>'2.4c'!K28</f>
        <v>13687</v>
      </c>
      <c r="K43" s="35">
        <f>'2.4c'!L28</f>
        <v>14780</v>
      </c>
      <c r="L43" s="35">
        <f>'2.4c'!M28</f>
        <v>14384</v>
      </c>
      <c r="M43" s="35">
        <f>'2.4c'!N28</f>
        <v>14393</v>
      </c>
      <c r="N43" s="35">
        <f>'2.4c'!O28</f>
        <v>12200</v>
      </c>
      <c r="O43" s="35">
        <f>'2.4c'!P28</f>
        <v>12028</v>
      </c>
      <c r="P43" s="35">
        <f>'2.4c'!Q28</f>
        <v>12683</v>
      </c>
      <c r="Q43" s="35">
        <f>'2.4c'!R28</f>
        <v>11540</v>
      </c>
    </row>
    <row r="47" spans="1:17" x14ac:dyDescent="0.3">
      <c r="A47" s="34" t="s">
        <v>107</v>
      </c>
      <c r="B47" s="1" t="s">
        <v>3</v>
      </c>
      <c r="C47" s="22" t="s">
        <v>10</v>
      </c>
      <c r="D47" s="22" t="s">
        <v>11</v>
      </c>
      <c r="E47" s="22" t="s">
        <v>12</v>
      </c>
      <c r="F47" s="22" t="s">
        <v>13</v>
      </c>
      <c r="G47" s="22" t="s">
        <v>14</v>
      </c>
      <c r="H47" s="22" t="s">
        <v>15</v>
      </c>
      <c r="I47" s="22" t="s">
        <v>16</v>
      </c>
      <c r="J47" s="22" t="s">
        <v>17</v>
      </c>
      <c r="K47" s="22" t="s">
        <v>18</v>
      </c>
      <c r="L47" s="22" t="s">
        <v>31</v>
      </c>
      <c r="M47" s="22" t="s">
        <v>56</v>
      </c>
      <c r="N47" s="1" t="s">
        <v>66</v>
      </c>
      <c r="O47" s="1" t="s">
        <v>92</v>
      </c>
      <c r="P47" s="1" t="s">
        <v>184</v>
      </c>
      <c r="Q47" s="1" t="s">
        <v>274</v>
      </c>
    </row>
    <row r="48" spans="1:17" x14ac:dyDescent="0.3">
      <c r="A48" s="34"/>
      <c r="H48" s="22"/>
      <c r="I48" s="22"/>
      <c r="J48" s="22"/>
      <c r="K48" s="22"/>
    </row>
    <row r="49" spans="1:18" x14ac:dyDescent="0.3">
      <c r="A49" s="34"/>
      <c r="B49" s="1" t="s">
        <v>51</v>
      </c>
      <c r="C49" s="31"/>
      <c r="D49" s="31"/>
      <c r="E49" s="31"/>
      <c r="F49" s="31"/>
      <c r="G49" s="31"/>
      <c r="H49" s="36">
        <f>'2.4b'!I30</f>
        <v>24498.9999999998</v>
      </c>
      <c r="I49" s="36">
        <f>'2.4b'!J30</f>
        <v>26591.00000000028</v>
      </c>
      <c r="J49" s="36">
        <f>'2.4b'!K30</f>
        <v>24154.00000000024</v>
      </c>
      <c r="K49" s="36">
        <f>'2.4b'!L30</f>
        <v>25673.999999999571</v>
      </c>
      <c r="L49" s="36">
        <f>'2.4b'!M30</f>
        <v>25773</v>
      </c>
      <c r="M49" s="36">
        <f>'2.4b'!N30</f>
        <v>25922</v>
      </c>
      <c r="N49" s="36">
        <f>'2.4b'!O30</f>
        <v>24750</v>
      </c>
      <c r="O49" s="36">
        <f>'2.4b'!P30</f>
        <v>25032</v>
      </c>
      <c r="P49" s="36">
        <f>'2.4b'!Q30</f>
        <v>26992</v>
      </c>
      <c r="Q49" s="36">
        <f>'2.4b'!R30</f>
        <v>27529</v>
      </c>
      <c r="R49" s="36"/>
    </row>
    <row r="50" spans="1:18" x14ac:dyDescent="0.3">
      <c r="A50" s="34"/>
      <c r="B50" s="1" t="s">
        <v>52</v>
      </c>
      <c r="C50" s="31"/>
      <c r="D50" s="31"/>
      <c r="E50" s="31"/>
      <c r="F50" s="31"/>
      <c r="G50" s="31"/>
      <c r="H50" s="36">
        <f>'2.4c'!I30</f>
        <v>18387.999999999822</v>
      </c>
      <c r="I50" s="36">
        <f>'2.4c'!J30</f>
        <v>20025.999999999731</v>
      </c>
      <c r="J50" s="36">
        <f>'2.4c'!K30</f>
        <v>18721.000000000065</v>
      </c>
      <c r="K50" s="36">
        <f>'2.4c'!L30</f>
        <v>18622.000000000258</v>
      </c>
      <c r="L50" s="36">
        <f>'2.4c'!M30</f>
        <v>18819</v>
      </c>
      <c r="M50" s="36">
        <f>'2.4c'!N30</f>
        <v>18566</v>
      </c>
      <c r="N50" s="36">
        <f>'2.4c'!O30</f>
        <v>17765</v>
      </c>
      <c r="O50" s="36">
        <f>'2.4c'!P30</f>
        <v>17984</v>
      </c>
      <c r="P50" s="36">
        <f>'2.4c'!Q30</f>
        <v>19215</v>
      </c>
      <c r="Q50" s="36">
        <f>'2.4c'!R30</f>
        <v>18660</v>
      </c>
      <c r="R50" s="36"/>
    </row>
    <row r="51" spans="1:18" x14ac:dyDescent="0.3">
      <c r="B51" s="1" t="s">
        <v>42</v>
      </c>
      <c r="C51" s="31"/>
      <c r="D51" s="31"/>
      <c r="E51" s="31"/>
      <c r="F51" s="31"/>
      <c r="G51" s="31"/>
      <c r="H51" s="36">
        <f>'2.4b'!I31</f>
        <v>9799.9999999999563</v>
      </c>
      <c r="I51" s="36">
        <f>'2.4b'!J31</f>
        <v>9520.9999999998745</v>
      </c>
      <c r="J51" s="36">
        <f>'2.4b'!K31</f>
        <v>9846.0000000001419</v>
      </c>
      <c r="K51" s="36">
        <f>'2.4b'!L31</f>
        <v>10697.000000000116</v>
      </c>
      <c r="L51" s="36">
        <f>'2.4b'!M31</f>
        <v>10418</v>
      </c>
      <c r="M51" s="36">
        <f>'2.4b'!N31</f>
        <v>10386</v>
      </c>
      <c r="N51" s="36">
        <f>'2.4b'!O31</f>
        <v>9798</v>
      </c>
      <c r="O51" s="36">
        <f>'2.4b'!P31</f>
        <v>9863</v>
      </c>
      <c r="P51" s="36">
        <f>'2.4b'!Q31</f>
        <v>10669</v>
      </c>
      <c r="Q51" s="36">
        <f>'2.4b'!R31</f>
        <v>10525</v>
      </c>
      <c r="R51" s="36"/>
    </row>
    <row r="52" spans="1:18" x14ac:dyDescent="0.3">
      <c r="B52" s="1" t="s">
        <v>43</v>
      </c>
      <c r="C52" s="31"/>
      <c r="D52" s="31"/>
      <c r="E52" s="31"/>
      <c r="F52" s="31"/>
      <c r="G52" s="31"/>
      <c r="H52" s="36">
        <f>'2.4c'!I31</f>
        <v>4609.00000000001</v>
      </c>
      <c r="I52" s="36">
        <f>'2.4c'!J31</f>
        <v>4539.0000000000973</v>
      </c>
      <c r="J52" s="36">
        <f>'2.4c'!K31</f>
        <v>4674.0000000000464</v>
      </c>
      <c r="K52" s="36">
        <f>'2.4c'!L31</f>
        <v>4681.0000000000027</v>
      </c>
      <c r="L52" s="36">
        <f>'2.4c'!M31</f>
        <v>4596</v>
      </c>
      <c r="M52" s="36">
        <f>'2.4c'!N31</f>
        <v>4577</v>
      </c>
      <c r="N52" s="36">
        <f>'2.4c'!O31</f>
        <v>4464</v>
      </c>
      <c r="O52" s="36">
        <f>'2.4c'!P31</f>
        <v>4295</v>
      </c>
      <c r="P52" s="36">
        <f>'2.4c'!Q31</f>
        <v>4593</v>
      </c>
      <c r="Q52" s="36">
        <f>'2.4c'!R31</f>
        <v>4179</v>
      </c>
      <c r="R52" s="36"/>
    </row>
    <row r="53" spans="1:18" x14ac:dyDescent="0.3">
      <c r="B53" s="1" t="s">
        <v>109</v>
      </c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</row>
    <row r="54" spans="1:18" x14ac:dyDescent="0.3">
      <c r="B54" s="1" t="s">
        <v>110</v>
      </c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</row>
    <row r="55" spans="1:18" x14ac:dyDescent="0.3">
      <c r="B55" s="1" t="s">
        <v>44</v>
      </c>
      <c r="C55" s="31"/>
      <c r="D55" s="31"/>
      <c r="E55" s="31"/>
      <c r="F55" s="31"/>
      <c r="G55" s="31"/>
      <c r="H55" s="36">
        <f>'2.4b'!I35</f>
        <v>2484.9999999999868</v>
      </c>
      <c r="I55" s="36">
        <f>'2.4b'!J35</f>
        <v>1628.0000000000077</v>
      </c>
      <c r="J55" s="36">
        <f>'2.4b'!K35</f>
        <v>1436.9999999999366</v>
      </c>
      <c r="K55" s="36">
        <f>'2.4b'!L35</f>
        <v>1741.999999999962</v>
      </c>
      <c r="L55" s="36">
        <f>'2.4b'!M35</f>
        <v>1242</v>
      </c>
      <c r="M55" s="36">
        <f>'2.4b'!N35</f>
        <v>1126</v>
      </c>
      <c r="N55" s="36">
        <f>'2.4b'!O35</f>
        <v>1039</v>
      </c>
      <c r="O55" s="36">
        <f>'2.4b'!P35</f>
        <v>1108</v>
      </c>
      <c r="P55" s="36">
        <f>'2.4b'!Q35</f>
        <v>1071</v>
      </c>
      <c r="Q55" s="36">
        <f>'2.4b'!R35</f>
        <v>1036</v>
      </c>
      <c r="R55" s="36"/>
    </row>
    <row r="56" spans="1:18" x14ac:dyDescent="0.3">
      <c r="B56" s="1" t="s">
        <v>45</v>
      </c>
      <c r="C56" s="31"/>
      <c r="D56" s="31"/>
      <c r="E56" s="31"/>
      <c r="F56" s="31"/>
      <c r="G56" s="31"/>
      <c r="H56" s="36">
        <f>'2.4c'!I35</f>
        <v>2387.0000000000418</v>
      </c>
      <c r="I56" s="36">
        <f>'2.4c'!J35</f>
        <v>1571.000000000008</v>
      </c>
      <c r="J56" s="36">
        <f>'2.4c'!K35</f>
        <v>1505.9999999999959</v>
      </c>
      <c r="K56" s="36">
        <f>'2.4c'!L35</f>
        <v>1641.0000000000359</v>
      </c>
      <c r="L56" s="36">
        <f>'2.4c'!M35</f>
        <v>1244</v>
      </c>
      <c r="M56" s="36">
        <f>'2.4c'!N35</f>
        <v>1076</v>
      </c>
      <c r="N56" s="36">
        <f>'2.4c'!O35</f>
        <v>1169</v>
      </c>
      <c r="O56" s="36">
        <f>'2.4c'!P35</f>
        <v>1205</v>
      </c>
      <c r="P56" s="36">
        <f>'2.4c'!Q35</f>
        <v>1148</v>
      </c>
      <c r="Q56" s="36">
        <f>'2.4c'!R35</f>
        <v>1058</v>
      </c>
      <c r="R56" s="36"/>
    </row>
    <row r="57" spans="1:18" x14ac:dyDescent="0.3">
      <c r="B57" s="1" t="s">
        <v>57</v>
      </c>
      <c r="C57" s="31"/>
      <c r="D57" s="31"/>
      <c r="E57" s="31"/>
      <c r="F57" s="31"/>
      <c r="G57" s="31"/>
      <c r="H57" s="36"/>
      <c r="I57" s="36">
        <f>'2.4c'!J36</f>
        <v>10072.999999999625</v>
      </c>
      <c r="J57" s="36">
        <f>'2.4c'!K36</f>
        <v>8279.0000000000218</v>
      </c>
      <c r="K57" s="36">
        <f>'2.4c'!L36</f>
        <v>8163.0000000002183</v>
      </c>
      <c r="L57" s="36">
        <f>'2.4c'!M36</f>
        <v>8711</v>
      </c>
      <c r="M57" s="36">
        <f>'2.4c'!N36</f>
        <v>8095</v>
      </c>
      <c r="N57" s="36">
        <f>'2.4c'!O36</f>
        <v>7457</v>
      </c>
      <c r="O57" s="36">
        <f>'2.4c'!P36</f>
        <v>7660</v>
      </c>
      <c r="P57" s="36">
        <f>'2.4c'!Q36</f>
        <v>8185</v>
      </c>
      <c r="Q57" s="36">
        <f>'2.4c'!R36</f>
        <v>8050</v>
      </c>
      <c r="R57" s="36"/>
    </row>
    <row r="58" spans="1:18" x14ac:dyDescent="0.3">
      <c r="B58" s="1" t="s">
        <v>58</v>
      </c>
      <c r="C58" s="31"/>
      <c r="D58" s="31"/>
      <c r="E58" s="31"/>
      <c r="F58" s="31"/>
      <c r="G58" s="31"/>
      <c r="H58" s="36"/>
      <c r="I58" s="36">
        <f>'2.4b'!J36</f>
        <v>11135.0000000004</v>
      </c>
      <c r="J58" s="36">
        <f>'2.4b'!K36</f>
        <v>8484.0000000001619</v>
      </c>
      <c r="K58" s="36">
        <f>'2.4b'!L36</f>
        <v>8601.9999999994925</v>
      </c>
      <c r="L58" s="36">
        <f>'2.4b'!M36</f>
        <v>9172</v>
      </c>
      <c r="M58" s="36">
        <f>'2.4b'!N36</f>
        <v>9012</v>
      </c>
      <c r="N58" s="36">
        <f>'2.4b'!O36</f>
        <v>8739</v>
      </c>
      <c r="O58" s="36">
        <f>'2.4b'!P36</f>
        <v>8634</v>
      </c>
      <c r="P58" s="36">
        <f>'2.4b'!Q36</f>
        <v>9466</v>
      </c>
      <c r="Q58" s="36">
        <f>'2.4b'!R36</f>
        <v>9531</v>
      </c>
      <c r="R58" s="3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E6AAD-604B-4ABF-9CFD-0D80F2CC390B}">
  <sheetPr>
    <tabColor rgb="FFE7CFE5"/>
    <pageSetUpPr fitToPage="1"/>
  </sheetPr>
  <dimension ref="A1:Z66"/>
  <sheetViews>
    <sheetView showGridLines="0" workbookViewId="0">
      <selection activeCell="W26" sqref="W26"/>
    </sheetView>
  </sheetViews>
  <sheetFormatPr defaultColWidth="9.140625" defaultRowHeight="16.5" x14ac:dyDescent="0.3"/>
  <cols>
    <col min="1" max="1" width="4.7109375" style="1" customWidth="1"/>
    <col min="2" max="2" width="41" style="1" customWidth="1"/>
    <col min="3" max="3" width="8" style="22" customWidth="1"/>
    <col min="4" max="4" width="8.5703125" style="22" customWidth="1"/>
    <col min="5" max="5" width="6.7109375" style="38" customWidth="1"/>
    <col min="6" max="9" width="8.42578125" style="38" customWidth="1"/>
    <col min="10" max="25" width="8.42578125" style="1" customWidth="1"/>
    <col min="26" max="26" width="13.5703125" style="1" bestFit="1" customWidth="1"/>
    <col min="27" max="16384" width="9.140625" style="1"/>
  </cols>
  <sheetData>
    <row r="1" spans="1:26" ht="18" x14ac:dyDescent="0.35">
      <c r="A1" s="2" t="s">
        <v>1586</v>
      </c>
      <c r="B1" s="2"/>
      <c r="C1" s="641"/>
      <c r="D1" s="64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6" x14ac:dyDescent="0.3">
      <c r="A2" s="810" t="s">
        <v>111</v>
      </c>
      <c r="C2" s="913" t="s">
        <v>1506</v>
      </c>
    </row>
    <row r="3" spans="1:26" x14ac:dyDescent="0.3">
      <c r="A3" s="810"/>
    </row>
    <row r="4" spans="1:26" ht="57.75" customHeight="1" x14ac:dyDescent="0.3">
      <c r="A4" s="5"/>
      <c r="B4" s="5"/>
      <c r="C4" s="665" t="s">
        <v>1346</v>
      </c>
      <c r="D4" s="233" t="s">
        <v>1347</v>
      </c>
      <c r="E4" s="670" t="s">
        <v>1348</v>
      </c>
      <c r="F4" s="676" t="s">
        <v>1587</v>
      </c>
      <c r="G4" s="676" t="s">
        <v>1349</v>
      </c>
      <c r="H4" s="676" t="s">
        <v>1350</v>
      </c>
      <c r="I4" s="677" t="s">
        <v>1351</v>
      </c>
      <c r="J4" s="677" t="s">
        <v>1367</v>
      </c>
      <c r="K4" s="677" t="s">
        <v>1352</v>
      </c>
      <c r="L4" s="677" t="s">
        <v>1353</v>
      </c>
      <c r="M4" s="677" t="s">
        <v>1354</v>
      </c>
      <c r="N4" s="677" t="s">
        <v>1355</v>
      </c>
      <c r="O4" s="677" t="s">
        <v>1356</v>
      </c>
      <c r="P4" s="677" t="s">
        <v>1357</v>
      </c>
      <c r="Q4" s="677" t="s">
        <v>1358</v>
      </c>
      <c r="R4" s="677" t="s">
        <v>1359</v>
      </c>
      <c r="S4" s="677" t="s">
        <v>1360</v>
      </c>
      <c r="T4" s="677" t="s">
        <v>1361</v>
      </c>
      <c r="U4" s="677" t="s">
        <v>1362</v>
      </c>
      <c r="V4" s="677" t="s">
        <v>1363</v>
      </c>
      <c r="W4" s="677" t="s">
        <v>1364</v>
      </c>
      <c r="X4" s="677" t="s">
        <v>1365</v>
      </c>
      <c r="Y4" s="677" t="s">
        <v>1366</v>
      </c>
    </row>
    <row r="5" spans="1:26" x14ac:dyDescent="0.3">
      <c r="A5" s="5"/>
      <c r="B5" s="790" t="s">
        <v>180</v>
      </c>
      <c r="C5" s="791">
        <v>0.56826824219998695</v>
      </c>
      <c r="D5" s="792">
        <v>0.42319892177832524</v>
      </c>
      <c r="E5" s="793">
        <v>69.75976378223136</v>
      </c>
      <c r="F5" s="794">
        <v>1216</v>
      </c>
      <c r="G5" s="794">
        <v>2421</v>
      </c>
      <c r="H5" s="794">
        <v>3761</v>
      </c>
      <c r="I5" s="794">
        <v>4088</v>
      </c>
      <c r="J5" s="794">
        <v>5723</v>
      </c>
      <c r="K5" s="794">
        <v>7424</v>
      </c>
      <c r="L5" s="794">
        <v>11008</v>
      </c>
      <c r="M5" s="794">
        <v>17979</v>
      </c>
      <c r="N5" s="794">
        <v>27016</v>
      </c>
      <c r="O5" s="794">
        <v>38343</v>
      </c>
      <c r="P5" s="794">
        <v>52308</v>
      </c>
      <c r="Q5" s="794">
        <v>84343</v>
      </c>
      <c r="R5" s="794">
        <v>119189</v>
      </c>
      <c r="S5" s="794">
        <v>148888</v>
      </c>
      <c r="T5" s="794">
        <v>163848</v>
      </c>
      <c r="U5" s="794">
        <v>189617</v>
      </c>
      <c r="V5" s="794">
        <v>240235</v>
      </c>
      <c r="W5" s="794">
        <v>206949</v>
      </c>
      <c r="X5" s="794">
        <v>173054</v>
      </c>
      <c r="Y5" s="794">
        <v>112237</v>
      </c>
    </row>
    <row r="6" spans="1:26" x14ac:dyDescent="0.3">
      <c r="A6" s="5"/>
      <c r="B6" s="879" t="s">
        <v>1431</v>
      </c>
      <c r="C6" s="880"/>
      <c r="D6" s="881"/>
      <c r="E6" s="882"/>
      <c r="F6" s="883">
        <v>7.5544513797124466E-4</v>
      </c>
      <c r="G6" s="883">
        <v>1.5040564794641309E-3</v>
      </c>
      <c r="H6" s="883">
        <v>2.3365371413732326E-3</v>
      </c>
      <c r="I6" s="883">
        <v>2.5396872730480656E-3</v>
      </c>
      <c r="J6" s="883">
        <v>3.5554379314222313E-3</v>
      </c>
      <c r="K6" s="883">
        <v>4.6121913686665459E-3</v>
      </c>
      <c r="L6" s="883">
        <v>6.8387665121607405E-3</v>
      </c>
      <c r="M6" s="883">
        <v>1.1169529716763986E-2</v>
      </c>
      <c r="N6" s="883">
        <v>1.6783804150847979E-2</v>
      </c>
      <c r="O6" s="883">
        <v>2.3820750760881113E-2</v>
      </c>
      <c r="P6" s="883">
        <v>3.2496566017269628E-2</v>
      </c>
      <c r="Q6" s="883">
        <v>5.2398445124924906E-2</v>
      </c>
      <c r="R6" s="883">
        <v>7.4046669859913386E-2</v>
      </c>
      <c r="S6" s="883">
        <v>9.2497299097255486E-2</v>
      </c>
      <c r="T6" s="883">
        <v>0.10179126230782277</v>
      </c>
      <c r="U6" s="883">
        <v>0.11780036243971505</v>
      </c>
      <c r="V6" s="883">
        <v>0.14924700881621872</v>
      </c>
      <c r="W6" s="883">
        <v>0.12856794067270649</v>
      </c>
      <c r="X6" s="883">
        <v>0.10751052870598336</v>
      </c>
      <c r="Y6" s="883">
        <v>6.9727710485590941E-2</v>
      </c>
    </row>
    <row r="7" spans="1:26" x14ac:dyDescent="0.3">
      <c r="A7" s="5"/>
      <c r="B7" s="5"/>
      <c r="C7" s="669"/>
      <c r="D7" s="672"/>
      <c r="E7" s="673"/>
      <c r="F7" s="935"/>
      <c r="G7" s="935"/>
      <c r="H7" s="935"/>
      <c r="I7" s="935"/>
      <c r="J7" s="935"/>
      <c r="K7" s="935"/>
      <c r="L7" s="935"/>
      <c r="M7" s="935"/>
      <c r="N7" s="935"/>
      <c r="O7" s="935"/>
      <c r="P7" s="935"/>
      <c r="Q7" s="935"/>
      <c r="R7" s="935"/>
      <c r="S7" s="935"/>
      <c r="T7" s="935"/>
      <c r="U7" s="935"/>
      <c r="V7" s="935"/>
      <c r="W7" s="935"/>
      <c r="X7" s="935"/>
      <c r="Y7" s="935"/>
      <c r="Z7" s="936"/>
    </row>
    <row r="8" spans="1:26" x14ac:dyDescent="0.3">
      <c r="A8" s="5"/>
      <c r="B8" s="795" t="s">
        <v>19</v>
      </c>
      <c r="C8" s="796">
        <v>0.6707443260883289</v>
      </c>
      <c r="D8" s="797">
        <v>0.31969325608012228</v>
      </c>
      <c r="E8" s="798">
        <v>68.290725271572697</v>
      </c>
      <c r="F8" s="799">
        <v>26</v>
      </c>
      <c r="G8" s="799">
        <v>33</v>
      </c>
      <c r="H8" s="799">
        <v>20</v>
      </c>
      <c r="I8" s="799">
        <v>17</v>
      </c>
      <c r="J8" s="799">
        <v>35</v>
      </c>
      <c r="K8" s="799">
        <v>178</v>
      </c>
      <c r="L8" s="799">
        <v>364</v>
      </c>
      <c r="M8" s="799">
        <v>1310</v>
      </c>
      <c r="N8" s="799">
        <v>3258</v>
      </c>
      <c r="O8" s="799">
        <v>7609</v>
      </c>
      <c r="P8" s="799">
        <v>13525</v>
      </c>
      <c r="Q8" s="799">
        <v>25801</v>
      </c>
      <c r="R8" s="799">
        <v>38600</v>
      </c>
      <c r="S8" s="799">
        <v>48491</v>
      </c>
      <c r="T8" s="799">
        <v>48329</v>
      </c>
      <c r="U8" s="799">
        <v>49503</v>
      </c>
      <c r="V8" s="799">
        <v>52962</v>
      </c>
      <c r="W8" s="799">
        <v>36290</v>
      </c>
      <c r="X8" s="799">
        <v>24000</v>
      </c>
      <c r="Y8" s="799">
        <v>12167</v>
      </c>
    </row>
    <row r="9" spans="1:26" x14ac:dyDescent="0.3">
      <c r="A9" s="5"/>
      <c r="B9" s="879" t="s">
        <v>1431</v>
      </c>
      <c r="C9" s="885"/>
      <c r="D9" s="886"/>
      <c r="E9" s="882"/>
      <c r="F9" s="883">
        <v>7.1720576633436134E-5</v>
      </c>
      <c r="G9" s="883">
        <v>9.1029962650130479E-5</v>
      </c>
      <c r="H9" s="883">
        <v>5.5169674333412412E-5</v>
      </c>
      <c r="I9" s="883">
        <v>4.6894223183400548E-5</v>
      </c>
      <c r="J9" s="883">
        <v>9.6546930083471713E-5</v>
      </c>
      <c r="K9" s="883">
        <v>4.9101010156737046E-4</v>
      </c>
      <c r="L9" s="883">
        <v>1.0040880728681058E-3</v>
      </c>
      <c r="M9" s="883">
        <v>3.6136136688385127E-3</v>
      </c>
      <c r="N9" s="883">
        <v>8.9871399489128822E-3</v>
      </c>
      <c r="O9" s="883">
        <v>2.098930260014675E-2</v>
      </c>
      <c r="P9" s="883">
        <v>3.7308492267970145E-2</v>
      </c>
      <c r="Q9" s="883">
        <v>7.117163837381868E-2</v>
      </c>
      <c r="R9" s="883">
        <v>0.10647747146348595</v>
      </c>
      <c r="S9" s="883">
        <v>0.13376163390507506</v>
      </c>
      <c r="T9" s="883">
        <v>0.13331475954297442</v>
      </c>
      <c r="U9" s="883">
        <v>0.13655321942634574</v>
      </c>
      <c r="V9" s="883">
        <v>0.14609481460230941</v>
      </c>
      <c r="W9" s="883">
        <v>0.10010537407797682</v>
      </c>
      <c r="X9" s="883">
        <v>6.6203609200094896E-2</v>
      </c>
      <c r="Y9" s="883">
        <v>3.3562471380731443E-2</v>
      </c>
    </row>
    <row r="10" spans="1:26" x14ac:dyDescent="0.3">
      <c r="A10" s="5"/>
      <c r="B10" s="5"/>
      <c r="C10" s="669"/>
      <c r="D10" s="672"/>
      <c r="E10" s="673"/>
      <c r="F10" s="934"/>
      <c r="G10" s="934"/>
      <c r="H10" s="934"/>
      <c r="I10" s="934"/>
      <c r="J10" s="934"/>
      <c r="K10" s="934"/>
      <c r="L10" s="934"/>
      <c r="M10" s="934"/>
      <c r="N10" s="934"/>
      <c r="O10" s="934"/>
      <c r="P10" s="934"/>
      <c r="Q10" s="934"/>
      <c r="R10" s="934"/>
      <c r="S10" s="934"/>
      <c r="T10" s="934"/>
      <c r="U10" s="934"/>
      <c r="V10" s="934"/>
      <c r="W10" s="934"/>
      <c r="X10" s="934"/>
      <c r="Y10" s="934"/>
      <c r="Z10" s="358"/>
    </row>
    <row r="11" spans="1:26" s="14" customFormat="1" x14ac:dyDescent="0.3">
      <c r="A11" s="27"/>
      <c r="B11" s="800" t="s">
        <v>182</v>
      </c>
      <c r="C11" s="938">
        <v>0.66291804742767158</v>
      </c>
      <c r="D11" s="939">
        <v>0.32948482925568168</v>
      </c>
      <c r="E11" s="803">
        <v>69.099999999999994</v>
      </c>
      <c r="F11" s="804">
        <v>0</v>
      </c>
      <c r="G11" s="804">
        <v>2</v>
      </c>
      <c r="H11" s="804">
        <v>0</v>
      </c>
      <c r="I11" s="804">
        <v>0</v>
      </c>
      <c r="J11" s="804">
        <v>6</v>
      </c>
      <c r="K11" s="804">
        <v>79</v>
      </c>
      <c r="L11" s="804">
        <v>184</v>
      </c>
      <c r="M11" s="804">
        <v>679</v>
      </c>
      <c r="N11" s="804">
        <v>1626</v>
      </c>
      <c r="O11" s="804">
        <v>3839</v>
      </c>
      <c r="P11" s="804">
        <v>6550</v>
      </c>
      <c r="Q11" s="804">
        <v>12163</v>
      </c>
      <c r="R11" s="804">
        <v>17484</v>
      </c>
      <c r="S11" s="804">
        <v>20384</v>
      </c>
      <c r="T11" s="804">
        <v>20251</v>
      </c>
      <c r="U11" s="804">
        <v>21004</v>
      </c>
      <c r="V11" s="804">
        <v>23351</v>
      </c>
      <c r="W11" s="804">
        <v>18479</v>
      </c>
      <c r="X11" s="804">
        <v>14637</v>
      </c>
      <c r="Y11" s="804">
        <v>8602</v>
      </c>
    </row>
    <row r="12" spans="1:26" s="14" customFormat="1" x14ac:dyDescent="0.3">
      <c r="A12" s="27"/>
      <c r="B12" s="879" t="s">
        <v>1431</v>
      </c>
      <c r="C12" s="885"/>
      <c r="D12" s="886"/>
      <c r="E12" s="940"/>
      <c r="F12" s="883">
        <v>0</v>
      </c>
      <c r="G12" s="883">
        <v>1.1811953697141507E-5</v>
      </c>
      <c r="H12" s="883">
        <v>0</v>
      </c>
      <c r="I12" s="883">
        <v>0</v>
      </c>
      <c r="J12" s="883">
        <v>3.5435861091424519E-5</v>
      </c>
      <c r="K12" s="883">
        <v>4.6657217103708955E-4</v>
      </c>
      <c r="L12" s="883">
        <v>1.0866997401370187E-3</v>
      </c>
      <c r="M12" s="883">
        <v>4.0101582801795417E-3</v>
      </c>
      <c r="N12" s="883">
        <v>9.6031183557760448E-3</v>
      </c>
      <c r="O12" s="883">
        <v>2.2673045121663123E-2</v>
      </c>
      <c r="P12" s="883">
        <v>3.8684148358138437E-2</v>
      </c>
      <c r="Q12" s="883">
        <v>7.1834396409166071E-2</v>
      </c>
      <c r="R12" s="883">
        <v>0.10326009922041106</v>
      </c>
      <c r="S12" s="883">
        <v>0.12038743208126625</v>
      </c>
      <c r="T12" s="883">
        <v>0.11960193716040633</v>
      </c>
      <c r="U12" s="883">
        <v>0.1240491377273801</v>
      </c>
      <c r="V12" s="883">
        <v>0.13791046539097568</v>
      </c>
      <c r="W12" s="883">
        <v>0.10913654618473896</v>
      </c>
      <c r="X12" s="883">
        <v>8.6445783132530124E-2</v>
      </c>
      <c r="Y12" s="883">
        <v>5.080321285140562E-2</v>
      </c>
    </row>
    <row r="13" spans="1:26" s="14" customFormat="1" x14ac:dyDescent="0.3">
      <c r="A13" s="27"/>
      <c r="B13" s="27"/>
      <c r="C13" s="941"/>
      <c r="D13" s="873"/>
      <c r="E13" s="824"/>
      <c r="F13" s="817"/>
      <c r="G13" s="817"/>
      <c r="H13" s="817"/>
      <c r="I13" s="817"/>
      <c r="J13" s="817"/>
      <c r="K13" s="817"/>
      <c r="L13" s="817"/>
      <c r="M13" s="817"/>
      <c r="N13" s="817"/>
      <c r="O13" s="817"/>
      <c r="P13" s="817"/>
      <c r="Q13" s="817"/>
      <c r="R13" s="817"/>
      <c r="S13" s="817"/>
      <c r="T13" s="817"/>
      <c r="U13" s="817"/>
      <c r="V13" s="817"/>
      <c r="W13" s="817"/>
      <c r="X13" s="817"/>
      <c r="Y13" s="817"/>
      <c r="Z13" s="937"/>
    </row>
    <row r="14" spans="1:26" x14ac:dyDescent="0.3">
      <c r="A14" s="5"/>
      <c r="B14" s="795" t="s">
        <v>91</v>
      </c>
      <c r="C14" s="796">
        <v>0.54647931005689887</v>
      </c>
      <c r="D14" s="797">
        <v>0.44211706607183326</v>
      </c>
      <c r="E14" s="798">
        <v>71.680000000000007</v>
      </c>
      <c r="F14" s="799">
        <v>2</v>
      </c>
      <c r="G14" s="799">
        <v>0</v>
      </c>
      <c r="H14" s="799">
        <v>5</v>
      </c>
      <c r="I14" s="799">
        <v>17</v>
      </c>
      <c r="J14" s="799">
        <v>88</v>
      </c>
      <c r="K14" s="799">
        <v>216</v>
      </c>
      <c r="L14" s="799">
        <v>442</v>
      </c>
      <c r="M14" s="799">
        <v>812</v>
      </c>
      <c r="N14" s="799">
        <v>1443</v>
      </c>
      <c r="O14" s="799">
        <v>2334</v>
      </c>
      <c r="P14" s="799">
        <v>3612</v>
      </c>
      <c r="Q14" s="799">
        <v>7434</v>
      </c>
      <c r="R14" s="799">
        <v>12547</v>
      </c>
      <c r="S14" s="799">
        <v>16637</v>
      </c>
      <c r="T14" s="799">
        <v>19807</v>
      </c>
      <c r="U14" s="799">
        <v>23543</v>
      </c>
      <c r="V14" s="799">
        <v>29231</v>
      </c>
      <c r="W14" s="799">
        <v>22034</v>
      </c>
      <c r="X14" s="799">
        <v>16536</v>
      </c>
      <c r="Y14" s="799">
        <v>10207</v>
      </c>
    </row>
    <row r="15" spans="1:26" x14ac:dyDescent="0.3">
      <c r="A15" s="5"/>
      <c r="B15" s="879" t="s">
        <v>1431</v>
      </c>
      <c r="C15" s="885"/>
      <c r="D15" s="886"/>
      <c r="E15" s="882"/>
      <c r="F15" s="883">
        <v>1.1979849892480846E-5</v>
      </c>
      <c r="G15" s="883">
        <v>0</v>
      </c>
      <c r="H15" s="883">
        <v>2.9949624731202118E-5</v>
      </c>
      <c r="I15" s="883">
        <v>1.0182872408608721E-4</v>
      </c>
      <c r="J15" s="883">
        <v>5.2711339526915731E-4</v>
      </c>
      <c r="K15" s="883">
        <v>1.2938237883879315E-3</v>
      </c>
      <c r="L15" s="883">
        <v>2.6475468262382672E-3</v>
      </c>
      <c r="M15" s="883">
        <v>4.8638190563472239E-3</v>
      </c>
      <c r="N15" s="883">
        <v>8.6434616974249319E-3</v>
      </c>
      <c r="O15" s="883">
        <v>1.3980484824525149E-2</v>
      </c>
      <c r="P15" s="883">
        <v>2.1635608905820409E-2</v>
      </c>
      <c r="Q15" s="883">
        <v>4.4529102050351307E-2</v>
      </c>
      <c r="R15" s="883">
        <v>7.5155588300478596E-2</v>
      </c>
      <c r="S15" s="883">
        <v>9.9654381330601921E-2</v>
      </c>
      <c r="T15" s="883">
        <v>0.11864244341018407</v>
      </c>
      <c r="U15" s="883">
        <v>0.14102080300933828</v>
      </c>
      <c r="V15" s="883">
        <v>0.17509149610355382</v>
      </c>
      <c r="W15" s="883">
        <v>0.1319820062654615</v>
      </c>
      <c r="X15" s="883">
        <v>9.904939891103165E-2</v>
      </c>
      <c r="Y15" s="883">
        <v>6.1139163926276004E-2</v>
      </c>
    </row>
    <row r="16" spans="1:26" x14ac:dyDescent="0.3">
      <c r="A16" s="5"/>
      <c r="B16" s="5"/>
      <c r="C16" s="669"/>
      <c r="D16" s="672"/>
      <c r="E16" s="673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31"/>
    </row>
    <row r="17" spans="1:26" x14ac:dyDescent="0.3">
      <c r="A17" s="5"/>
      <c r="B17" s="795" t="s">
        <v>185</v>
      </c>
      <c r="C17" s="796">
        <v>0.53360320362148517</v>
      </c>
      <c r="D17" s="797">
        <v>0.46133890484895967</v>
      </c>
      <c r="E17" s="798">
        <v>77.957999999999998</v>
      </c>
      <c r="F17" s="799">
        <v>132</v>
      </c>
      <c r="G17" s="799">
        <v>42</v>
      </c>
      <c r="H17" s="799">
        <v>32</v>
      </c>
      <c r="I17" s="799">
        <v>31</v>
      </c>
      <c r="J17" s="799">
        <v>73</v>
      </c>
      <c r="K17" s="799">
        <v>135</v>
      </c>
      <c r="L17" s="799">
        <v>260</v>
      </c>
      <c r="M17" s="799">
        <v>553</v>
      </c>
      <c r="N17" s="799">
        <v>1075</v>
      </c>
      <c r="O17" s="799">
        <v>1805</v>
      </c>
      <c r="P17" s="799">
        <v>2671</v>
      </c>
      <c r="Q17" s="799">
        <v>4993</v>
      </c>
      <c r="R17" s="799">
        <v>8410</v>
      </c>
      <c r="S17" s="799">
        <v>12287</v>
      </c>
      <c r="T17" s="799">
        <v>16116</v>
      </c>
      <c r="U17" s="799">
        <v>22730</v>
      </c>
      <c r="V17" s="799">
        <v>35779</v>
      </c>
      <c r="W17" s="799">
        <v>41044</v>
      </c>
      <c r="X17" s="799">
        <v>44569</v>
      </c>
      <c r="Y17" s="799">
        <v>35342</v>
      </c>
      <c r="Z17" s="31"/>
    </row>
    <row r="18" spans="1:26" x14ac:dyDescent="0.3">
      <c r="A18" s="5"/>
      <c r="B18" s="879" t="s">
        <v>1431</v>
      </c>
      <c r="C18" s="885"/>
      <c r="D18" s="886"/>
      <c r="E18" s="882"/>
      <c r="F18" s="883">
        <v>5.7874683771850979E-4</v>
      </c>
      <c r="G18" s="883">
        <v>1.8414672109225312E-4</v>
      </c>
      <c r="H18" s="883">
        <v>1.4030226368933572E-4</v>
      </c>
      <c r="I18" s="883">
        <v>1.3591781794904397E-4</v>
      </c>
      <c r="J18" s="883">
        <v>3.2006453904129712E-4</v>
      </c>
      <c r="K18" s="883">
        <v>5.9190017493938505E-4</v>
      </c>
      <c r="L18" s="883">
        <v>1.1399558924758526E-3</v>
      </c>
      <c r="M18" s="883">
        <v>2.4245984943813328E-3</v>
      </c>
      <c r="N18" s="883">
        <v>4.7132791708136218E-3</v>
      </c>
      <c r="O18" s="883">
        <v>7.9139245612265922E-3</v>
      </c>
      <c r="P18" s="883">
        <v>1.171085457231924E-2</v>
      </c>
      <c r="Q18" s="883">
        <v>2.1891537581276661E-2</v>
      </c>
      <c r="R18" s="883">
        <v>3.6873188675853541E-2</v>
      </c>
      <c r="S18" s="883">
        <v>5.3871684810964625E-2</v>
      </c>
      <c r="T18" s="883">
        <v>7.0659727550541701E-2</v>
      </c>
      <c r="U18" s="883">
        <v>9.9658451676831267E-2</v>
      </c>
      <c r="V18" s="883">
        <v>0.15687108414189821</v>
      </c>
      <c r="W18" s="883">
        <v>0.17995519096453422</v>
      </c>
      <c r="X18" s="883">
        <v>0.1954103621990626</v>
      </c>
      <c r="Y18" s="883">
        <v>0.1549550813533907</v>
      </c>
    </row>
    <row r="19" spans="1:26" x14ac:dyDescent="0.3">
      <c r="A19" s="5"/>
      <c r="B19" s="5"/>
      <c r="C19" s="669"/>
      <c r="D19" s="672"/>
      <c r="E19" s="673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6" x14ac:dyDescent="0.3">
      <c r="A20" s="5"/>
      <c r="B20" s="795" t="s">
        <v>20</v>
      </c>
      <c r="C20" s="796">
        <v>0.52275953086481242</v>
      </c>
      <c r="D20" s="797">
        <v>0.47306539837479356</v>
      </c>
      <c r="E20" s="798">
        <v>72.891377144433605</v>
      </c>
      <c r="F20" s="799">
        <v>107</v>
      </c>
      <c r="G20" s="799">
        <v>170</v>
      </c>
      <c r="H20" s="799">
        <v>197</v>
      </c>
      <c r="I20" s="799">
        <v>201</v>
      </c>
      <c r="J20" s="799">
        <v>323</v>
      </c>
      <c r="K20" s="799">
        <v>505</v>
      </c>
      <c r="L20" s="799">
        <v>784</v>
      </c>
      <c r="M20" s="799">
        <v>1495</v>
      </c>
      <c r="N20" s="799">
        <v>2660</v>
      </c>
      <c r="O20" s="799">
        <v>4217</v>
      </c>
      <c r="P20" s="799">
        <v>6383</v>
      </c>
      <c r="Q20" s="799">
        <v>10571</v>
      </c>
      <c r="R20" s="799">
        <v>15332</v>
      </c>
      <c r="S20" s="799">
        <v>19163</v>
      </c>
      <c r="T20" s="799">
        <v>21726</v>
      </c>
      <c r="U20" s="799">
        <v>26946</v>
      </c>
      <c r="V20" s="799">
        <v>36877</v>
      </c>
      <c r="W20" s="799">
        <v>36411</v>
      </c>
      <c r="X20" s="799">
        <v>32450</v>
      </c>
      <c r="Y20" s="799">
        <v>22706</v>
      </c>
      <c r="Z20" s="31"/>
    </row>
    <row r="21" spans="1:26" x14ac:dyDescent="0.3">
      <c r="A21" s="5"/>
      <c r="B21" s="879" t="s">
        <v>1431</v>
      </c>
      <c r="C21" s="880"/>
      <c r="D21" s="881"/>
      <c r="E21" s="882"/>
      <c r="F21" s="883">
        <v>4.4727953717018358E-4</v>
      </c>
      <c r="G21" s="883">
        <v>7.1063104036384311E-4</v>
      </c>
      <c r="H21" s="883">
        <v>8.2349597030398293E-4</v>
      </c>
      <c r="I21" s="883">
        <v>8.4021670066548502E-4</v>
      </c>
      <c r="J21" s="883">
        <v>1.3501989766913018E-3</v>
      </c>
      <c r="K21" s="883">
        <v>2.1109922081396517E-3</v>
      </c>
      <c r="L21" s="883">
        <v>3.2772631508544295E-3</v>
      </c>
      <c r="M21" s="883">
        <v>6.2493729726114441E-3</v>
      </c>
      <c r="N21" s="883">
        <v>1.1119285690398956E-2</v>
      </c>
      <c r="O21" s="883">
        <v>1.7627829983613685E-2</v>
      </c>
      <c r="P21" s="883">
        <v>2.668210547436712E-2</v>
      </c>
      <c r="Q21" s="883">
        <v>4.4188710162859912E-2</v>
      </c>
      <c r="R21" s="883">
        <v>6.4090559475637895E-2</v>
      </c>
      <c r="S21" s="883">
        <v>8.0104838979366613E-2</v>
      </c>
      <c r="T21" s="883">
        <v>9.0818646958499144E-2</v>
      </c>
      <c r="U21" s="883">
        <v>0.1126392000802595</v>
      </c>
      <c r="V21" s="883">
        <v>0.15415259338527906</v>
      </c>
      <c r="W21" s="883">
        <v>0.15220462829816406</v>
      </c>
      <c r="X21" s="883">
        <v>0.13564692505768652</v>
      </c>
      <c r="Y21" s="883">
        <v>9.491522589706719E-2</v>
      </c>
    </row>
    <row r="22" spans="1:26" x14ac:dyDescent="0.3">
      <c r="A22" s="5"/>
      <c r="B22" s="5"/>
      <c r="C22" s="43"/>
      <c r="D22" s="43"/>
      <c r="E22" s="40"/>
      <c r="F22" s="40"/>
      <c r="G22" s="40"/>
      <c r="H22" s="40"/>
      <c r="I22" s="40"/>
      <c r="J22" s="40"/>
    </row>
    <row r="23" spans="1:26" ht="17.25" x14ac:dyDescent="0.35">
      <c r="C23" s="838" t="s">
        <v>8</v>
      </c>
      <c r="D23" s="137" t="s">
        <v>1583</v>
      </c>
      <c r="E23" s="43"/>
      <c r="F23" s="19"/>
      <c r="G23" s="19"/>
      <c r="H23" s="19"/>
      <c r="I23" s="19"/>
      <c r="J23" s="19"/>
    </row>
    <row r="24" spans="1:26" s="137" customFormat="1" ht="15" x14ac:dyDescent="0.35">
      <c r="C24" s="578" t="s">
        <v>1230</v>
      </c>
      <c r="D24" s="140" t="s">
        <v>1584</v>
      </c>
      <c r="E24" s="393"/>
      <c r="F24" s="141"/>
      <c r="G24" s="141"/>
      <c r="H24" s="141"/>
      <c r="I24" s="141"/>
    </row>
    <row r="25" spans="1:26" s="137" customFormat="1" ht="15" x14ac:dyDescent="0.35">
      <c r="C25" s="838" t="s">
        <v>9</v>
      </c>
      <c r="D25" s="137" t="s">
        <v>1585</v>
      </c>
      <c r="G25" s="141"/>
      <c r="J25" s="837" t="s">
        <v>1422</v>
      </c>
    </row>
    <row r="26" spans="1:26" s="137" customFormat="1" ht="15" x14ac:dyDescent="0.35">
      <c r="A26" s="144"/>
      <c r="C26" s="837"/>
      <c r="D26" s="310"/>
      <c r="E26" s="141"/>
      <c r="F26" s="141"/>
      <c r="G26" s="141"/>
      <c r="H26" s="141"/>
      <c r="I26" s="141"/>
    </row>
    <row r="27" spans="1:26" s="137" customFormat="1" ht="15" customHeight="1" x14ac:dyDescent="0.35">
      <c r="C27" s="667"/>
      <c r="D27" s="668"/>
      <c r="E27" s="141"/>
      <c r="F27" s="141"/>
      <c r="G27" s="141"/>
      <c r="H27" s="141"/>
      <c r="I27" s="141"/>
    </row>
    <row r="66" spans="9:9" x14ac:dyDescent="0.3">
      <c r="I66" s="46"/>
    </row>
  </sheetData>
  <hyperlinks>
    <hyperlink ref="A2" location="'Chapter 2'!A1" display="Back to Table of Contents" xr:uid="{CD1202B3-EE98-4D2F-898E-E38CC95FFAE7}"/>
    <hyperlink ref="J25" r:id="rId1" xr:uid="{7BD25F15-7D87-4832-AF14-ECB8D6435249}"/>
    <hyperlink ref="C2" r:id="rId2" display="for content queries email healthinsights@bhf.org.uk " xr:uid="{5990B95A-0A8F-456D-B1D7-A8E14F200BDC}"/>
  </hyperlinks>
  <pageMargins left="0.7" right="0.7" top="0.75" bottom="0.75" header="0.3" footer="0.3"/>
  <pageSetup paperSize="9" scale="55" orientation="landscape" r:id="rId3"/>
  <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78447-DF2E-4C84-8B37-624BEDB79B34}">
  <sheetPr>
    <tabColor rgb="FFE7CFE5"/>
    <pageSetUpPr fitToPage="1"/>
  </sheetPr>
  <dimension ref="A1:P45"/>
  <sheetViews>
    <sheetView showGridLines="0" workbookViewId="0">
      <pane ySplit="5" topLeftCell="A19" activePane="bottomLeft" state="frozen"/>
      <selection activeCell="B70" sqref="B70"/>
      <selection pane="bottomLeft" activeCell="S36" sqref="S36"/>
    </sheetView>
  </sheetViews>
  <sheetFormatPr defaultRowHeight="15" x14ac:dyDescent="0.25"/>
  <cols>
    <col min="1" max="1" width="5.5703125" customWidth="1"/>
    <col min="2" max="2" width="6.28515625" customWidth="1"/>
    <col min="3" max="3" width="5.5703125" customWidth="1"/>
    <col min="5" max="5" width="6.85546875" customWidth="1"/>
    <col min="6" max="13" width="10.85546875" bestFit="1" customWidth="1"/>
    <col min="14" max="15" width="10.5703125" bestFit="1" customWidth="1"/>
    <col min="16" max="16" width="6.5703125" customWidth="1"/>
  </cols>
  <sheetData>
    <row r="1" spans="1:16" s="1" customFormat="1" ht="18" x14ac:dyDescent="0.35">
      <c r="A1" s="2" t="s">
        <v>1407</v>
      </c>
      <c r="B1" s="2"/>
      <c r="C1" s="2"/>
      <c r="D1" s="641"/>
      <c r="E1" s="641"/>
      <c r="F1" s="641"/>
      <c r="G1" s="641"/>
      <c r="H1" s="641"/>
      <c r="I1" s="641"/>
      <c r="J1" s="641"/>
      <c r="K1" s="641"/>
      <c r="L1" s="641"/>
      <c r="M1" s="641"/>
      <c r="N1" s="641"/>
      <c r="O1" s="641"/>
      <c r="P1" s="641"/>
    </row>
    <row r="2" spans="1:16" s="1" customFormat="1" ht="16.5" x14ac:dyDescent="0.3">
      <c r="A2" s="810" t="s">
        <v>111</v>
      </c>
      <c r="D2" s="22"/>
      <c r="E2" s="22"/>
      <c r="F2" s="913" t="s">
        <v>1506</v>
      </c>
    </row>
    <row r="3" spans="1:16" s="1" customFormat="1" ht="17.25" x14ac:dyDescent="0.35">
      <c r="A3" s="810"/>
      <c r="D3" s="22"/>
      <c r="E3" s="22"/>
      <c r="F3" s="913"/>
      <c r="P3" s="948" t="s">
        <v>1637</v>
      </c>
    </row>
    <row r="4" spans="1:16" ht="16.5" x14ac:dyDescent="0.35">
      <c r="A4" s="5"/>
      <c r="B4" s="27"/>
      <c r="C4" s="27"/>
      <c r="F4" s="811" t="s">
        <v>18</v>
      </c>
      <c r="G4" s="811" t="s">
        <v>31</v>
      </c>
      <c r="H4" s="811" t="s">
        <v>56</v>
      </c>
      <c r="I4" s="811" t="s">
        <v>66</v>
      </c>
      <c r="J4" s="811" t="s">
        <v>92</v>
      </c>
      <c r="K4" s="811" t="s">
        <v>184</v>
      </c>
      <c r="L4" s="811" t="s">
        <v>274</v>
      </c>
      <c r="M4" s="811" t="s">
        <v>1136</v>
      </c>
      <c r="N4" s="811" t="s">
        <v>1192</v>
      </c>
      <c r="O4" s="811" t="s">
        <v>1241</v>
      </c>
      <c r="P4" s="947" t="s">
        <v>22</v>
      </c>
    </row>
    <row r="5" spans="1:16" ht="15.75" x14ac:dyDescent="0.3">
      <c r="A5" s="5"/>
      <c r="B5" s="5"/>
      <c r="C5" s="27"/>
      <c r="F5" s="19"/>
      <c r="G5" s="19"/>
      <c r="H5" s="40"/>
      <c r="I5" s="40"/>
      <c r="J5" s="40"/>
      <c r="K5" s="40"/>
      <c r="L5" s="40"/>
      <c r="M5" s="40"/>
      <c r="N5" s="40"/>
      <c r="O5" s="40"/>
    </row>
    <row r="6" spans="1:16" ht="16.5" thickBot="1" x14ac:dyDescent="0.35">
      <c r="A6" s="5"/>
      <c r="B6" s="781" t="s">
        <v>1430</v>
      </c>
      <c r="C6" s="759"/>
      <c r="D6" s="760"/>
      <c r="E6" s="760"/>
      <c r="F6" s="761">
        <v>26370</v>
      </c>
      <c r="G6" s="761">
        <v>25514</v>
      </c>
      <c r="H6" s="761">
        <v>26077</v>
      </c>
      <c r="I6" s="761">
        <v>26523</v>
      </c>
      <c r="J6" s="761">
        <v>25482</v>
      </c>
      <c r="K6" s="761">
        <v>26658</v>
      </c>
      <c r="L6" s="761">
        <v>26923</v>
      </c>
      <c r="M6" s="761">
        <v>24440</v>
      </c>
      <c r="N6" s="762">
        <v>25457</v>
      </c>
      <c r="O6" s="762">
        <v>23669</v>
      </c>
    </row>
    <row r="7" spans="1:16" ht="15.75" x14ac:dyDescent="0.3">
      <c r="A7" s="5"/>
      <c r="B7" s="754"/>
      <c r="C7" s="755"/>
      <c r="D7" s="756" t="s">
        <v>1383</v>
      </c>
      <c r="E7" s="756"/>
      <c r="F7" s="757">
        <v>1150</v>
      </c>
      <c r="G7" s="757">
        <v>996</v>
      </c>
      <c r="H7" s="757">
        <v>955</v>
      </c>
      <c r="I7" s="757">
        <v>952</v>
      </c>
      <c r="J7" s="757">
        <v>954</v>
      </c>
      <c r="K7" s="757">
        <v>909</v>
      </c>
      <c r="L7" s="757">
        <v>800</v>
      </c>
      <c r="M7" s="757">
        <v>827</v>
      </c>
      <c r="N7" s="758">
        <v>827</v>
      </c>
      <c r="O7" s="758">
        <v>655</v>
      </c>
      <c r="P7" s="942">
        <v>2.7673327981748277E-2</v>
      </c>
    </row>
    <row r="8" spans="1:16" ht="15.75" x14ac:dyDescent="0.3">
      <c r="A8" s="5"/>
      <c r="B8" s="702"/>
      <c r="C8" s="703"/>
      <c r="D8" s="704" t="s">
        <v>1384</v>
      </c>
      <c r="E8" s="704"/>
      <c r="F8" s="705">
        <v>8797</v>
      </c>
      <c r="G8" s="705">
        <v>9015</v>
      </c>
      <c r="H8" s="705">
        <v>8771</v>
      </c>
      <c r="I8" s="705">
        <v>8853</v>
      </c>
      <c r="J8" s="705">
        <v>8914</v>
      </c>
      <c r="K8" s="705">
        <v>9643</v>
      </c>
      <c r="L8" s="705">
        <v>9704</v>
      </c>
      <c r="M8" s="705">
        <v>8792</v>
      </c>
      <c r="N8" s="706">
        <v>9082</v>
      </c>
      <c r="O8" s="706">
        <v>8371</v>
      </c>
      <c r="P8" s="942">
        <v>0.35366935654231274</v>
      </c>
    </row>
    <row r="9" spans="1:16" ht="15.75" x14ac:dyDescent="0.3">
      <c r="A9" s="5"/>
      <c r="B9" s="702"/>
      <c r="C9" s="703"/>
      <c r="D9" s="704" t="s">
        <v>1385</v>
      </c>
      <c r="E9" s="704"/>
      <c r="F9" s="705">
        <v>6727</v>
      </c>
      <c r="G9" s="705">
        <v>6244</v>
      </c>
      <c r="H9" s="705">
        <v>6437</v>
      </c>
      <c r="I9" s="705">
        <v>6814</v>
      </c>
      <c r="J9" s="705">
        <v>6365</v>
      </c>
      <c r="K9" s="705">
        <v>6620</v>
      </c>
      <c r="L9" s="705">
        <v>7049</v>
      </c>
      <c r="M9" s="705">
        <v>6459</v>
      </c>
      <c r="N9" s="706">
        <v>6976</v>
      </c>
      <c r="O9" s="706">
        <v>6425</v>
      </c>
      <c r="P9" s="942">
        <v>0.27145211035531708</v>
      </c>
    </row>
    <row r="10" spans="1:16" ht="15.75" x14ac:dyDescent="0.3">
      <c r="A10" s="5"/>
      <c r="B10" s="707"/>
      <c r="C10" s="708"/>
      <c r="D10" s="709" t="s">
        <v>1386</v>
      </c>
      <c r="E10" s="709"/>
      <c r="F10" s="710">
        <v>9696</v>
      </c>
      <c r="G10" s="710">
        <v>9259</v>
      </c>
      <c r="H10" s="710">
        <v>9914</v>
      </c>
      <c r="I10" s="710">
        <v>9904</v>
      </c>
      <c r="J10" s="710">
        <v>9249</v>
      </c>
      <c r="K10" s="710">
        <v>9486</v>
      </c>
      <c r="L10" s="710">
        <v>9370</v>
      </c>
      <c r="M10" s="710">
        <v>8362</v>
      </c>
      <c r="N10" s="711">
        <v>8572</v>
      </c>
      <c r="O10" s="711">
        <v>8218</v>
      </c>
      <c r="P10" s="942">
        <v>0.34720520512062192</v>
      </c>
    </row>
    <row r="11" spans="1:16" ht="16.5" thickBot="1" x14ac:dyDescent="0.35">
      <c r="A11" s="5"/>
      <c r="B11" s="734"/>
      <c r="C11" s="735"/>
      <c r="D11" s="736"/>
      <c r="E11" s="737" t="s">
        <v>1387</v>
      </c>
      <c r="F11" s="738">
        <v>542.89527003278295</v>
      </c>
      <c r="G11" s="738">
        <v>513.94493553374605</v>
      </c>
      <c r="H11" s="738">
        <v>521.12061229922097</v>
      </c>
      <c r="I11" s="738">
        <v>523.53403242387503</v>
      </c>
      <c r="J11" s="738">
        <v>493.79247140989997</v>
      </c>
      <c r="K11" s="738">
        <v>507.50854829798601</v>
      </c>
      <c r="L11" s="738">
        <v>505.975487424498</v>
      </c>
      <c r="M11" s="738">
        <v>454.57072625501797</v>
      </c>
      <c r="N11" s="739">
        <v>468.46170456900398</v>
      </c>
      <c r="O11" s="739">
        <v>436.22498759437701</v>
      </c>
    </row>
    <row r="12" spans="1:16" ht="15.75" x14ac:dyDescent="0.3">
      <c r="A12" s="5"/>
      <c r="B12" s="701"/>
      <c r="C12" s="751" t="s">
        <v>1346</v>
      </c>
      <c r="D12" s="752"/>
      <c r="E12" s="752"/>
      <c r="F12" s="753">
        <v>16321</v>
      </c>
      <c r="G12" s="753">
        <v>16117</v>
      </c>
      <c r="H12" s="753">
        <v>16182</v>
      </c>
      <c r="I12" s="753">
        <v>16616</v>
      </c>
      <c r="J12" s="753">
        <v>15835</v>
      </c>
      <c r="K12" s="753">
        <v>16884</v>
      </c>
      <c r="L12" s="753">
        <v>17290</v>
      </c>
      <c r="M12" s="753">
        <v>15641</v>
      </c>
      <c r="N12" s="679">
        <v>16563</v>
      </c>
      <c r="O12" s="679">
        <v>15356</v>
      </c>
    </row>
    <row r="13" spans="1:16" ht="15.75" x14ac:dyDescent="0.3">
      <c r="A13" s="5"/>
      <c r="B13" s="680"/>
      <c r="C13" s="681"/>
      <c r="D13" s="682" t="s">
        <v>1383</v>
      </c>
      <c r="E13" s="682"/>
      <c r="F13" s="683">
        <v>846</v>
      </c>
      <c r="G13" s="683">
        <v>770</v>
      </c>
      <c r="H13" s="683">
        <v>677</v>
      </c>
      <c r="I13" s="683">
        <v>726</v>
      </c>
      <c r="J13" s="683">
        <v>677</v>
      </c>
      <c r="K13" s="683">
        <v>739</v>
      </c>
      <c r="L13" s="683">
        <v>586</v>
      </c>
      <c r="M13" s="683">
        <v>623</v>
      </c>
      <c r="N13" s="684">
        <v>576</v>
      </c>
      <c r="O13" s="684">
        <v>492</v>
      </c>
      <c r="P13" s="942">
        <v>3.2039593644178174E-2</v>
      </c>
    </row>
    <row r="14" spans="1:16" ht="15.75" x14ac:dyDescent="0.3">
      <c r="A14" s="5"/>
      <c r="B14" s="685"/>
      <c r="C14" s="686"/>
      <c r="D14" s="687" t="s">
        <v>1384</v>
      </c>
      <c r="E14" s="687"/>
      <c r="F14" s="688">
        <v>6449</v>
      </c>
      <c r="G14" s="688">
        <v>6652</v>
      </c>
      <c r="H14" s="688">
        <v>6354</v>
      </c>
      <c r="I14" s="688">
        <v>6426</v>
      </c>
      <c r="J14" s="688">
        <v>6361</v>
      </c>
      <c r="K14" s="688">
        <v>7191</v>
      </c>
      <c r="L14" s="688">
        <v>7098</v>
      </c>
      <c r="M14" s="688">
        <v>6388</v>
      </c>
      <c r="N14" s="689">
        <v>6682</v>
      </c>
      <c r="O14" s="689">
        <v>6075</v>
      </c>
      <c r="P14" s="942">
        <v>0.39561083615524878</v>
      </c>
    </row>
    <row r="15" spans="1:16" ht="15.75" x14ac:dyDescent="0.3">
      <c r="A15" s="5"/>
      <c r="B15" s="685"/>
      <c r="C15" s="686"/>
      <c r="D15" s="687" t="s">
        <v>1385</v>
      </c>
      <c r="E15" s="687"/>
      <c r="F15" s="688">
        <v>4161</v>
      </c>
      <c r="G15" s="688">
        <v>4083</v>
      </c>
      <c r="H15" s="688">
        <v>4094</v>
      </c>
      <c r="I15" s="688">
        <v>4541</v>
      </c>
      <c r="J15" s="688">
        <v>4151</v>
      </c>
      <c r="K15" s="688">
        <v>4175</v>
      </c>
      <c r="L15" s="688">
        <v>4729</v>
      </c>
      <c r="M15" s="688">
        <v>4279</v>
      </c>
      <c r="N15" s="689">
        <v>4661</v>
      </c>
      <c r="O15" s="689">
        <v>4341</v>
      </c>
      <c r="P15" s="942">
        <v>0.28269080489710863</v>
      </c>
    </row>
    <row r="16" spans="1:16" ht="15.75" x14ac:dyDescent="0.3">
      <c r="A16" s="5"/>
      <c r="B16" s="690"/>
      <c r="C16" s="691"/>
      <c r="D16" s="692" t="s">
        <v>1386</v>
      </c>
      <c r="E16" s="692"/>
      <c r="F16" s="693">
        <v>4865</v>
      </c>
      <c r="G16" s="693">
        <v>4612</v>
      </c>
      <c r="H16" s="693">
        <v>5057</v>
      </c>
      <c r="I16" s="693">
        <v>4923</v>
      </c>
      <c r="J16" s="693">
        <v>4646</v>
      </c>
      <c r="K16" s="693">
        <v>4779</v>
      </c>
      <c r="L16" s="693">
        <v>4877</v>
      </c>
      <c r="M16" s="693">
        <v>4351</v>
      </c>
      <c r="N16" s="694">
        <v>4644</v>
      </c>
      <c r="O16" s="694">
        <v>4448</v>
      </c>
      <c r="P16" s="942">
        <v>0.28965876530346446</v>
      </c>
    </row>
    <row r="17" spans="1:16" ht="16.5" thickBot="1" x14ac:dyDescent="0.35">
      <c r="A17" s="5"/>
      <c r="B17" s="728"/>
      <c r="C17" s="729"/>
      <c r="D17" s="730"/>
      <c r="E17" s="731" t="s">
        <v>1387</v>
      </c>
      <c r="F17" s="732">
        <v>722.50665178703002</v>
      </c>
      <c r="G17" s="732">
        <v>695.11350818321796</v>
      </c>
      <c r="H17" s="732">
        <v>694.93057574522504</v>
      </c>
      <c r="I17" s="732">
        <v>702.75227885009201</v>
      </c>
      <c r="J17" s="732">
        <v>656.72954511570401</v>
      </c>
      <c r="K17" s="732">
        <v>684.45641050036704</v>
      </c>
      <c r="L17" s="732">
        <v>689.70338701793605</v>
      </c>
      <c r="M17" s="732">
        <v>615.83899553544495</v>
      </c>
      <c r="N17" s="733">
        <v>644.77612041255395</v>
      </c>
      <c r="O17" s="733">
        <v>600.16829893598003</v>
      </c>
    </row>
    <row r="18" spans="1:16" ht="15.75" x14ac:dyDescent="0.3">
      <c r="A18" s="5"/>
      <c r="B18" s="701"/>
      <c r="C18" s="751" t="s">
        <v>1347</v>
      </c>
      <c r="D18" s="752"/>
      <c r="E18" s="752"/>
      <c r="F18" s="753">
        <v>10049</v>
      </c>
      <c r="G18" s="753">
        <v>9397</v>
      </c>
      <c r="H18" s="753">
        <v>9895</v>
      </c>
      <c r="I18" s="753">
        <v>9907</v>
      </c>
      <c r="J18" s="753">
        <v>9647</v>
      </c>
      <c r="K18" s="753">
        <v>9774</v>
      </c>
      <c r="L18" s="753">
        <v>9633</v>
      </c>
      <c r="M18" s="753">
        <v>8799</v>
      </c>
      <c r="N18" s="679">
        <v>8894</v>
      </c>
      <c r="O18" s="679">
        <v>8313</v>
      </c>
    </row>
    <row r="19" spans="1:16" ht="15.75" x14ac:dyDescent="0.3">
      <c r="A19" s="5"/>
      <c r="B19" s="680"/>
      <c r="C19" s="681"/>
      <c r="D19" s="682" t="s">
        <v>1383</v>
      </c>
      <c r="E19" s="682"/>
      <c r="F19" s="683">
        <v>304</v>
      </c>
      <c r="G19" s="683">
        <v>226</v>
      </c>
      <c r="H19" s="683">
        <v>278</v>
      </c>
      <c r="I19" s="683">
        <v>226</v>
      </c>
      <c r="J19" s="683">
        <v>277</v>
      </c>
      <c r="K19" s="683">
        <v>170</v>
      </c>
      <c r="L19" s="683">
        <v>214</v>
      </c>
      <c r="M19" s="683">
        <v>204</v>
      </c>
      <c r="N19" s="684">
        <v>251</v>
      </c>
      <c r="O19" s="684">
        <v>163</v>
      </c>
      <c r="P19" s="942">
        <v>1.9607843137254902E-2</v>
      </c>
    </row>
    <row r="20" spans="1:16" ht="15.75" x14ac:dyDescent="0.3">
      <c r="A20" s="5"/>
      <c r="B20" s="685"/>
      <c r="C20" s="686"/>
      <c r="D20" s="687" t="s">
        <v>1384</v>
      </c>
      <c r="E20" s="687"/>
      <c r="F20" s="688">
        <v>2348</v>
      </c>
      <c r="G20" s="688">
        <v>2363</v>
      </c>
      <c r="H20" s="688">
        <v>2417</v>
      </c>
      <c r="I20" s="688">
        <v>2427</v>
      </c>
      <c r="J20" s="688">
        <v>2553</v>
      </c>
      <c r="K20" s="688">
        <v>2452</v>
      </c>
      <c r="L20" s="688">
        <v>2606</v>
      </c>
      <c r="M20" s="688">
        <v>2404</v>
      </c>
      <c r="N20" s="689">
        <v>2400</v>
      </c>
      <c r="O20" s="689">
        <v>2296</v>
      </c>
      <c r="P20" s="942">
        <v>0.27619391314808134</v>
      </c>
    </row>
    <row r="21" spans="1:16" ht="15.75" x14ac:dyDescent="0.3">
      <c r="A21" s="5"/>
      <c r="B21" s="685"/>
      <c r="C21" s="686"/>
      <c r="D21" s="687" t="s">
        <v>1385</v>
      </c>
      <c r="E21" s="687"/>
      <c r="F21" s="688">
        <v>2566</v>
      </c>
      <c r="G21" s="688">
        <v>2161</v>
      </c>
      <c r="H21" s="688">
        <v>2343</v>
      </c>
      <c r="I21" s="688">
        <v>2273</v>
      </c>
      <c r="J21" s="688">
        <v>2214</v>
      </c>
      <c r="K21" s="688">
        <v>2445</v>
      </c>
      <c r="L21" s="688">
        <v>2320</v>
      </c>
      <c r="M21" s="688">
        <v>2180</v>
      </c>
      <c r="N21" s="689">
        <v>2315</v>
      </c>
      <c r="O21" s="689">
        <v>2084</v>
      </c>
      <c r="P21" s="942">
        <v>0.25069168771803202</v>
      </c>
    </row>
    <row r="22" spans="1:16" ht="15.75" x14ac:dyDescent="0.3">
      <c r="A22" s="5"/>
      <c r="B22" s="690"/>
      <c r="C22" s="691"/>
      <c r="D22" s="692" t="s">
        <v>1386</v>
      </c>
      <c r="E22" s="692"/>
      <c r="F22" s="693">
        <v>4831</v>
      </c>
      <c r="G22" s="693">
        <v>4647</v>
      </c>
      <c r="H22" s="693">
        <v>4857</v>
      </c>
      <c r="I22" s="693">
        <v>4981</v>
      </c>
      <c r="J22" s="693">
        <v>4603</v>
      </c>
      <c r="K22" s="693">
        <v>4707</v>
      </c>
      <c r="L22" s="693">
        <v>4493</v>
      </c>
      <c r="M22" s="693">
        <v>4011</v>
      </c>
      <c r="N22" s="694">
        <v>3928</v>
      </c>
      <c r="O22" s="694">
        <v>3770</v>
      </c>
      <c r="P22" s="942">
        <v>0.45350655599663175</v>
      </c>
    </row>
    <row r="23" spans="1:16" ht="15.75" x14ac:dyDescent="0.3">
      <c r="A23" s="5"/>
      <c r="B23" s="695"/>
      <c r="C23" s="696"/>
      <c r="D23" s="697"/>
      <c r="E23" s="698" t="s">
        <v>1387</v>
      </c>
      <c r="F23" s="699">
        <v>363.28388827853701</v>
      </c>
      <c r="G23" s="699">
        <v>332.77636288427402</v>
      </c>
      <c r="H23" s="699">
        <v>347.31064885321598</v>
      </c>
      <c r="I23" s="699">
        <v>344.31578599765902</v>
      </c>
      <c r="J23" s="699">
        <v>330.85539770409599</v>
      </c>
      <c r="K23" s="699">
        <v>330.56068609560498</v>
      </c>
      <c r="L23" s="699">
        <v>322.24758783106</v>
      </c>
      <c r="M23" s="699">
        <v>293.30245697459202</v>
      </c>
      <c r="N23" s="700">
        <v>292.14728872545402</v>
      </c>
      <c r="O23" s="700">
        <v>272.28167625277399</v>
      </c>
    </row>
    <row r="24" spans="1:16" ht="15.75" x14ac:dyDescent="0.3">
      <c r="A24" s="5"/>
      <c r="B24" s="167"/>
      <c r="D24" s="461"/>
      <c r="E24" s="461"/>
      <c r="F24" s="461"/>
      <c r="G24" s="461"/>
      <c r="H24" s="461"/>
      <c r="I24" s="461"/>
      <c r="J24" s="461"/>
      <c r="K24" s="461"/>
      <c r="L24" s="461"/>
      <c r="M24" s="461"/>
    </row>
    <row r="25" spans="1:16" ht="16.5" thickBot="1" x14ac:dyDescent="0.35">
      <c r="A25" s="5"/>
      <c r="B25" s="782" t="s">
        <v>185</v>
      </c>
      <c r="C25" s="768"/>
      <c r="D25" s="769"/>
      <c r="E25" s="769"/>
      <c r="F25" s="770">
        <v>13035</v>
      </c>
      <c r="G25" s="770">
        <v>13763</v>
      </c>
      <c r="H25" s="770">
        <v>16076</v>
      </c>
      <c r="I25" s="770">
        <v>16838</v>
      </c>
      <c r="J25" s="770">
        <v>17187</v>
      </c>
      <c r="K25" s="770">
        <v>17551</v>
      </c>
      <c r="L25" s="770">
        <v>19790</v>
      </c>
      <c r="M25" s="770">
        <v>17346</v>
      </c>
      <c r="N25" s="771">
        <v>19246</v>
      </c>
      <c r="O25" s="771">
        <v>19204</v>
      </c>
    </row>
    <row r="26" spans="1:16" ht="15.75" x14ac:dyDescent="0.3">
      <c r="A26" s="5"/>
      <c r="B26" s="763"/>
      <c r="C26" s="764"/>
      <c r="D26" s="765" t="s">
        <v>1383</v>
      </c>
      <c r="E26" s="765"/>
      <c r="F26" s="766">
        <v>239</v>
      </c>
      <c r="G26" s="766">
        <v>201</v>
      </c>
      <c r="H26" s="766">
        <v>270</v>
      </c>
      <c r="I26" s="766">
        <v>272</v>
      </c>
      <c r="J26" s="766">
        <v>279</v>
      </c>
      <c r="K26" s="766">
        <v>228</v>
      </c>
      <c r="L26" s="766">
        <v>356</v>
      </c>
      <c r="M26" s="766">
        <v>322</v>
      </c>
      <c r="N26" s="767">
        <v>329</v>
      </c>
      <c r="O26" s="767">
        <v>336</v>
      </c>
      <c r="P26" s="942">
        <v>1.749635492605707E-2</v>
      </c>
    </row>
    <row r="27" spans="1:16" ht="15.75" x14ac:dyDescent="0.3">
      <c r="B27" s="712"/>
      <c r="C27" s="713"/>
      <c r="D27" s="714" t="s">
        <v>1384</v>
      </c>
      <c r="E27" s="714"/>
      <c r="F27" s="715">
        <v>1495</v>
      </c>
      <c r="G27" s="715">
        <v>1667</v>
      </c>
      <c r="H27" s="715">
        <v>2241</v>
      </c>
      <c r="I27" s="715">
        <v>2168</v>
      </c>
      <c r="J27" s="715">
        <v>2135</v>
      </c>
      <c r="K27" s="715">
        <v>2239</v>
      </c>
      <c r="L27" s="715">
        <v>2437</v>
      </c>
      <c r="M27" s="715">
        <v>2564</v>
      </c>
      <c r="N27" s="716">
        <v>2762</v>
      </c>
      <c r="O27" s="716">
        <v>2656</v>
      </c>
      <c r="P27" s="942">
        <v>0.13830451989168924</v>
      </c>
    </row>
    <row r="28" spans="1:16" ht="15.75" x14ac:dyDescent="0.3">
      <c r="B28" s="712"/>
      <c r="C28" s="713"/>
      <c r="D28" s="714" t="s">
        <v>1385</v>
      </c>
      <c r="E28" s="714"/>
      <c r="F28" s="715">
        <v>2721</v>
      </c>
      <c r="G28" s="715">
        <v>2807</v>
      </c>
      <c r="H28" s="715">
        <v>3270</v>
      </c>
      <c r="I28" s="715">
        <v>3419</v>
      </c>
      <c r="J28" s="715">
        <v>3630</v>
      </c>
      <c r="K28" s="715">
        <v>3751</v>
      </c>
      <c r="L28" s="715">
        <v>4002</v>
      </c>
      <c r="M28" s="715">
        <v>3662</v>
      </c>
      <c r="N28" s="716">
        <v>4062</v>
      </c>
      <c r="O28" s="716">
        <v>3775</v>
      </c>
      <c r="P28" s="942">
        <v>0.19657363049364715</v>
      </c>
    </row>
    <row r="29" spans="1:16" ht="15.75" x14ac:dyDescent="0.3">
      <c r="B29" s="717"/>
      <c r="C29" s="718"/>
      <c r="D29" s="719" t="s">
        <v>1386</v>
      </c>
      <c r="E29" s="719"/>
      <c r="F29" s="720">
        <v>8580</v>
      </c>
      <c r="G29" s="720">
        <v>9088</v>
      </c>
      <c r="H29" s="720">
        <v>10295</v>
      </c>
      <c r="I29" s="720">
        <v>10979</v>
      </c>
      <c r="J29" s="720">
        <v>11143</v>
      </c>
      <c r="K29" s="720">
        <v>11333</v>
      </c>
      <c r="L29" s="720">
        <v>12995</v>
      </c>
      <c r="M29" s="720">
        <v>10798</v>
      </c>
      <c r="N29" s="721">
        <v>12093</v>
      </c>
      <c r="O29" s="721">
        <v>12437</v>
      </c>
      <c r="P29" s="942">
        <v>0.64762549468860653</v>
      </c>
    </row>
    <row r="30" spans="1:16" ht="15.75" x14ac:dyDescent="0.3">
      <c r="B30" s="722"/>
      <c r="C30" s="723"/>
      <c r="D30" s="724"/>
      <c r="E30" s="725" t="s">
        <v>1387</v>
      </c>
      <c r="F30" s="726">
        <v>283.99210068392699</v>
      </c>
      <c r="G30" s="726">
        <v>291.93859720542599</v>
      </c>
      <c r="H30" s="726">
        <v>334.92257291033002</v>
      </c>
      <c r="I30" s="726">
        <v>345.71553641386902</v>
      </c>
      <c r="J30" s="726">
        <v>345.84142179386902</v>
      </c>
      <c r="K30" s="726">
        <v>346.75714692482399</v>
      </c>
      <c r="L30" s="726">
        <v>383.86546617077698</v>
      </c>
      <c r="M30" s="726">
        <v>330.03715669314698</v>
      </c>
      <c r="N30" s="727">
        <v>360.50675594191</v>
      </c>
      <c r="O30" s="727">
        <v>361.64825748262899</v>
      </c>
    </row>
    <row r="32" spans="1:16" ht="16.5" thickBot="1" x14ac:dyDescent="0.35">
      <c r="B32" s="783" t="s">
        <v>20</v>
      </c>
      <c r="C32" s="777"/>
      <c r="D32" s="778"/>
      <c r="E32" s="778"/>
      <c r="F32" s="779">
        <v>29000</v>
      </c>
      <c r="G32" s="779">
        <v>30842</v>
      </c>
      <c r="H32" s="779">
        <v>31933</v>
      </c>
      <c r="I32" s="779">
        <v>33579</v>
      </c>
      <c r="J32" s="779">
        <v>33944</v>
      </c>
      <c r="K32" s="779">
        <v>33462</v>
      </c>
      <c r="L32" s="779">
        <v>35410</v>
      </c>
      <c r="M32" s="779">
        <v>33047</v>
      </c>
      <c r="N32" s="780">
        <v>34238</v>
      </c>
      <c r="O32" s="780">
        <v>34662</v>
      </c>
    </row>
    <row r="33" spans="2:16" ht="15.75" x14ac:dyDescent="0.3">
      <c r="B33" s="772"/>
      <c r="C33" s="773"/>
      <c r="D33" s="774" t="s">
        <v>1383</v>
      </c>
      <c r="E33" s="774"/>
      <c r="F33" s="775">
        <v>1239</v>
      </c>
      <c r="G33" s="775">
        <v>1354</v>
      </c>
      <c r="H33" s="775">
        <v>1197</v>
      </c>
      <c r="I33" s="775">
        <v>1279</v>
      </c>
      <c r="J33" s="775">
        <v>1323</v>
      </c>
      <c r="K33" s="775">
        <v>1185</v>
      </c>
      <c r="L33" s="775">
        <v>1341</v>
      </c>
      <c r="M33" s="775">
        <v>1112</v>
      </c>
      <c r="N33" s="776">
        <v>1211</v>
      </c>
      <c r="O33" s="776">
        <v>1139</v>
      </c>
      <c r="P33" s="942">
        <v>3.2860192718250532E-2</v>
      </c>
    </row>
    <row r="34" spans="2:16" ht="15.75" x14ac:dyDescent="0.3">
      <c r="B34" s="740"/>
      <c r="C34" s="741"/>
      <c r="D34" s="742" t="s">
        <v>1384</v>
      </c>
      <c r="E34" s="742"/>
      <c r="F34" s="743">
        <v>6822</v>
      </c>
      <c r="G34" s="743">
        <v>7096</v>
      </c>
      <c r="H34" s="743">
        <v>7606</v>
      </c>
      <c r="I34" s="743">
        <v>8000</v>
      </c>
      <c r="J34" s="743">
        <v>7714</v>
      </c>
      <c r="K34" s="743">
        <v>7987</v>
      </c>
      <c r="L34" s="743">
        <v>8276</v>
      </c>
      <c r="M34" s="743">
        <v>8041</v>
      </c>
      <c r="N34" s="744">
        <v>8136</v>
      </c>
      <c r="O34" s="744">
        <v>8030</v>
      </c>
      <c r="P34" s="942">
        <v>0.2316658011655415</v>
      </c>
    </row>
    <row r="35" spans="2:16" ht="15.75" x14ac:dyDescent="0.3">
      <c r="B35" s="740"/>
      <c r="C35" s="741"/>
      <c r="D35" s="742" t="s">
        <v>1385</v>
      </c>
      <c r="E35" s="742"/>
      <c r="F35" s="743">
        <v>6608</v>
      </c>
      <c r="G35" s="743">
        <v>7056</v>
      </c>
      <c r="H35" s="743">
        <v>7255</v>
      </c>
      <c r="I35" s="743">
        <v>7786</v>
      </c>
      <c r="J35" s="743">
        <v>8158</v>
      </c>
      <c r="K35" s="743">
        <v>7876</v>
      </c>
      <c r="L35" s="743">
        <v>8223</v>
      </c>
      <c r="M35" s="743">
        <v>7712</v>
      </c>
      <c r="N35" s="744">
        <v>8153</v>
      </c>
      <c r="O35" s="744">
        <v>8081</v>
      </c>
      <c r="P35" s="942">
        <v>0.23313715307829899</v>
      </c>
    </row>
    <row r="36" spans="2:16" ht="15.75" x14ac:dyDescent="0.3">
      <c r="B36" s="745"/>
      <c r="C36" s="746"/>
      <c r="D36" s="747" t="s">
        <v>1386</v>
      </c>
      <c r="E36" s="747"/>
      <c r="F36" s="748">
        <v>14331</v>
      </c>
      <c r="G36" s="748">
        <v>15336</v>
      </c>
      <c r="H36" s="748">
        <v>15875</v>
      </c>
      <c r="I36" s="748">
        <v>16514</v>
      </c>
      <c r="J36" s="748">
        <v>16749</v>
      </c>
      <c r="K36" s="748">
        <v>16414</v>
      </c>
      <c r="L36" s="748">
        <v>17570</v>
      </c>
      <c r="M36" s="748">
        <v>16182</v>
      </c>
      <c r="N36" s="749">
        <v>16738</v>
      </c>
      <c r="O36" s="749">
        <v>17412</v>
      </c>
      <c r="P36" s="942">
        <v>0.50233685303790898</v>
      </c>
    </row>
    <row r="37" spans="2:16" ht="15.75" x14ac:dyDescent="0.3">
      <c r="B37" s="812"/>
      <c r="C37" s="813"/>
      <c r="D37" s="814"/>
      <c r="E37" s="815" t="s">
        <v>1387</v>
      </c>
      <c r="F37" s="816">
        <v>594.29999999999995</v>
      </c>
      <c r="G37" s="816">
        <v>620.5</v>
      </c>
      <c r="H37" s="816">
        <v>636.70000000000005</v>
      </c>
      <c r="I37" s="816">
        <v>659.4</v>
      </c>
      <c r="J37" s="816">
        <v>653.5</v>
      </c>
      <c r="K37" s="816">
        <v>639.1</v>
      </c>
      <c r="L37" s="816">
        <v>661.7</v>
      </c>
      <c r="M37" s="816">
        <v>614.20000000000005</v>
      </c>
      <c r="N37" s="750">
        <v>626.29999999999995</v>
      </c>
      <c r="O37" s="750">
        <v>634.9</v>
      </c>
    </row>
    <row r="38" spans="2:16" ht="15.75" x14ac:dyDescent="0.3">
      <c r="B38" s="5"/>
      <c r="C38" s="27"/>
      <c r="D38" s="40"/>
      <c r="E38" s="817"/>
      <c r="F38" s="818"/>
      <c r="G38" s="818"/>
      <c r="H38" s="818"/>
      <c r="I38" s="818"/>
      <c r="J38" s="818"/>
      <c r="K38" s="818"/>
      <c r="L38" s="818"/>
      <c r="M38" s="818"/>
      <c r="N38" s="819"/>
      <c r="O38" s="819"/>
    </row>
    <row r="40" spans="2:16" ht="16.5" x14ac:dyDescent="0.35">
      <c r="B40" s="144" t="s">
        <v>8</v>
      </c>
      <c r="D40" s="137" t="s">
        <v>1414</v>
      </c>
      <c r="E40" s="462"/>
      <c r="F40" s="393"/>
      <c r="G40" s="393"/>
      <c r="H40" s="393"/>
      <c r="I40" s="393"/>
      <c r="J40" s="393"/>
    </row>
    <row r="41" spans="2:16" ht="16.5" x14ac:dyDescent="0.35">
      <c r="B41" s="578" t="s">
        <v>1230</v>
      </c>
      <c r="D41" s="140" t="s">
        <v>1393</v>
      </c>
      <c r="E41" s="393"/>
      <c r="F41" s="393"/>
      <c r="G41" s="393"/>
      <c r="H41" s="393"/>
      <c r="I41" s="393"/>
    </row>
    <row r="42" spans="2:16" s="393" customFormat="1" x14ac:dyDescent="0.35">
      <c r="B42" s="144" t="s">
        <v>9</v>
      </c>
      <c r="D42" s="137" t="s">
        <v>1388</v>
      </c>
      <c r="E42" s="137"/>
      <c r="J42" s="393" t="s">
        <v>1265</v>
      </c>
    </row>
    <row r="43" spans="2:16" s="393" customFormat="1" x14ac:dyDescent="0.3">
      <c r="D43" s="132" t="s">
        <v>1389</v>
      </c>
    </row>
    <row r="44" spans="2:16" s="393" customFormat="1" x14ac:dyDescent="0.35">
      <c r="D44" s="137" t="s">
        <v>1390</v>
      </c>
      <c r="J44" s="393" t="s">
        <v>1265</v>
      </c>
    </row>
    <row r="45" spans="2:16" s="393" customFormat="1" x14ac:dyDescent="0.3">
      <c r="D45" s="132" t="s">
        <v>1391</v>
      </c>
    </row>
  </sheetData>
  <hyperlinks>
    <hyperlink ref="A2" location="'Chapter 2'!A1" display="Back to Table of Contents" xr:uid="{D391B588-8108-46F9-988A-04CD1C5AD814}"/>
    <hyperlink ref="D43" r:id="rId1" xr:uid="{D5DA3F4F-C08E-4B9E-B4DC-121B2195EF78}"/>
    <hyperlink ref="D45" r:id="rId2" xr:uid="{29961F46-8FE3-487E-91D3-6142896130D0}"/>
    <hyperlink ref="F2" r:id="rId3" display="for content queries email healthinsights@bhf.org.uk " xr:uid="{9228897E-E4F3-4C5A-B28A-766719BE6917}"/>
  </hyperlinks>
  <pageMargins left="0.7" right="0.7" top="0.75" bottom="0.75" header="0.3" footer="0.3"/>
  <pageSetup paperSize="9" scale="59" orientation="portrait" r:id="rId4"/>
  <drawing r:id="rId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69882-F8A3-4502-82DA-1D65EE18F6FA}">
  <sheetPr>
    <tabColor rgb="FFE7CFE5"/>
    <pageSetUpPr fitToPage="1"/>
  </sheetPr>
  <dimension ref="A1:T67"/>
  <sheetViews>
    <sheetView showGridLines="0" workbookViewId="0">
      <selection activeCell="B70" sqref="B70"/>
    </sheetView>
  </sheetViews>
  <sheetFormatPr defaultColWidth="9.140625" defaultRowHeight="16.5" x14ac:dyDescent="0.3"/>
  <cols>
    <col min="1" max="1" width="9" style="1" customWidth="1"/>
    <col min="2" max="2" width="41" style="1" customWidth="1"/>
    <col min="3" max="3" width="8.7109375" style="1" customWidth="1"/>
    <col min="4" max="4" width="7.7109375" style="22" customWidth="1"/>
    <col min="5" max="5" width="8.85546875" style="22" customWidth="1"/>
    <col min="6" max="6" width="7.7109375" style="38" customWidth="1"/>
    <col min="7" max="10" width="10.140625" style="38" customWidth="1"/>
    <col min="11" max="11" width="8.140625" style="1" customWidth="1"/>
    <col min="12" max="12" width="9.140625" style="1"/>
    <col min="13" max="13" width="10" style="1" customWidth="1"/>
    <col min="14" max="16384" width="9.140625" style="1"/>
  </cols>
  <sheetData>
    <row r="1" spans="1:20" ht="18" x14ac:dyDescent="0.35">
      <c r="A1" s="2" t="s">
        <v>1590</v>
      </c>
      <c r="B1" s="2"/>
      <c r="C1" s="2"/>
      <c r="D1" s="641"/>
      <c r="E1" s="641"/>
      <c r="F1" s="2"/>
      <c r="G1" s="2"/>
      <c r="H1" s="2"/>
      <c r="I1" s="2"/>
      <c r="J1" s="2"/>
      <c r="K1" s="2"/>
      <c r="L1" s="2"/>
      <c r="M1" s="2"/>
    </row>
    <row r="2" spans="1:20" x14ac:dyDescent="0.3">
      <c r="A2" s="810" t="s">
        <v>111</v>
      </c>
      <c r="C2" s="913" t="s">
        <v>1506</v>
      </c>
    </row>
    <row r="3" spans="1:20" x14ac:dyDescent="0.3">
      <c r="A3" s="810"/>
    </row>
    <row r="4" spans="1:20" ht="57.75" customHeight="1" x14ac:dyDescent="0.3">
      <c r="A4" s="5"/>
      <c r="B4" s="5"/>
      <c r="C4" s="665" t="s">
        <v>1382</v>
      </c>
      <c r="D4" s="665" t="s">
        <v>1346</v>
      </c>
      <c r="E4" s="233" t="s">
        <v>1347</v>
      </c>
      <c r="F4" s="670" t="s">
        <v>1348</v>
      </c>
      <c r="G4" s="676" t="s">
        <v>1378</v>
      </c>
      <c r="H4" s="676" t="s">
        <v>1379</v>
      </c>
      <c r="I4" s="676" t="s">
        <v>1380</v>
      </c>
      <c r="J4" s="677" t="s">
        <v>1381</v>
      </c>
      <c r="K4" s="664"/>
    </row>
    <row r="5" spans="1:20" x14ac:dyDescent="0.3">
      <c r="A5" s="5"/>
      <c r="B5" s="790" t="s">
        <v>180</v>
      </c>
      <c r="C5" s="807">
        <v>61030</v>
      </c>
      <c r="D5" s="791">
        <v>0.57509421595936427</v>
      </c>
      <c r="E5" s="792">
        <v>0.42410290021301</v>
      </c>
      <c r="F5" s="793">
        <v>70.5</v>
      </c>
      <c r="G5" s="794">
        <v>552</v>
      </c>
      <c r="H5" s="794">
        <v>9348</v>
      </c>
      <c r="I5" s="794">
        <v>16674</v>
      </c>
      <c r="J5" s="794">
        <v>23980</v>
      </c>
      <c r="T5" s="31"/>
    </row>
    <row r="6" spans="1:20" x14ac:dyDescent="0.3">
      <c r="A6" s="5"/>
      <c r="B6" s="879" t="s">
        <v>1431</v>
      </c>
      <c r="C6" s="884"/>
      <c r="D6" s="885"/>
      <c r="E6" s="886"/>
      <c r="F6" s="882"/>
      <c r="G6" s="883">
        <v>1.0919017288444041E-2</v>
      </c>
      <c r="H6" s="883">
        <v>0.18491118408038928</v>
      </c>
      <c r="I6" s="883">
        <v>0.32982553309332596</v>
      </c>
      <c r="J6" s="883">
        <v>0.4743442655378407</v>
      </c>
      <c r="K6" s="820"/>
    </row>
    <row r="7" spans="1:20" x14ac:dyDescent="0.3">
      <c r="A7" s="5"/>
      <c r="B7" s="5"/>
      <c r="C7" s="678"/>
      <c r="D7" s="669"/>
      <c r="E7" s="672"/>
      <c r="F7" s="673"/>
      <c r="G7" s="820"/>
      <c r="H7" s="820"/>
      <c r="I7" s="820"/>
      <c r="J7" s="820"/>
      <c r="K7" s="820"/>
    </row>
    <row r="8" spans="1:20" x14ac:dyDescent="0.3">
      <c r="A8" s="5"/>
      <c r="B8" s="795" t="s">
        <v>19</v>
      </c>
      <c r="C8" s="808">
        <v>14164</v>
      </c>
      <c r="D8" s="796">
        <v>0.67572719570742723</v>
      </c>
      <c r="E8" s="797">
        <v>0.32314317989268571</v>
      </c>
      <c r="F8" s="798">
        <v>68.900000000000006</v>
      </c>
      <c r="G8" s="943" t="s">
        <v>1162</v>
      </c>
      <c r="H8" s="799">
        <v>3163</v>
      </c>
      <c r="I8" s="799">
        <v>5937</v>
      </c>
      <c r="J8" s="799">
        <v>5016</v>
      </c>
      <c r="K8" s="40"/>
    </row>
    <row r="9" spans="1:20" x14ac:dyDescent="0.3">
      <c r="A9" s="5"/>
      <c r="B9" s="879" t="s">
        <v>1431</v>
      </c>
      <c r="C9" s="884"/>
      <c r="D9" s="885"/>
      <c r="E9" s="886"/>
      <c r="F9" s="882"/>
      <c r="G9" s="944"/>
      <c r="H9" s="883">
        <v>0.22407197506375745</v>
      </c>
      <c r="I9" s="883">
        <v>0.42058656843298386</v>
      </c>
      <c r="J9" s="883">
        <v>0.35534145650325871</v>
      </c>
      <c r="K9" s="820"/>
    </row>
    <row r="10" spans="1:20" x14ac:dyDescent="0.3">
      <c r="A10" s="5"/>
      <c r="B10" s="5"/>
      <c r="C10" s="678"/>
      <c r="D10" s="669"/>
      <c r="E10" s="672"/>
      <c r="F10" s="673"/>
      <c r="G10" s="820"/>
      <c r="H10" s="820"/>
      <c r="I10" s="820"/>
      <c r="J10" s="820"/>
      <c r="K10" s="820"/>
    </row>
    <row r="11" spans="1:20" s="14" customFormat="1" x14ac:dyDescent="0.3">
      <c r="A11" s="27"/>
      <c r="B11" s="800" t="s">
        <v>182</v>
      </c>
      <c r="C11" s="809">
        <v>6522</v>
      </c>
      <c r="D11" s="801">
        <v>0.66927322907083719</v>
      </c>
      <c r="E11" s="802">
        <v>0.3305734437289175</v>
      </c>
      <c r="F11" s="803">
        <v>69</v>
      </c>
      <c r="G11" s="945" t="s">
        <v>1162</v>
      </c>
      <c r="H11" s="804">
        <v>1536</v>
      </c>
      <c r="I11" s="804">
        <v>2558</v>
      </c>
      <c r="J11" s="804">
        <v>2395</v>
      </c>
      <c r="K11" s="817"/>
      <c r="L11" s="1"/>
      <c r="M11" s="1"/>
      <c r="N11" s="1"/>
      <c r="O11" s="1"/>
      <c r="P11" s="1"/>
      <c r="Q11" s="1"/>
      <c r="R11" s="1"/>
      <c r="S11" s="1"/>
    </row>
    <row r="12" spans="1:20" s="14" customFormat="1" x14ac:dyDescent="0.3">
      <c r="A12" s="27"/>
      <c r="B12" s="879" t="s">
        <v>1431</v>
      </c>
      <c r="C12" s="884"/>
      <c r="D12" s="885"/>
      <c r="E12" s="886"/>
      <c r="F12" s="882"/>
      <c r="G12" s="944">
        <v>0</v>
      </c>
      <c r="H12" s="883">
        <v>0.23670827554322699</v>
      </c>
      <c r="I12" s="883">
        <v>0.39420557867159811</v>
      </c>
      <c r="J12" s="883">
        <v>0.3690861457851749</v>
      </c>
      <c r="K12" s="820"/>
      <c r="L12" s="1"/>
      <c r="M12" s="1"/>
      <c r="N12" s="1"/>
      <c r="O12" s="1"/>
      <c r="P12" s="1"/>
      <c r="Q12" s="1"/>
      <c r="R12" s="1"/>
      <c r="S12" s="1"/>
    </row>
    <row r="13" spans="1:20" s="14" customFormat="1" x14ac:dyDescent="0.3">
      <c r="A13" s="27"/>
      <c r="B13" s="27"/>
      <c r="C13" s="821"/>
      <c r="D13" s="822"/>
      <c r="E13" s="823"/>
      <c r="F13" s="824"/>
      <c r="G13" s="817"/>
      <c r="H13" s="817"/>
      <c r="I13" s="817"/>
      <c r="J13" s="817"/>
      <c r="K13" s="817"/>
      <c r="L13" s="1"/>
      <c r="M13" s="1"/>
      <c r="N13" s="1"/>
      <c r="O13" s="1"/>
      <c r="P13" s="1"/>
      <c r="Q13" s="1"/>
      <c r="R13" s="1"/>
      <c r="S13" s="1"/>
    </row>
    <row r="14" spans="1:20" x14ac:dyDescent="0.3">
      <c r="A14" s="5"/>
      <c r="B14" s="795" t="s">
        <v>91</v>
      </c>
      <c r="C14" s="808">
        <v>6180</v>
      </c>
      <c r="D14" s="805">
        <v>0.55501618122977348</v>
      </c>
      <c r="E14" s="806">
        <v>0.44498381877022652</v>
      </c>
      <c r="F14" s="798">
        <v>72</v>
      </c>
      <c r="G14" s="799">
        <v>7</v>
      </c>
      <c r="H14" s="799">
        <v>1039</v>
      </c>
      <c r="I14" s="799">
        <v>2164</v>
      </c>
      <c r="J14" s="799">
        <v>2970</v>
      </c>
      <c r="K14" s="40"/>
    </row>
    <row r="15" spans="1:20" x14ac:dyDescent="0.3">
      <c r="A15" s="5"/>
      <c r="B15" s="879" t="s">
        <v>1431</v>
      </c>
      <c r="C15" s="884"/>
      <c r="D15" s="885"/>
      <c r="E15" s="886"/>
      <c r="F15" s="882"/>
      <c r="G15" s="883">
        <v>1.1326860841423948E-3</v>
      </c>
      <c r="H15" s="883">
        <v>0.16812297734627832</v>
      </c>
      <c r="I15" s="883">
        <v>0.35016181229773463</v>
      </c>
      <c r="J15" s="883">
        <v>0.48058252427184467</v>
      </c>
      <c r="K15" s="820"/>
    </row>
    <row r="16" spans="1:20" x14ac:dyDescent="0.3">
      <c r="A16" s="5"/>
      <c r="B16" s="5"/>
      <c r="C16" s="678"/>
      <c r="D16" s="674"/>
      <c r="E16" s="671"/>
      <c r="F16" s="673"/>
      <c r="G16" s="40"/>
      <c r="H16" s="40"/>
      <c r="I16" s="40"/>
      <c r="J16" s="40"/>
      <c r="K16" s="40"/>
    </row>
    <row r="17" spans="1:11" x14ac:dyDescent="0.3">
      <c r="A17" s="5"/>
      <c r="B17" s="795" t="s">
        <v>185</v>
      </c>
      <c r="C17" s="808">
        <v>8145</v>
      </c>
      <c r="D17" s="805">
        <v>0.54254143646408837</v>
      </c>
      <c r="E17" s="806">
        <v>0.45745856353591158</v>
      </c>
      <c r="F17" s="798">
        <v>78</v>
      </c>
      <c r="G17" s="799">
        <v>8</v>
      </c>
      <c r="H17" s="799">
        <v>571</v>
      </c>
      <c r="I17" s="799">
        <v>1884</v>
      </c>
      <c r="J17" s="799">
        <v>5682</v>
      </c>
      <c r="K17" s="40"/>
    </row>
    <row r="18" spans="1:11" x14ac:dyDescent="0.3">
      <c r="A18" s="5"/>
      <c r="B18" s="879" t="s">
        <v>1431</v>
      </c>
      <c r="C18" s="884"/>
      <c r="D18" s="885"/>
      <c r="E18" s="886"/>
      <c r="F18" s="882"/>
      <c r="G18" s="883">
        <v>9.8219766728054026E-4</v>
      </c>
      <c r="H18" s="883">
        <v>7.010435850214855E-2</v>
      </c>
      <c r="I18" s="883">
        <v>0.23130755064456721</v>
      </c>
      <c r="J18" s="883">
        <v>0.69760589318600363</v>
      </c>
      <c r="K18" s="820"/>
    </row>
    <row r="19" spans="1:11" x14ac:dyDescent="0.3">
      <c r="A19" s="5"/>
      <c r="B19" s="5"/>
      <c r="C19" s="678"/>
      <c r="D19" s="674"/>
      <c r="E19" s="671"/>
      <c r="F19" s="673"/>
      <c r="G19" s="40"/>
      <c r="H19" s="40"/>
      <c r="I19" s="40"/>
      <c r="J19" s="40"/>
      <c r="K19" s="40"/>
    </row>
    <row r="20" spans="1:11" x14ac:dyDescent="0.3">
      <c r="A20" s="5"/>
      <c r="B20" s="795" t="s">
        <v>20</v>
      </c>
      <c r="C20" s="808">
        <v>10265</v>
      </c>
      <c r="D20" s="805">
        <v>0.53015099853872383</v>
      </c>
      <c r="E20" s="806">
        <v>0.46984900146127617</v>
      </c>
      <c r="F20" s="798">
        <v>73.5</v>
      </c>
      <c r="G20" s="799">
        <v>6</v>
      </c>
      <c r="H20" s="799">
        <v>1188</v>
      </c>
      <c r="I20" s="799">
        <v>2475</v>
      </c>
      <c r="J20" s="799">
        <v>4452</v>
      </c>
      <c r="K20" s="40"/>
    </row>
    <row r="21" spans="1:11" x14ac:dyDescent="0.3">
      <c r="A21" s="5"/>
      <c r="B21" s="879" t="s">
        <v>1431</v>
      </c>
      <c r="C21" s="884"/>
      <c r="D21" s="885"/>
      <c r="E21" s="886"/>
      <c r="F21" s="882"/>
      <c r="G21" s="883">
        <v>7.3882526782415958E-4</v>
      </c>
      <c r="H21" s="883">
        <v>0.14628740302918361</v>
      </c>
      <c r="I21" s="883">
        <v>0.30476542297746584</v>
      </c>
      <c r="J21" s="883">
        <v>0.54820834872552637</v>
      </c>
      <c r="K21" s="820"/>
    </row>
    <row r="22" spans="1:11" x14ac:dyDescent="0.3">
      <c r="A22" s="5"/>
      <c r="B22" s="5"/>
      <c r="C22" s="5"/>
      <c r="D22" s="43"/>
      <c r="E22" s="43"/>
      <c r="F22" s="40"/>
      <c r="G22" s="40"/>
      <c r="H22" s="40"/>
      <c r="I22" s="40"/>
      <c r="J22" s="40"/>
    </row>
    <row r="23" spans="1:11" x14ac:dyDescent="0.3">
      <c r="A23" s="5"/>
      <c r="B23" s="5"/>
      <c r="C23" s="5"/>
      <c r="D23" s="43"/>
      <c r="E23" s="43"/>
      <c r="F23" s="40"/>
      <c r="G23" s="40"/>
      <c r="H23" s="40"/>
      <c r="I23" s="40"/>
      <c r="J23" s="40"/>
    </row>
    <row r="24" spans="1:11" ht="17.25" x14ac:dyDescent="0.35">
      <c r="A24" s="144" t="s">
        <v>8</v>
      </c>
      <c r="B24" s="137" t="s">
        <v>1592</v>
      </c>
      <c r="C24" s="137"/>
      <c r="D24" s="462"/>
      <c r="E24" s="462"/>
      <c r="F24" s="19"/>
      <c r="G24" s="19"/>
      <c r="H24" s="19"/>
      <c r="I24" s="19"/>
      <c r="J24" s="19"/>
    </row>
    <row r="25" spans="1:11" s="137" customFormat="1" ht="15" x14ac:dyDescent="0.35">
      <c r="A25" s="578" t="s">
        <v>1230</v>
      </c>
      <c r="B25" s="964" t="s">
        <v>1589</v>
      </c>
      <c r="C25" s="964"/>
      <c r="D25" s="967"/>
      <c r="E25" s="967"/>
      <c r="F25" s="141"/>
      <c r="G25" s="141"/>
      <c r="H25" s="141"/>
      <c r="I25" s="141"/>
      <c r="J25" s="141"/>
    </row>
    <row r="26" spans="1:11" s="137" customFormat="1" ht="15" x14ac:dyDescent="0.35">
      <c r="A26" s="144" t="s">
        <v>9</v>
      </c>
      <c r="B26" s="137" t="s">
        <v>1591</v>
      </c>
      <c r="E26" s="581"/>
      <c r="G26" s="141"/>
      <c r="H26" s="141"/>
      <c r="J26" s="310" t="s">
        <v>1515</v>
      </c>
    </row>
    <row r="27" spans="1:11" s="137" customFormat="1" ht="15.75" x14ac:dyDescent="0.35">
      <c r="A27" s="144"/>
      <c r="B27" s="132" t="s">
        <v>1377</v>
      </c>
      <c r="C27" s="145"/>
      <c r="D27" s="666"/>
      <c r="E27" s="310"/>
      <c r="F27" s="141"/>
      <c r="G27" s="141"/>
      <c r="H27" s="141"/>
      <c r="I27" s="141"/>
      <c r="J27" s="141"/>
    </row>
    <row r="28" spans="1:11" s="137" customFormat="1" ht="15" customHeight="1" x14ac:dyDescent="0.35">
      <c r="D28" s="667"/>
      <c r="E28" s="668"/>
      <c r="F28" s="141"/>
      <c r="G28" s="141"/>
      <c r="H28" s="141"/>
      <c r="I28" s="141"/>
      <c r="J28" s="141"/>
    </row>
    <row r="67" spans="10:10" x14ac:dyDescent="0.3">
      <c r="J67" s="46"/>
    </row>
  </sheetData>
  <mergeCells count="1">
    <mergeCell ref="B25:E25"/>
  </mergeCells>
  <hyperlinks>
    <hyperlink ref="A2" location="'Chapter 2'!A1" display="Back to Table of Contents" xr:uid="{3C9D2C38-2992-46D5-A3BF-72030E915758}"/>
    <hyperlink ref="B27" r:id="rId1" xr:uid="{BB266E3B-6FC8-49D8-917C-5B49E21DF7F5}"/>
    <hyperlink ref="C2" r:id="rId2" display="for content queries email healthinsights@bhf.org.uk " xr:uid="{9F7D57F8-FF7E-497C-ADF1-7641B97B673B}"/>
  </hyperlinks>
  <pageMargins left="0.7" right="0.7" top="0.75" bottom="0.75" header="0.3" footer="0.3"/>
  <pageSetup paperSize="9" scale="86" orientation="landscape" r:id="rId3"/>
  <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38BB6-7D49-49CC-81FE-375CC1388C69}">
  <sheetPr>
    <tabColor rgb="FFE7CFE5"/>
    <pageSetUpPr fitToPage="1"/>
  </sheetPr>
  <dimension ref="A1:N67"/>
  <sheetViews>
    <sheetView showGridLines="0" workbookViewId="0">
      <selection activeCell="B70" sqref="B70"/>
    </sheetView>
  </sheetViews>
  <sheetFormatPr defaultColWidth="9.140625" defaultRowHeight="16.5" x14ac:dyDescent="0.3"/>
  <cols>
    <col min="1" max="1" width="9.140625" style="1" customWidth="1"/>
    <col min="2" max="2" width="41" style="1" customWidth="1"/>
    <col min="3" max="3" width="6.7109375" style="22" customWidth="1"/>
    <col min="4" max="4" width="7.7109375" style="22" customWidth="1"/>
    <col min="5" max="5" width="6.7109375" style="38" customWidth="1"/>
    <col min="6" max="9" width="9.42578125" style="38" customWidth="1"/>
    <col min="10" max="14" width="9.42578125" style="1" customWidth="1"/>
    <col min="15" max="16384" width="9.140625" style="1"/>
  </cols>
  <sheetData>
    <row r="1" spans="1:14" ht="18" x14ac:dyDescent="0.35">
      <c r="A1" s="2" t="s">
        <v>1594</v>
      </c>
      <c r="B1" s="2"/>
      <c r="C1" s="641"/>
      <c r="D1" s="641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x14ac:dyDescent="0.3">
      <c r="A2" s="810" t="s">
        <v>111</v>
      </c>
      <c r="C2" s="913" t="s">
        <v>1506</v>
      </c>
    </row>
    <row r="3" spans="1:14" x14ac:dyDescent="0.3">
      <c r="A3" s="810"/>
    </row>
    <row r="4" spans="1:14" ht="57.75" customHeight="1" x14ac:dyDescent="0.3">
      <c r="A4" s="5"/>
      <c r="B4" s="5"/>
      <c r="C4" s="665" t="s">
        <v>1346</v>
      </c>
      <c r="D4" s="233" t="s">
        <v>1347</v>
      </c>
      <c r="E4" s="670" t="s">
        <v>1348</v>
      </c>
      <c r="F4" s="676" t="s">
        <v>1368</v>
      </c>
      <c r="G4" s="676" t="s">
        <v>1369</v>
      </c>
      <c r="H4" s="676" t="s">
        <v>1370</v>
      </c>
      <c r="I4" s="677" t="s">
        <v>1371</v>
      </c>
      <c r="J4" s="677" t="s">
        <v>1372</v>
      </c>
      <c r="K4" s="677" t="s">
        <v>1373</v>
      </c>
      <c r="L4" s="677" t="s">
        <v>1374</v>
      </c>
      <c r="M4" s="677" t="s">
        <v>1375</v>
      </c>
      <c r="N4" s="677" t="s">
        <v>1376</v>
      </c>
    </row>
    <row r="5" spans="1:14" x14ac:dyDescent="0.3">
      <c r="A5" s="5"/>
      <c r="B5" s="790" t="s">
        <v>180</v>
      </c>
      <c r="C5" s="791">
        <v>0.60279654780223457</v>
      </c>
      <c r="D5" s="792">
        <v>0.39720345219776543</v>
      </c>
      <c r="E5" s="793">
        <v>69.022590932405436</v>
      </c>
      <c r="F5" s="794">
        <v>199</v>
      </c>
      <c r="G5" s="794">
        <v>261</v>
      </c>
      <c r="H5" s="794">
        <v>482</v>
      </c>
      <c r="I5" s="794">
        <v>1006</v>
      </c>
      <c r="J5" s="794">
        <v>2533</v>
      </c>
      <c r="K5" s="794">
        <v>6093</v>
      </c>
      <c r="L5" s="794">
        <v>9889</v>
      </c>
      <c r="M5" s="794">
        <v>12238</v>
      </c>
      <c r="N5" s="794">
        <v>12140</v>
      </c>
    </row>
    <row r="6" spans="1:14" x14ac:dyDescent="0.3">
      <c r="A6" s="5"/>
      <c r="B6" s="879" t="s">
        <v>1431</v>
      </c>
      <c r="C6" s="885"/>
      <c r="D6" s="886"/>
      <c r="E6" s="882"/>
      <c r="F6" s="883">
        <v>4.4379028121585154E-3</v>
      </c>
      <c r="G6" s="883">
        <v>5.8205659998661939E-3</v>
      </c>
      <c r="H6" s="883">
        <v>1.0749091233469369E-2</v>
      </c>
      <c r="I6" s="883">
        <v>2.243482527151491E-2</v>
      </c>
      <c r="J6" s="883">
        <v>5.6488481523605631E-2</v>
      </c>
      <c r="K6" s="883">
        <v>0.13588010972101425</v>
      </c>
      <c r="L6" s="883">
        <v>0.22053477843937469</v>
      </c>
      <c r="M6" s="883">
        <v>0.2729198724381704</v>
      </c>
      <c r="N6" s="883">
        <v>0.27073437256082605</v>
      </c>
    </row>
    <row r="7" spans="1:14" x14ac:dyDescent="0.3">
      <c r="A7" s="5"/>
      <c r="B7" s="5"/>
      <c r="C7" s="669"/>
      <c r="D7" s="672"/>
      <c r="E7" s="673"/>
      <c r="F7" s="820"/>
      <c r="G7" s="820"/>
      <c r="H7" s="820"/>
      <c r="I7" s="820"/>
      <c r="J7" s="820"/>
      <c r="K7" s="820"/>
      <c r="L7" s="820"/>
      <c r="M7" s="820"/>
      <c r="N7" s="820"/>
    </row>
    <row r="8" spans="1:14" x14ac:dyDescent="0.3">
      <c r="A8" s="5"/>
      <c r="B8" s="795" t="s">
        <v>19</v>
      </c>
      <c r="C8" s="796">
        <v>0.70380021715526597</v>
      </c>
      <c r="D8" s="797">
        <v>0.29619978284473397</v>
      </c>
      <c r="E8" s="798">
        <v>68.145204487875347</v>
      </c>
      <c r="F8" s="799" t="s">
        <v>1162</v>
      </c>
      <c r="G8" s="799" t="s">
        <v>1162</v>
      </c>
      <c r="H8" s="799">
        <v>18</v>
      </c>
      <c r="I8" s="799">
        <v>99</v>
      </c>
      <c r="J8" s="799">
        <v>764</v>
      </c>
      <c r="K8" s="799">
        <v>2336</v>
      </c>
      <c r="L8" s="799">
        <v>3991</v>
      </c>
      <c r="M8" s="799">
        <v>4253</v>
      </c>
      <c r="N8" s="799">
        <v>2354</v>
      </c>
    </row>
    <row r="9" spans="1:14" x14ac:dyDescent="0.3">
      <c r="A9" s="5"/>
      <c r="B9" s="879" t="s">
        <v>1431</v>
      </c>
      <c r="C9" s="885"/>
      <c r="D9" s="886"/>
      <c r="E9" s="882"/>
      <c r="F9" s="883"/>
      <c r="G9" s="883"/>
      <c r="H9" s="883">
        <v>1.3029315960912053E-3</v>
      </c>
      <c r="I9" s="883">
        <v>7.1661237785016286E-3</v>
      </c>
      <c r="J9" s="883">
        <v>5.5302207745204487E-2</v>
      </c>
      <c r="K9" s="883">
        <v>0.16909156713716975</v>
      </c>
      <c r="L9" s="883">
        <v>0.28888888888888886</v>
      </c>
      <c r="M9" s="883">
        <v>0.3078537821208831</v>
      </c>
      <c r="N9" s="883">
        <v>0.17039449873326096</v>
      </c>
    </row>
    <row r="10" spans="1:14" x14ac:dyDescent="0.3">
      <c r="A10" s="5"/>
      <c r="B10" s="5"/>
      <c r="C10" s="669"/>
      <c r="D10" s="672"/>
      <c r="E10" s="673"/>
      <c r="F10" s="820"/>
      <c r="G10" s="820"/>
      <c r="H10" s="820"/>
      <c r="I10" s="820"/>
      <c r="J10" s="820"/>
      <c r="K10" s="820"/>
      <c r="L10" s="820"/>
      <c r="M10" s="820"/>
      <c r="N10" s="820"/>
    </row>
    <row r="11" spans="1:14" s="14" customFormat="1" x14ac:dyDescent="0.3">
      <c r="A11" s="27"/>
      <c r="B11" s="800" t="s">
        <v>182</v>
      </c>
      <c r="C11" s="801">
        <v>0.68686548223350252</v>
      </c>
      <c r="D11" s="802">
        <v>0.31313451776649748</v>
      </c>
      <c r="E11" s="803">
        <v>68.389579349904338</v>
      </c>
      <c r="F11" s="799" t="s">
        <v>1162</v>
      </c>
      <c r="G11" s="799" t="s">
        <v>1162</v>
      </c>
      <c r="H11" s="804">
        <v>5</v>
      </c>
      <c r="I11" s="804">
        <v>67</v>
      </c>
      <c r="J11" s="804">
        <v>413</v>
      </c>
      <c r="K11" s="804">
        <v>1107</v>
      </c>
      <c r="L11" s="804">
        <v>1631</v>
      </c>
      <c r="M11" s="804">
        <v>1793</v>
      </c>
      <c r="N11" s="804">
        <v>1288</v>
      </c>
    </row>
    <row r="12" spans="1:14" s="14" customFormat="1" x14ac:dyDescent="0.3">
      <c r="A12" s="27"/>
      <c r="B12" s="879" t="s">
        <v>1431</v>
      </c>
      <c r="C12" s="885"/>
      <c r="D12" s="886"/>
      <c r="E12" s="882"/>
      <c r="F12" s="883"/>
      <c r="G12" s="883"/>
      <c r="H12" s="883">
        <v>7.931472081218274E-4</v>
      </c>
      <c r="I12" s="883">
        <v>1.0628172588832488E-2</v>
      </c>
      <c r="J12" s="883">
        <v>6.551395939086295E-2</v>
      </c>
      <c r="K12" s="883">
        <v>0.1756027918781726</v>
      </c>
      <c r="L12" s="883">
        <v>0.2587246192893401</v>
      </c>
      <c r="M12" s="883">
        <v>0.28442258883248733</v>
      </c>
      <c r="N12" s="883">
        <v>0.20431472081218274</v>
      </c>
    </row>
    <row r="13" spans="1:14" s="14" customFormat="1" x14ac:dyDescent="0.3">
      <c r="A13" s="27"/>
      <c r="B13" s="27"/>
      <c r="C13" s="822"/>
      <c r="D13" s="823"/>
      <c r="E13" s="824"/>
      <c r="F13" s="817"/>
      <c r="G13" s="817"/>
      <c r="H13" s="817"/>
      <c r="I13" s="817"/>
      <c r="J13" s="817"/>
      <c r="K13" s="817"/>
      <c r="L13" s="817"/>
      <c r="M13" s="817"/>
      <c r="N13" s="817"/>
    </row>
    <row r="14" spans="1:14" x14ac:dyDescent="0.3">
      <c r="A14" s="5"/>
      <c r="B14" s="795" t="s">
        <v>91</v>
      </c>
      <c r="C14" s="805">
        <v>0.5738239403819283</v>
      </c>
      <c r="D14" s="806">
        <v>0.4261760596180717</v>
      </c>
      <c r="E14" s="798">
        <v>70.162086632510466</v>
      </c>
      <c r="F14" s="799" t="s">
        <v>1162</v>
      </c>
      <c r="G14" s="799">
        <v>5</v>
      </c>
      <c r="H14" s="799">
        <v>24</v>
      </c>
      <c r="I14" s="799">
        <v>76</v>
      </c>
      <c r="J14" s="799">
        <v>204</v>
      </c>
      <c r="K14" s="799">
        <v>597</v>
      </c>
      <c r="L14" s="799">
        <v>1008</v>
      </c>
      <c r="M14" s="799">
        <v>1195</v>
      </c>
      <c r="N14" s="799">
        <v>1185</v>
      </c>
    </row>
    <row r="15" spans="1:14" x14ac:dyDescent="0.3">
      <c r="A15" s="5"/>
      <c r="B15" s="879" t="s">
        <v>1431</v>
      </c>
      <c r="C15" s="885"/>
      <c r="D15" s="886"/>
      <c r="E15" s="882"/>
      <c r="F15" s="883"/>
      <c r="G15" s="883">
        <v>1.1644154634373545E-3</v>
      </c>
      <c r="H15" s="883">
        <v>5.5891942244993015E-3</v>
      </c>
      <c r="I15" s="883">
        <v>1.7699115044247787E-2</v>
      </c>
      <c r="J15" s="883">
        <v>4.7508150908244062E-2</v>
      </c>
      <c r="K15" s="883">
        <v>0.13903120633442012</v>
      </c>
      <c r="L15" s="883">
        <v>0.23474615742897065</v>
      </c>
      <c r="M15" s="883">
        <v>0.27829529576152773</v>
      </c>
      <c r="N15" s="883">
        <v>0.27596646483465298</v>
      </c>
    </row>
    <row r="16" spans="1:14" x14ac:dyDescent="0.3">
      <c r="A16" s="5"/>
      <c r="B16" s="5"/>
      <c r="C16" s="674"/>
      <c r="D16" s="671"/>
      <c r="E16" s="673"/>
      <c r="F16" s="40"/>
      <c r="G16" s="40"/>
      <c r="H16" s="40"/>
      <c r="I16" s="40"/>
      <c r="J16" s="40"/>
      <c r="K16" s="40"/>
      <c r="L16" s="40"/>
      <c r="M16" s="40"/>
      <c r="N16" s="40"/>
    </row>
    <row r="17" spans="1:14" x14ac:dyDescent="0.3">
      <c r="A17" s="5"/>
      <c r="B17" s="795" t="s">
        <v>185</v>
      </c>
      <c r="C17" s="805">
        <v>0.535377358490566</v>
      </c>
      <c r="D17" s="806">
        <v>0.46462264150943394</v>
      </c>
      <c r="E17" s="798">
        <v>77.773437500000014</v>
      </c>
      <c r="F17" s="799">
        <v>8</v>
      </c>
      <c r="G17" s="799">
        <v>2</v>
      </c>
      <c r="H17" s="799">
        <v>8</v>
      </c>
      <c r="I17" s="799">
        <v>21</v>
      </c>
      <c r="J17" s="799">
        <v>99</v>
      </c>
      <c r="K17" s="799">
        <v>462</v>
      </c>
      <c r="L17" s="799">
        <v>836</v>
      </c>
      <c r="M17" s="799">
        <v>1786</v>
      </c>
      <c r="N17" s="799">
        <v>3562</v>
      </c>
    </row>
    <row r="18" spans="1:14" x14ac:dyDescent="0.3">
      <c r="A18" s="5"/>
      <c r="B18" s="879" t="s">
        <v>1431</v>
      </c>
      <c r="C18" s="885"/>
      <c r="D18" s="886"/>
      <c r="E18" s="882"/>
      <c r="F18" s="883">
        <v>1.1792452830188679E-3</v>
      </c>
      <c r="G18" s="883">
        <v>2.9481132075471697E-4</v>
      </c>
      <c r="H18" s="883">
        <v>1.1792452830188679E-3</v>
      </c>
      <c r="I18" s="883">
        <v>3.0955188679245285E-3</v>
      </c>
      <c r="J18" s="883">
        <v>1.4593160377358491E-2</v>
      </c>
      <c r="K18" s="883">
        <v>6.8101415094339618E-2</v>
      </c>
      <c r="L18" s="883">
        <v>0.12323113207547169</v>
      </c>
      <c r="M18" s="883">
        <v>0.26326650943396224</v>
      </c>
      <c r="N18" s="883">
        <v>0.52505896226415094</v>
      </c>
    </row>
    <row r="19" spans="1:14" x14ac:dyDescent="0.3">
      <c r="A19" s="5"/>
      <c r="B19" s="5"/>
      <c r="C19" s="674"/>
      <c r="D19" s="671"/>
      <c r="E19" s="673"/>
      <c r="F19" s="40"/>
      <c r="G19" s="40"/>
      <c r="H19" s="40"/>
      <c r="I19" s="40"/>
      <c r="J19" s="40"/>
      <c r="K19" s="40"/>
      <c r="L19" s="40"/>
      <c r="M19" s="40"/>
      <c r="N19" s="40"/>
    </row>
    <row r="20" spans="1:14" x14ac:dyDescent="0.3">
      <c r="A20" s="5"/>
      <c r="B20" s="795" t="s">
        <v>20</v>
      </c>
      <c r="C20" s="805">
        <v>0.52936830439601035</v>
      </c>
      <c r="D20" s="806">
        <v>0.47063169560398965</v>
      </c>
      <c r="E20" s="798">
        <v>69.593276690062751</v>
      </c>
      <c r="F20" s="799">
        <v>10</v>
      </c>
      <c r="G20" s="799">
        <v>9</v>
      </c>
      <c r="H20" s="799">
        <v>13</v>
      </c>
      <c r="I20" s="799">
        <v>80</v>
      </c>
      <c r="J20" s="799">
        <v>166</v>
      </c>
      <c r="K20" s="799">
        <v>385</v>
      </c>
      <c r="L20" s="799">
        <v>562</v>
      </c>
      <c r="M20" s="799">
        <v>625</v>
      </c>
      <c r="N20" s="799">
        <v>857</v>
      </c>
    </row>
    <row r="21" spans="1:14" x14ac:dyDescent="0.3">
      <c r="A21" s="5"/>
      <c r="B21" s="879" t="s">
        <v>1431</v>
      </c>
      <c r="C21" s="885"/>
      <c r="D21" s="886"/>
      <c r="E21" s="882"/>
      <c r="F21" s="883">
        <v>3.6941263391207981E-3</v>
      </c>
      <c r="G21" s="883">
        <v>3.3247137052087182E-3</v>
      </c>
      <c r="H21" s="883">
        <v>4.8023642408570374E-3</v>
      </c>
      <c r="I21" s="883">
        <v>2.9553010712966385E-2</v>
      </c>
      <c r="J21" s="883">
        <v>6.1322497229405248E-2</v>
      </c>
      <c r="K21" s="883">
        <v>0.14222386405615073</v>
      </c>
      <c r="L21" s="883">
        <v>0.20760990025858883</v>
      </c>
      <c r="M21" s="883">
        <v>0.23088289619504987</v>
      </c>
      <c r="N21" s="883">
        <v>0.31658662726265241</v>
      </c>
    </row>
    <row r="22" spans="1:14" x14ac:dyDescent="0.3">
      <c r="A22" s="5"/>
      <c r="B22" s="5"/>
      <c r="C22" s="43"/>
      <c r="D22" s="43"/>
      <c r="E22" s="40"/>
      <c r="F22" s="40"/>
      <c r="G22" s="40"/>
      <c r="H22" s="40"/>
      <c r="I22" s="40"/>
      <c r="J22" s="40"/>
    </row>
    <row r="23" spans="1:14" x14ac:dyDescent="0.3">
      <c r="A23" s="5"/>
      <c r="B23" s="5"/>
      <c r="C23" s="43"/>
      <c r="D23" s="43"/>
      <c r="E23" s="40"/>
      <c r="F23" s="40"/>
      <c r="G23" s="40"/>
      <c r="H23" s="40"/>
      <c r="I23" s="40"/>
      <c r="J23" s="40"/>
    </row>
    <row r="24" spans="1:14" ht="17.25" x14ac:dyDescent="0.35">
      <c r="A24" s="144" t="s">
        <v>8</v>
      </c>
      <c r="B24" s="137" t="s">
        <v>1597</v>
      </c>
      <c r="C24" s="43"/>
      <c r="D24" s="43"/>
      <c r="E24" s="19"/>
      <c r="F24" s="19"/>
      <c r="G24" s="19"/>
      <c r="H24" s="19"/>
      <c r="I24" s="19"/>
      <c r="J24" s="19"/>
    </row>
    <row r="25" spans="1:14" s="137" customFormat="1" ht="15" x14ac:dyDescent="0.35">
      <c r="A25" s="578" t="s">
        <v>1230</v>
      </c>
      <c r="B25" s="964" t="s">
        <v>1595</v>
      </c>
      <c r="C25" s="967"/>
      <c r="D25" s="967"/>
      <c r="E25" s="141"/>
      <c r="F25" s="141"/>
      <c r="G25" s="141"/>
      <c r="H25" s="141"/>
      <c r="I25" s="141"/>
    </row>
    <row r="26" spans="1:14" s="137" customFormat="1" ht="15" x14ac:dyDescent="0.35">
      <c r="A26" s="144" t="s">
        <v>9</v>
      </c>
      <c r="B26" s="137" t="s">
        <v>1596</v>
      </c>
      <c r="D26" s="581"/>
      <c r="F26" s="137" t="s">
        <v>1515</v>
      </c>
      <c r="G26" s="141"/>
      <c r="H26" s="141"/>
      <c r="I26" s="141"/>
    </row>
    <row r="27" spans="1:14" s="137" customFormat="1" ht="15.75" x14ac:dyDescent="0.35">
      <c r="A27" s="144"/>
      <c r="B27" s="810" t="s">
        <v>1562</v>
      </c>
      <c r="C27" s="666"/>
      <c r="D27" s="310"/>
      <c r="E27" s="141"/>
      <c r="F27" s="141"/>
      <c r="G27" s="141"/>
      <c r="H27" s="141"/>
      <c r="I27" s="141"/>
    </row>
    <row r="28" spans="1:14" s="137" customFormat="1" ht="15" customHeight="1" x14ac:dyDescent="0.35">
      <c r="C28" s="667"/>
      <c r="D28" s="668"/>
      <c r="E28" s="141"/>
      <c r="F28" s="141"/>
      <c r="G28" s="141"/>
      <c r="H28" s="141"/>
      <c r="I28" s="141"/>
    </row>
    <row r="67" spans="9:9" x14ac:dyDescent="0.3">
      <c r="I67" s="46"/>
    </row>
  </sheetData>
  <mergeCells count="1">
    <mergeCell ref="B25:D25"/>
  </mergeCells>
  <hyperlinks>
    <hyperlink ref="A2" location="'Chapter 2'!A1" display="Back to Table of Contents" xr:uid="{3C00196D-29C3-4A92-BE21-2ED4F446F36C}"/>
    <hyperlink ref="C2" r:id="rId1" display="for content queries email healthinsights@bhf.org.uk " xr:uid="{F76F4FCE-D7DF-4364-B495-381683FBA24C}"/>
    <hyperlink ref="B27" r:id="rId2" xr:uid="{6E907CE0-ABAA-4BA9-BFD2-0764CC2EA6FE}"/>
  </hyperlinks>
  <pageMargins left="0.7" right="0.7" top="0.75" bottom="0.75" header="0.3" footer="0.3"/>
  <pageSetup paperSize="9" scale="84" orientation="landscape" r:id="rId3"/>
  <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66">
    <tabColor rgb="FFD0CECE"/>
    <pageSetUpPr fitToPage="1"/>
  </sheetPr>
  <dimension ref="A1:M30"/>
  <sheetViews>
    <sheetView showGridLines="0" workbookViewId="0">
      <pane ySplit="4" topLeftCell="A5" activePane="bottomLeft" state="frozen"/>
      <selection activeCell="B70" sqref="B70"/>
      <selection pane="bottomLeft" activeCell="B70" sqref="B70"/>
    </sheetView>
  </sheetViews>
  <sheetFormatPr defaultColWidth="9.140625" defaultRowHeight="15" x14ac:dyDescent="0.3"/>
  <cols>
    <col min="1" max="1" width="10.42578125" style="86" customWidth="1"/>
    <col min="2" max="2" width="24.5703125" style="86" customWidth="1"/>
    <col min="3" max="3" width="2.7109375" style="86" customWidth="1"/>
    <col min="4" max="5" width="14.140625" style="86" bestFit="1" customWidth="1"/>
    <col min="6" max="6" width="2.7109375" style="86" customWidth="1"/>
    <col min="7" max="7" width="14.28515625" style="86" bestFit="1" customWidth="1"/>
    <col min="8" max="8" width="14.140625" style="86" bestFit="1" customWidth="1"/>
    <col min="9" max="9" width="4.140625" style="86" customWidth="1"/>
    <col min="10" max="10" width="16.28515625" style="86" bestFit="1" customWidth="1"/>
    <col min="11" max="11" width="16.85546875" style="86" customWidth="1"/>
    <col min="12" max="12" width="9.140625" style="86"/>
    <col min="13" max="13" width="15.7109375" style="86" customWidth="1"/>
    <col min="14" max="16384" width="9.140625" style="86"/>
  </cols>
  <sheetData>
    <row r="1" spans="1:13" s="85" customFormat="1" ht="18" x14ac:dyDescent="0.35">
      <c r="A1" s="83" t="s">
        <v>1436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3" x14ac:dyDescent="0.3">
      <c r="A2" s="132" t="s">
        <v>111</v>
      </c>
      <c r="D2" s="913" t="s">
        <v>1506</v>
      </c>
    </row>
    <row r="3" spans="1:13" x14ac:dyDescent="0.3">
      <c r="A3" s="87"/>
      <c r="B3" s="87"/>
      <c r="C3" s="88"/>
      <c r="D3" s="984"/>
      <c r="E3" s="984"/>
      <c r="F3" s="88"/>
      <c r="G3" s="984"/>
      <c r="H3" s="984"/>
      <c r="I3" s="88"/>
      <c r="J3" s="984"/>
      <c r="K3" s="984"/>
    </row>
    <row r="4" spans="1:13" s="296" customFormat="1" ht="37.5" customHeight="1" thickBot="1" x14ac:dyDescent="0.3">
      <c r="A4" s="394" t="s">
        <v>113</v>
      </c>
      <c r="B4" s="395" t="s">
        <v>160</v>
      </c>
      <c r="C4" s="396"/>
      <c r="D4" s="397" t="s">
        <v>1440</v>
      </c>
      <c r="E4" s="397" t="s">
        <v>1441</v>
      </c>
      <c r="F4" s="398"/>
      <c r="G4" s="397" t="s">
        <v>1442</v>
      </c>
      <c r="H4" s="397" t="s">
        <v>1443</v>
      </c>
      <c r="I4" s="398"/>
      <c r="J4" s="397" t="s">
        <v>1444</v>
      </c>
      <c r="K4" s="397" t="s">
        <v>1445</v>
      </c>
      <c r="M4" s="868"/>
    </row>
    <row r="5" spans="1:13" ht="15.75" thickTop="1" x14ac:dyDescent="0.3">
      <c r="A5" s="159" t="s">
        <v>0</v>
      </c>
      <c r="B5" s="150" t="s">
        <v>161</v>
      </c>
      <c r="C5" s="99"/>
      <c r="D5" s="863">
        <v>47014.0015604215</v>
      </c>
      <c r="E5" s="864">
        <v>507.05496361523899</v>
      </c>
      <c r="F5" s="99"/>
      <c r="G5" s="863">
        <v>11853.932425612</v>
      </c>
      <c r="H5" s="865">
        <v>127.56045686413999</v>
      </c>
      <c r="I5" s="99"/>
      <c r="J5" s="863">
        <v>6462.8885213168196</v>
      </c>
      <c r="K5" s="865">
        <v>68.041227968900003</v>
      </c>
      <c r="M5" s="869"/>
    </row>
    <row r="6" spans="1:13" x14ac:dyDescent="0.3">
      <c r="A6" s="159" t="s">
        <v>0</v>
      </c>
      <c r="B6" s="150" t="s">
        <v>162</v>
      </c>
      <c r="C6" s="99"/>
      <c r="D6" s="863">
        <v>60524.1297493358</v>
      </c>
      <c r="E6" s="864">
        <v>497.45503946737</v>
      </c>
      <c r="F6" s="99"/>
      <c r="G6" s="863">
        <v>14838.0615913285</v>
      </c>
      <c r="H6" s="865">
        <v>119.72196054781</v>
      </c>
      <c r="I6" s="99"/>
      <c r="J6" s="863">
        <v>8329.9529655904607</v>
      </c>
      <c r="K6" s="865">
        <v>64.962645058060005</v>
      </c>
      <c r="M6" s="869"/>
    </row>
    <row r="7" spans="1:13" x14ac:dyDescent="0.3">
      <c r="A7" s="159" t="s">
        <v>0</v>
      </c>
      <c r="B7" s="150" t="s">
        <v>163</v>
      </c>
      <c r="C7" s="99"/>
      <c r="D7" s="863">
        <v>57387.452159196502</v>
      </c>
      <c r="E7" s="864">
        <v>479.47754706683997</v>
      </c>
      <c r="F7" s="99"/>
      <c r="G7" s="863">
        <v>13616.587731198</v>
      </c>
      <c r="H7" s="865">
        <v>110.10366881368</v>
      </c>
      <c r="I7" s="99"/>
      <c r="J7" s="863">
        <v>7740.9577387418403</v>
      </c>
      <c r="K7" s="865">
        <v>61.481468069629997</v>
      </c>
      <c r="M7" s="869"/>
    </row>
    <row r="8" spans="1:13" x14ac:dyDescent="0.3">
      <c r="A8" s="159" t="s">
        <v>0</v>
      </c>
      <c r="B8" s="150" t="s">
        <v>164</v>
      </c>
      <c r="C8" s="99"/>
      <c r="D8" s="863">
        <v>28174.1003141252</v>
      </c>
      <c r="E8" s="864">
        <v>548.16080552094002</v>
      </c>
      <c r="F8" s="99"/>
      <c r="G8" s="863">
        <v>7530.15340848712</v>
      </c>
      <c r="H8" s="865">
        <v>147.55827492648001</v>
      </c>
      <c r="I8" s="99"/>
      <c r="J8" s="863">
        <v>3842.7888219254701</v>
      </c>
      <c r="K8" s="865">
        <v>73.092992542730002</v>
      </c>
      <c r="M8" s="869"/>
    </row>
    <row r="9" spans="1:13" x14ac:dyDescent="0.3">
      <c r="A9" s="159" t="s">
        <v>0</v>
      </c>
      <c r="B9" s="150" t="s">
        <v>165</v>
      </c>
      <c r="C9" s="99"/>
      <c r="D9" s="863">
        <v>72761.750520411399</v>
      </c>
      <c r="E9" s="864">
        <v>536.85752010945998</v>
      </c>
      <c r="F9" s="99"/>
      <c r="G9" s="863">
        <v>18615.844607487801</v>
      </c>
      <c r="H9" s="865">
        <v>137.28249372062999</v>
      </c>
      <c r="I9" s="99"/>
      <c r="J9" s="863">
        <v>10065.331787785201</v>
      </c>
      <c r="K9" s="865">
        <v>72.333722738660001</v>
      </c>
      <c r="M9" s="869"/>
    </row>
    <row r="10" spans="1:13" x14ac:dyDescent="0.3">
      <c r="A10" s="159" t="s">
        <v>0</v>
      </c>
      <c r="B10" s="150" t="s">
        <v>166</v>
      </c>
      <c r="C10" s="99"/>
      <c r="D10" s="863">
        <v>85217.510221295597</v>
      </c>
      <c r="E10" s="864">
        <v>484.22290383514002</v>
      </c>
      <c r="F10" s="99"/>
      <c r="G10" s="863">
        <v>19560.0305312009</v>
      </c>
      <c r="H10" s="865">
        <v>109.17504957345901</v>
      </c>
      <c r="I10" s="99"/>
      <c r="J10" s="863">
        <v>12006.935242478001</v>
      </c>
      <c r="K10" s="865">
        <v>64.53198888288</v>
      </c>
      <c r="M10" s="869"/>
    </row>
    <row r="11" spans="1:13" x14ac:dyDescent="0.3">
      <c r="A11" s="159" t="s">
        <v>0</v>
      </c>
      <c r="B11" s="150" t="s">
        <v>167</v>
      </c>
      <c r="C11" s="99"/>
      <c r="D11" s="863">
        <v>58021.178304344401</v>
      </c>
      <c r="E11" s="864">
        <v>494.51766604982998</v>
      </c>
      <c r="F11" s="99"/>
      <c r="G11" s="863">
        <v>13781.9014690154</v>
      </c>
      <c r="H11" s="865">
        <v>116.08792150174</v>
      </c>
      <c r="I11" s="99"/>
      <c r="J11" s="863">
        <v>8303.8156909320896</v>
      </c>
      <c r="K11" s="865">
        <v>66.431738599909906</v>
      </c>
      <c r="M11" s="869"/>
    </row>
    <row r="12" spans="1:13" x14ac:dyDescent="0.3">
      <c r="A12" s="159" t="s">
        <v>0</v>
      </c>
      <c r="B12" s="150" t="s">
        <v>168</v>
      </c>
      <c r="C12" s="99"/>
      <c r="D12" s="863">
        <v>53121.004125920699</v>
      </c>
      <c r="E12" s="864">
        <v>488.40858826900899</v>
      </c>
      <c r="F12" s="99"/>
      <c r="G12" s="863">
        <v>13256.2513193088</v>
      </c>
      <c r="H12" s="865">
        <v>121.66167030173</v>
      </c>
      <c r="I12" s="99"/>
      <c r="J12" s="863">
        <v>7765.5070570706703</v>
      </c>
      <c r="K12" s="865">
        <v>68.429036016780003</v>
      </c>
      <c r="M12" s="869"/>
    </row>
    <row r="13" spans="1:13" x14ac:dyDescent="0.3">
      <c r="A13" s="887" t="s">
        <v>0</v>
      </c>
      <c r="B13" s="888" t="s">
        <v>169</v>
      </c>
      <c r="C13" s="889"/>
      <c r="D13" s="890">
        <v>52304.163090521499</v>
      </c>
      <c r="E13" s="891">
        <v>511.44811308109001</v>
      </c>
      <c r="F13" s="889"/>
      <c r="G13" s="890">
        <v>13897.2966708842</v>
      </c>
      <c r="H13" s="892">
        <v>136.25155588683</v>
      </c>
      <c r="I13" s="889"/>
      <c r="J13" s="890">
        <v>7458.2196144261397</v>
      </c>
      <c r="K13" s="892">
        <v>70.666779058309999</v>
      </c>
      <c r="M13" s="869"/>
    </row>
    <row r="14" spans="1:13" x14ac:dyDescent="0.3">
      <c r="A14" s="898" t="s">
        <v>0</v>
      </c>
      <c r="B14" s="898"/>
      <c r="C14" s="899"/>
      <c r="D14" s="900">
        <v>514525.29004557303</v>
      </c>
      <c r="E14" s="901">
        <v>501.61271090673</v>
      </c>
      <c r="F14" s="900"/>
      <c r="G14" s="900">
        <v>126950.059754523</v>
      </c>
      <c r="H14" s="902">
        <v>122.55064168878</v>
      </c>
      <c r="I14" s="902"/>
      <c r="J14" s="900">
        <v>71976.397440266897</v>
      </c>
      <c r="K14" s="902">
        <v>67.175201891070003</v>
      </c>
      <c r="M14" s="870"/>
    </row>
    <row r="15" spans="1:13" x14ac:dyDescent="0.3">
      <c r="A15" s="898" t="s">
        <v>1</v>
      </c>
      <c r="B15" s="898"/>
      <c r="C15" s="899"/>
      <c r="D15" s="900">
        <v>78382.993946522998</v>
      </c>
      <c r="E15" s="901">
        <v>726.19208779049995</v>
      </c>
      <c r="F15" s="900"/>
      <c r="G15" s="900">
        <v>29842.4134318055</v>
      </c>
      <c r="H15" s="902">
        <v>271.33643511789001</v>
      </c>
      <c r="I15" s="902"/>
      <c r="J15" s="900">
        <v>16394.250824138198</v>
      </c>
      <c r="K15" s="902">
        <v>149.07986500391999</v>
      </c>
      <c r="M15" s="870"/>
    </row>
    <row r="16" spans="1:13" x14ac:dyDescent="0.3">
      <c r="A16" s="898" t="s">
        <v>2</v>
      </c>
      <c r="B16" s="898"/>
      <c r="C16" s="899"/>
      <c r="D16" s="900">
        <v>35243.7161847319</v>
      </c>
      <c r="E16" s="901">
        <v>550.88677957088998</v>
      </c>
      <c r="F16" s="900"/>
      <c r="G16" s="900">
        <v>12007.9429263972</v>
      </c>
      <c r="H16" s="902">
        <v>181.59820563086001</v>
      </c>
      <c r="I16" s="902"/>
      <c r="J16" s="900">
        <v>4824.0730334185</v>
      </c>
      <c r="K16" s="902">
        <v>74.453878982489996</v>
      </c>
      <c r="M16" s="870"/>
    </row>
    <row r="17" spans="1:13" x14ac:dyDescent="0.3">
      <c r="A17" s="898" t="s">
        <v>3</v>
      </c>
      <c r="B17" s="898"/>
      <c r="C17" s="899"/>
      <c r="D17" s="900">
        <v>20354.627715193601</v>
      </c>
      <c r="E17" s="901">
        <v>612.83534711109996</v>
      </c>
      <c r="F17" s="900"/>
      <c r="G17" s="900">
        <v>8043.5047591922803</v>
      </c>
      <c r="H17" s="902">
        <v>239.32276160513999</v>
      </c>
      <c r="I17" s="902"/>
      <c r="J17" s="900">
        <v>2774.9876018616401</v>
      </c>
      <c r="K17" s="902">
        <v>81.308320129110001</v>
      </c>
      <c r="M17" s="870"/>
    </row>
    <row r="18" spans="1:13" x14ac:dyDescent="0.3">
      <c r="A18" s="893" t="s">
        <v>4</v>
      </c>
      <c r="B18" s="894"/>
      <c r="C18" s="894"/>
      <c r="D18" s="895">
        <v>648506.62789202097</v>
      </c>
      <c r="E18" s="896">
        <v>526.62356640704002</v>
      </c>
      <c r="F18" s="895"/>
      <c r="G18" s="895">
        <v>176843.920871918</v>
      </c>
      <c r="H18" s="897">
        <v>141.61831513863001</v>
      </c>
      <c r="I18" s="897"/>
      <c r="J18" s="895">
        <v>95969.708899685196</v>
      </c>
      <c r="K18" s="897">
        <v>75.055369071919998</v>
      </c>
      <c r="M18" s="871"/>
    </row>
    <row r="19" spans="1:13" s="121" customFormat="1" x14ac:dyDescent="0.3">
      <c r="A19" s="116"/>
      <c r="B19" s="117"/>
      <c r="C19" s="118"/>
      <c r="D19" s="118"/>
      <c r="E19" s="118"/>
      <c r="F19" s="119"/>
      <c r="G19" s="118"/>
      <c r="H19" s="118"/>
      <c r="I19" s="118"/>
      <c r="J19" s="120"/>
      <c r="K19" s="120"/>
      <c r="M19" s="86"/>
    </row>
    <row r="20" spans="1:13" s="147" customFormat="1" x14ac:dyDescent="0.35">
      <c r="A20" s="149" t="s">
        <v>28</v>
      </c>
      <c r="B20" s="862" t="s">
        <v>1450</v>
      </c>
      <c r="C20" s="857"/>
      <c r="D20" s="857"/>
      <c r="E20" s="857"/>
      <c r="F20" s="857"/>
      <c r="G20" s="857"/>
      <c r="H20" s="857"/>
      <c r="I20" s="146"/>
      <c r="J20" s="146"/>
      <c r="K20" s="146"/>
    </row>
    <row r="21" spans="1:13" s="147" customFormat="1" x14ac:dyDescent="0.35">
      <c r="A21" s="579"/>
      <c r="B21" s="862" t="s">
        <v>1437</v>
      </c>
      <c r="C21" s="857"/>
      <c r="D21" s="857"/>
      <c r="E21" s="857"/>
      <c r="F21" s="857"/>
      <c r="G21" s="857"/>
      <c r="H21" s="857"/>
      <c r="I21" s="857"/>
      <c r="J21" s="857"/>
      <c r="K21" s="857"/>
      <c r="L21" s="858"/>
      <c r="M21" s="858"/>
    </row>
    <row r="22" spans="1:13" s="147" customFormat="1" x14ac:dyDescent="0.35">
      <c r="A22" s="579"/>
      <c r="B22" s="862" t="s">
        <v>1438</v>
      </c>
      <c r="C22" s="857"/>
      <c r="D22" s="857"/>
      <c r="E22" s="857"/>
      <c r="F22" s="857"/>
      <c r="G22" s="857"/>
      <c r="H22" s="857"/>
      <c r="I22" s="857"/>
      <c r="J22" s="857"/>
      <c r="K22" s="857"/>
      <c r="L22" s="858"/>
      <c r="M22" s="858"/>
    </row>
    <row r="23" spans="1:13" s="147" customFormat="1" x14ac:dyDescent="0.35">
      <c r="A23" s="579"/>
      <c r="B23" s="862" t="s">
        <v>1439</v>
      </c>
      <c r="C23" s="857"/>
      <c r="D23" s="857"/>
      <c r="E23" s="857"/>
      <c r="F23" s="857"/>
      <c r="G23" s="857"/>
      <c r="H23" s="857"/>
      <c r="I23" s="857"/>
      <c r="J23" s="857"/>
      <c r="K23" s="857"/>
      <c r="L23" s="858"/>
      <c r="M23" s="858"/>
    </row>
    <row r="24" spans="1:13" s="147" customFormat="1" x14ac:dyDescent="0.35">
      <c r="A24" s="149" t="s">
        <v>1230</v>
      </c>
      <c r="B24" s="862" t="s">
        <v>1446</v>
      </c>
      <c r="C24" s="857"/>
      <c r="D24" s="857"/>
      <c r="E24" s="857"/>
      <c r="F24" s="857"/>
      <c r="G24" s="857"/>
      <c r="H24" s="146"/>
      <c r="I24" s="146"/>
      <c r="J24" s="146"/>
      <c r="K24" s="146"/>
    </row>
    <row r="25" spans="1:13" s="147" customFormat="1" ht="15.75" x14ac:dyDescent="0.35">
      <c r="A25" s="149" t="s">
        <v>29</v>
      </c>
      <c r="B25" s="862" t="s">
        <v>1105</v>
      </c>
      <c r="C25" s="857"/>
      <c r="D25" s="857"/>
      <c r="E25" s="858"/>
      <c r="F25" s="857"/>
      <c r="G25" s="858"/>
      <c r="H25" s="170" t="s">
        <v>181</v>
      </c>
      <c r="I25" s="146"/>
      <c r="J25" s="146"/>
      <c r="K25" s="146"/>
      <c r="M25" s="872"/>
    </row>
    <row r="26" spans="1:13" s="124" customFormat="1" ht="15.75" x14ac:dyDescent="0.35">
      <c r="A26" s="125"/>
      <c r="B26" s="862" t="s">
        <v>1447</v>
      </c>
      <c r="C26" s="857"/>
      <c r="D26" s="857"/>
      <c r="E26" s="859"/>
      <c r="F26" s="860"/>
      <c r="G26" s="859"/>
      <c r="H26" s="862" t="s">
        <v>1449</v>
      </c>
      <c r="I26" s="146"/>
      <c r="J26" s="123"/>
      <c r="K26" s="123"/>
      <c r="M26" s="872"/>
    </row>
    <row r="27" spans="1:13" s="124" customFormat="1" ht="15.75" x14ac:dyDescent="0.35">
      <c r="A27" s="125"/>
      <c r="B27" s="862" t="s">
        <v>1448</v>
      </c>
      <c r="C27" s="861"/>
      <c r="D27" s="861"/>
      <c r="E27" s="860"/>
      <c r="F27" s="861"/>
      <c r="G27" s="859"/>
      <c r="H27" s="126"/>
      <c r="I27" s="126"/>
      <c r="J27" s="126"/>
      <c r="K27" s="123"/>
      <c r="M27" s="872"/>
    </row>
    <row r="28" spans="1:13" s="124" customFormat="1" x14ac:dyDescent="0.3">
      <c r="M28" s="872"/>
    </row>
    <row r="29" spans="1:13" s="124" customFormat="1" x14ac:dyDescent="0.3">
      <c r="B29" s="122"/>
      <c r="M29" s="874"/>
    </row>
    <row r="30" spans="1:13" x14ac:dyDescent="0.3">
      <c r="B30" s="127"/>
    </row>
  </sheetData>
  <autoFilter ref="A4:K4" xr:uid="{00000000-0009-0000-0000-00003C000000}"/>
  <mergeCells count="3">
    <mergeCell ref="D3:E3"/>
    <mergeCell ref="G3:H3"/>
    <mergeCell ref="J3:K3"/>
  </mergeCells>
  <hyperlinks>
    <hyperlink ref="H25" r:id="rId1" xr:uid="{C5DB81CC-ADB7-4F93-BA5E-924556A7B1A5}"/>
    <hyperlink ref="A2" location="'Chapter 2'!A1" display="Back to Table of Contents" xr:uid="{54F705A5-4FF2-4DDE-8303-6E63B9B55353}"/>
    <hyperlink ref="D2" r:id="rId2" display="for content queries email healthinsights@bhf.org.uk " xr:uid="{038C4BFB-9CD7-4495-839B-793F773AF29E}"/>
  </hyperlinks>
  <pageMargins left="0.7" right="0.7" top="0.75" bottom="0.75" header="0.3" footer="0.3"/>
  <pageSetup paperSize="9" scale="82" orientation="landscape" r:id="rId3"/>
  <drawing r:id="rId4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62">
    <tabColor theme="0" tint="-0.14999847407452621"/>
    <pageSetUpPr fitToPage="1"/>
  </sheetPr>
  <dimension ref="A1:V81"/>
  <sheetViews>
    <sheetView showGridLines="0" workbookViewId="0">
      <pane ySplit="4" topLeftCell="A53" activePane="bottomLeft" state="frozen"/>
      <selection activeCell="B70" sqref="B70"/>
      <selection pane="bottomLeft" activeCell="B70" sqref="B70"/>
    </sheetView>
  </sheetViews>
  <sheetFormatPr defaultColWidth="9.140625" defaultRowHeight="15" x14ac:dyDescent="0.3"/>
  <cols>
    <col min="1" max="1" width="7.7109375" style="86" customWidth="1"/>
    <col min="2" max="2" width="8.140625" style="86" customWidth="1"/>
    <col min="3" max="3" width="16.28515625" style="86" customWidth="1"/>
    <col min="4" max="4" width="16.5703125" style="86" customWidth="1"/>
    <col min="5" max="5" width="14.140625" style="86" bestFit="1" customWidth="1"/>
    <col min="6" max="6" width="14.140625" style="86" customWidth="1"/>
    <col min="7" max="7" width="14.140625" style="86" bestFit="1" customWidth="1"/>
    <col min="8" max="8" width="16.28515625" style="86" bestFit="1" customWidth="1"/>
    <col min="9" max="9" width="15.28515625" style="86" customWidth="1"/>
    <col min="10" max="11" width="9.140625" style="86"/>
    <col min="12" max="12" width="6.28515625" style="86" customWidth="1"/>
    <col min="13" max="13" width="9.140625" style="86"/>
    <col min="14" max="14" width="13" style="86" customWidth="1"/>
    <col min="15" max="15" width="9.42578125" style="86" bestFit="1" customWidth="1"/>
    <col min="16" max="16" width="13.140625" style="86" bestFit="1" customWidth="1"/>
    <col min="17" max="17" width="9.5703125" style="86" bestFit="1" customWidth="1"/>
    <col min="18" max="18" width="13.140625" style="86" bestFit="1" customWidth="1"/>
    <col min="19" max="19" width="9.5703125" style="86" customWidth="1"/>
    <col min="20" max="16384" width="9.140625" style="86"/>
  </cols>
  <sheetData>
    <row r="1" spans="1:22" s="85" customFormat="1" ht="18" x14ac:dyDescent="0.35">
      <c r="A1" s="83" t="s">
        <v>1451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22" x14ac:dyDescent="0.3">
      <c r="A2" s="132" t="s">
        <v>111</v>
      </c>
      <c r="D2" s="913" t="s">
        <v>1506</v>
      </c>
    </row>
    <row r="3" spans="1:22" ht="15.75" x14ac:dyDescent="0.35">
      <c r="A3" s="87"/>
      <c r="B3" s="87"/>
      <c r="C3" s="88"/>
      <c r="D3" s="984"/>
      <c r="E3" s="984"/>
      <c r="F3" s="984"/>
      <c r="G3" s="984"/>
      <c r="H3" s="984"/>
      <c r="I3" s="984"/>
      <c r="K3" s="862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</row>
    <row r="4" spans="1:22" ht="51.75" customHeight="1" thickBot="1" x14ac:dyDescent="0.35">
      <c r="A4" s="89" t="s">
        <v>112</v>
      </c>
      <c r="B4" s="90" t="s">
        <v>113</v>
      </c>
      <c r="C4" s="91"/>
      <c r="D4" s="410" t="s">
        <v>1440</v>
      </c>
      <c r="E4" s="411" t="s">
        <v>1441</v>
      </c>
      <c r="F4" s="410" t="s">
        <v>1442</v>
      </c>
      <c r="G4" s="411" t="s">
        <v>1443</v>
      </c>
      <c r="H4" s="410" t="s">
        <v>1444</v>
      </c>
      <c r="I4" s="411" t="s">
        <v>1445</v>
      </c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</row>
    <row r="5" spans="1:22" ht="16.5" thickTop="1" x14ac:dyDescent="0.35">
      <c r="A5" s="92" t="s">
        <v>114</v>
      </c>
      <c r="B5" s="93"/>
      <c r="C5" s="94"/>
      <c r="D5" s="399">
        <v>66809836.883151397</v>
      </c>
      <c r="E5" s="412">
        <v>787.03958193896995</v>
      </c>
      <c r="F5" s="399">
        <v>31872778.179137699</v>
      </c>
      <c r="G5" s="412">
        <v>372.90101242243998</v>
      </c>
      <c r="H5" s="399">
        <v>11946273.943359699</v>
      </c>
      <c r="I5" s="412">
        <v>141.5526095182</v>
      </c>
      <c r="K5" s="862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</row>
    <row r="6" spans="1:22" x14ac:dyDescent="0.3">
      <c r="A6" s="95" t="s">
        <v>115</v>
      </c>
      <c r="B6" s="96"/>
      <c r="C6" s="97"/>
      <c r="D6" s="400">
        <v>11527413.5943908</v>
      </c>
      <c r="E6" s="413">
        <v>745.75579608425005</v>
      </c>
      <c r="F6" s="400">
        <v>5514620.0730513502</v>
      </c>
      <c r="G6" s="413">
        <v>349.2739514964</v>
      </c>
      <c r="H6" s="400">
        <v>1748915.91523301</v>
      </c>
      <c r="I6" s="413">
        <v>112.44448213061</v>
      </c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</row>
    <row r="7" spans="1:22" ht="15.75" x14ac:dyDescent="0.35">
      <c r="A7" s="152" t="s">
        <v>115</v>
      </c>
      <c r="B7" s="98" t="s">
        <v>1106</v>
      </c>
      <c r="C7" s="99"/>
      <c r="D7" s="401">
        <v>30219.704070603701</v>
      </c>
      <c r="E7" s="414">
        <v>749.29154034178998</v>
      </c>
      <c r="F7" s="401">
        <v>13641.331576311501</v>
      </c>
      <c r="G7" s="414">
        <v>322.15479764534001</v>
      </c>
      <c r="H7" s="401">
        <v>6251.7138239126098</v>
      </c>
      <c r="I7" s="414">
        <v>155.33180415833999</v>
      </c>
      <c r="K7" s="862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</row>
    <row r="8" spans="1:22" x14ac:dyDescent="0.3">
      <c r="A8" s="152" t="s">
        <v>115</v>
      </c>
      <c r="B8" s="98" t="s">
        <v>1107</v>
      </c>
      <c r="C8" s="99"/>
      <c r="D8" s="401">
        <v>757.36199355285396</v>
      </c>
      <c r="E8" s="414">
        <v>501.03864839088999</v>
      </c>
      <c r="F8" s="401">
        <v>246.65523906638001</v>
      </c>
      <c r="G8" s="414">
        <v>158.24363758052999</v>
      </c>
      <c r="H8" s="401">
        <v>93.354690065675001</v>
      </c>
      <c r="I8" s="414">
        <v>61.910308525220003</v>
      </c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</row>
    <row r="9" spans="1:22" ht="15.75" x14ac:dyDescent="0.35">
      <c r="A9" s="152" t="s">
        <v>115</v>
      </c>
      <c r="B9" s="98" t="s">
        <v>116</v>
      </c>
      <c r="C9" s="99"/>
      <c r="D9" s="401">
        <v>122030.57813074101</v>
      </c>
      <c r="E9" s="414">
        <v>701.10584985084995</v>
      </c>
      <c r="F9" s="401">
        <v>35688.703746509702</v>
      </c>
      <c r="G9" s="414">
        <v>192.62432041202999</v>
      </c>
      <c r="H9" s="401">
        <v>16912.459548365601</v>
      </c>
      <c r="I9" s="414">
        <v>95.690632467569998</v>
      </c>
      <c r="K9" s="862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</row>
    <row r="10" spans="1:22" x14ac:dyDescent="0.3">
      <c r="A10" s="152" t="s">
        <v>115</v>
      </c>
      <c r="B10" s="98" t="s">
        <v>1108</v>
      </c>
      <c r="C10" s="99"/>
      <c r="D10" s="401">
        <v>157858.520828754</v>
      </c>
      <c r="E10" s="414">
        <v>997.94446663432996</v>
      </c>
      <c r="F10" s="401">
        <v>97360.936066035501</v>
      </c>
      <c r="G10" s="414">
        <v>606.69395948501005</v>
      </c>
      <c r="H10" s="401">
        <v>27034.1318218413</v>
      </c>
      <c r="I10" s="414">
        <v>174.77523610428</v>
      </c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</row>
    <row r="11" spans="1:22" ht="15.75" x14ac:dyDescent="0.35">
      <c r="A11" s="152" t="s">
        <v>115</v>
      </c>
      <c r="B11" s="98" t="s">
        <v>117</v>
      </c>
      <c r="C11" s="99"/>
      <c r="D11" s="401">
        <v>123195.44204764999</v>
      </c>
      <c r="E11" s="414">
        <v>549.72986473164997</v>
      </c>
      <c r="F11" s="401">
        <v>39610.295412952401</v>
      </c>
      <c r="G11" s="414">
        <v>170.48675283806</v>
      </c>
      <c r="H11" s="401">
        <v>17143.156534026901</v>
      </c>
      <c r="I11" s="414">
        <v>72.625426430160005</v>
      </c>
      <c r="K11" s="862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</row>
    <row r="12" spans="1:22" x14ac:dyDescent="0.3">
      <c r="A12" s="152" t="s">
        <v>115</v>
      </c>
      <c r="B12" s="98" t="s">
        <v>1109</v>
      </c>
      <c r="C12" s="99"/>
      <c r="D12" s="401">
        <v>44580.429108923097</v>
      </c>
      <c r="E12" s="414">
        <v>738.66098238586903</v>
      </c>
      <c r="F12" s="401">
        <v>19807.6992536076</v>
      </c>
      <c r="G12" s="414">
        <v>324.88328254970997</v>
      </c>
      <c r="H12" s="401">
        <v>10116.763523036199</v>
      </c>
      <c r="I12" s="414">
        <v>171.28880510376999</v>
      </c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</row>
    <row r="13" spans="1:22" ht="15.75" x14ac:dyDescent="0.35">
      <c r="A13" s="152" t="s">
        <v>115</v>
      </c>
      <c r="B13" s="98" t="s">
        <v>1110</v>
      </c>
      <c r="C13" s="99"/>
      <c r="D13" s="401">
        <v>116404.022972758</v>
      </c>
      <c r="E13" s="414">
        <v>847.77412444055994</v>
      </c>
      <c r="F13" s="401">
        <v>57467.728980356202</v>
      </c>
      <c r="G13" s="414">
        <v>413.13079797218001</v>
      </c>
      <c r="H13" s="401">
        <v>31161.710121707201</v>
      </c>
      <c r="I13" s="414">
        <v>225.89564581619999</v>
      </c>
      <c r="K13" s="862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</row>
    <row r="14" spans="1:22" x14ac:dyDescent="0.3">
      <c r="A14" s="152" t="s">
        <v>115</v>
      </c>
      <c r="B14" s="98" t="s">
        <v>1111</v>
      </c>
      <c r="C14" s="99"/>
      <c r="D14" s="401">
        <v>52926.8012569282</v>
      </c>
      <c r="E14" s="414">
        <v>611.05249450990902</v>
      </c>
      <c r="F14" s="401">
        <v>21712.0074564157</v>
      </c>
      <c r="G14" s="414">
        <v>245.5380940718</v>
      </c>
      <c r="H14" s="401">
        <v>11027.1331177269</v>
      </c>
      <c r="I14" s="414">
        <v>122.2805818814</v>
      </c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</row>
    <row r="15" spans="1:22" ht="15.75" x14ac:dyDescent="0.35">
      <c r="A15" s="152" t="s">
        <v>115</v>
      </c>
      <c r="B15" s="98" t="s">
        <v>1112</v>
      </c>
      <c r="C15" s="99"/>
      <c r="D15" s="401">
        <v>9840.9193044700496</v>
      </c>
      <c r="E15" s="414">
        <v>486.94337627211002</v>
      </c>
      <c r="F15" s="401">
        <v>2357.39093064599</v>
      </c>
      <c r="G15" s="414">
        <v>119.58075257409899</v>
      </c>
      <c r="H15" s="401">
        <v>1260.94706842358</v>
      </c>
      <c r="I15" s="414">
        <v>67.458842336779995</v>
      </c>
      <c r="K15" s="862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</row>
    <row r="16" spans="1:22" x14ac:dyDescent="0.3">
      <c r="A16" s="152" t="s">
        <v>115</v>
      </c>
      <c r="B16" s="98" t="s">
        <v>1113</v>
      </c>
      <c r="C16" s="99"/>
      <c r="D16" s="401">
        <v>160690.977628047</v>
      </c>
      <c r="E16" s="414">
        <v>779.14270436649997</v>
      </c>
      <c r="F16" s="401">
        <v>76588.744608588706</v>
      </c>
      <c r="G16" s="414">
        <v>369.32951604121001</v>
      </c>
      <c r="H16" s="401">
        <v>23180.9933373969</v>
      </c>
      <c r="I16" s="414">
        <v>110.12148462035999</v>
      </c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</row>
    <row r="17" spans="1:22" ht="15.75" x14ac:dyDescent="0.35">
      <c r="A17" s="152" t="s">
        <v>115</v>
      </c>
      <c r="B17" s="98" t="s">
        <v>118</v>
      </c>
      <c r="C17" s="99"/>
      <c r="D17" s="401">
        <v>62317.563758131997</v>
      </c>
      <c r="E17" s="414">
        <v>552.91922274301999</v>
      </c>
      <c r="F17" s="401">
        <v>15485.4957670599</v>
      </c>
      <c r="G17" s="414">
        <v>132.45642376319</v>
      </c>
      <c r="H17" s="401">
        <v>8211.22656046667</v>
      </c>
      <c r="I17" s="414">
        <v>72.377707390289999</v>
      </c>
      <c r="K17" s="862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</row>
    <row r="18" spans="1:22" x14ac:dyDescent="0.3">
      <c r="A18" s="153" t="s">
        <v>115</v>
      </c>
      <c r="B18" s="100" t="s">
        <v>1114</v>
      </c>
      <c r="C18" s="101"/>
      <c r="D18" s="402">
        <v>23788.729755030701</v>
      </c>
      <c r="E18" s="415">
        <v>908.41751634136995</v>
      </c>
      <c r="F18" s="402">
        <v>15238.540457367601</v>
      </c>
      <c r="G18" s="415">
        <v>559.35055338553002</v>
      </c>
      <c r="H18" s="402">
        <v>2284.9939798098499</v>
      </c>
      <c r="I18" s="415">
        <v>89.045673905409998</v>
      </c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</row>
    <row r="19" spans="1:22" ht="15.75" x14ac:dyDescent="0.35">
      <c r="A19" s="153" t="s">
        <v>115</v>
      </c>
      <c r="B19" s="100" t="s">
        <v>119</v>
      </c>
      <c r="C19" s="101"/>
      <c r="D19" s="402">
        <v>79406.637573177301</v>
      </c>
      <c r="E19" s="415">
        <v>651.99720017850996</v>
      </c>
      <c r="F19" s="402">
        <v>29007.2624351165</v>
      </c>
      <c r="G19" s="415">
        <v>224.31858522599001</v>
      </c>
      <c r="H19" s="402">
        <v>12176.9948696427</v>
      </c>
      <c r="I19" s="415">
        <v>99.867008001010007</v>
      </c>
      <c r="K19" s="862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</row>
    <row r="20" spans="1:22" x14ac:dyDescent="0.3">
      <c r="A20" s="153" t="s">
        <v>115</v>
      </c>
      <c r="B20" s="100" t="s">
        <v>120</v>
      </c>
      <c r="C20" s="101"/>
      <c r="D20" s="402">
        <v>716848.73148620105</v>
      </c>
      <c r="E20" s="415">
        <v>533.67758069538002</v>
      </c>
      <c r="F20" s="402">
        <v>249807.822806046</v>
      </c>
      <c r="G20" s="415">
        <v>176.27242188412899</v>
      </c>
      <c r="H20" s="402">
        <v>94240.4512687276</v>
      </c>
      <c r="I20" s="415">
        <v>68.255970456420002</v>
      </c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</row>
    <row r="21" spans="1:22" ht="15.75" x14ac:dyDescent="0.35">
      <c r="A21" s="153" t="s">
        <v>115</v>
      </c>
      <c r="B21" s="100" t="s">
        <v>121</v>
      </c>
      <c r="C21" s="101"/>
      <c r="D21" s="402">
        <v>1233101.0524260299</v>
      </c>
      <c r="E21" s="415">
        <v>673.37911458755002</v>
      </c>
      <c r="F21" s="402">
        <v>441721.75275962101</v>
      </c>
      <c r="G21" s="415">
        <v>223.876793863919</v>
      </c>
      <c r="H21" s="402">
        <v>185041.493774075</v>
      </c>
      <c r="I21" s="415">
        <v>98.985907633759993</v>
      </c>
      <c r="K21" s="862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</row>
    <row r="22" spans="1:22" x14ac:dyDescent="0.3">
      <c r="A22" s="153" t="s">
        <v>115</v>
      </c>
      <c r="B22" s="100" t="s">
        <v>122</v>
      </c>
      <c r="C22" s="101"/>
      <c r="D22" s="402">
        <v>122897.27557826501</v>
      </c>
      <c r="E22" s="415">
        <v>526.27361388705003</v>
      </c>
      <c r="F22" s="402">
        <v>31921.8227403368</v>
      </c>
      <c r="G22" s="415">
        <v>124.49453830546</v>
      </c>
      <c r="H22" s="402">
        <v>26949.966492806801</v>
      </c>
      <c r="I22" s="415">
        <v>103.19005550129</v>
      </c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</row>
    <row r="23" spans="1:22" ht="15.75" x14ac:dyDescent="0.35">
      <c r="A23" s="153" t="s">
        <v>115</v>
      </c>
      <c r="B23" s="100" t="s">
        <v>123</v>
      </c>
      <c r="C23" s="101"/>
      <c r="D23" s="402">
        <v>143742.50404873301</v>
      </c>
      <c r="E23" s="415">
        <v>752.01688512397902</v>
      </c>
      <c r="F23" s="402">
        <v>75516.038527942306</v>
      </c>
      <c r="G23" s="415">
        <v>382.61240212217001</v>
      </c>
      <c r="H23" s="402">
        <v>22139.752568991698</v>
      </c>
      <c r="I23" s="415">
        <v>117.23875463093</v>
      </c>
      <c r="K23" s="862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</row>
    <row r="24" spans="1:22" x14ac:dyDescent="0.3">
      <c r="A24" s="153" t="s">
        <v>115</v>
      </c>
      <c r="B24" s="100" t="s">
        <v>1484</v>
      </c>
      <c r="C24" s="101"/>
      <c r="D24" s="402">
        <v>3150.2675849981201</v>
      </c>
      <c r="E24" s="415">
        <v>560.79780595828902</v>
      </c>
      <c r="F24" s="402">
        <v>1083.0706131649699</v>
      </c>
      <c r="G24" s="415">
        <v>188.78660080525</v>
      </c>
      <c r="H24" s="402">
        <v>404.04639893109697</v>
      </c>
      <c r="I24" s="415">
        <v>71.221747920140004</v>
      </c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</row>
    <row r="25" spans="1:22" ht="15.75" x14ac:dyDescent="0.35">
      <c r="A25" s="153" t="s">
        <v>115</v>
      </c>
      <c r="B25" s="100" t="s">
        <v>124</v>
      </c>
      <c r="C25" s="101"/>
      <c r="D25" s="402">
        <v>39515.565232580702</v>
      </c>
      <c r="E25" s="415">
        <v>511.41954065172001</v>
      </c>
      <c r="F25" s="402">
        <v>13406.305765892899</v>
      </c>
      <c r="G25" s="415">
        <v>170.12996848592999</v>
      </c>
      <c r="H25" s="402">
        <v>4462.7598535363804</v>
      </c>
      <c r="I25" s="415">
        <v>58.76913394388</v>
      </c>
      <c r="K25" s="862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</row>
    <row r="26" spans="1:22" x14ac:dyDescent="0.3">
      <c r="A26" s="153" t="s">
        <v>115</v>
      </c>
      <c r="B26" s="100" t="s">
        <v>125</v>
      </c>
      <c r="C26" s="101"/>
      <c r="D26" s="402">
        <v>810477.16838630498</v>
      </c>
      <c r="E26" s="415">
        <v>606.92660816867999</v>
      </c>
      <c r="F26" s="402">
        <v>226379.45694977799</v>
      </c>
      <c r="G26" s="415">
        <v>166.39363113092</v>
      </c>
      <c r="H26" s="402">
        <v>92278.282215866595</v>
      </c>
      <c r="I26" s="415">
        <v>61.642418342189998</v>
      </c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</row>
    <row r="27" spans="1:22" ht="15.75" x14ac:dyDescent="0.35">
      <c r="A27" s="153" t="s">
        <v>115</v>
      </c>
      <c r="B27" s="100" t="s">
        <v>1115</v>
      </c>
      <c r="C27" s="101"/>
      <c r="D27" s="402">
        <v>30801.836288274699</v>
      </c>
      <c r="E27" s="415">
        <v>778.58074336857999</v>
      </c>
      <c r="F27" s="402">
        <v>16076.2757947337</v>
      </c>
      <c r="G27" s="415">
        <v>385.10328330109002</v>
      </c>
      <c r="H27" s="402">
        <v>6603.0249375076601</v>
      </c>
      <c r="I27" s="415">
        <v>164.09029005238</v>
      </c>
      <c r="K27" s="862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</row>
    <row r="28" spans="1:22" x14ac:dyDescent="0.3">
      <c r="A28" s="153" t="s">
        <v>115</v>
      </c>
      <c r="B28" s="100" t="s">
        <v>1116</v>
      </c>
      <c r="C28" s="101"/>
      <c r="D28" s="402">
        <v>47169.227399355797</v>
      </c>
      <c r="E28" s="415">
        <v>812.25211238091902</v>
      </c>
      <c r="F28" s="402">
        <v>25609.723409508901</v>
      </c>
      <c r="G28" s="415">
        <v>413.59261268038</v>
      </c>
      <c r="H28" s="402">
        <v>10056.351312513199</v>
      </c>
      <c r="I28" s="415">
        <v>176.12650594068899</v>
      </c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</row>
    <row r="29" spans="1:22" ht="15.75" x14ac:dyDescent="0.35">
      <c r="A29" s="153" t="s">
        <v>115</v>
      </c>
      <c r="B29" s="100" t="s">
        <v>1117</v>
      </c>
      <c r="C29" s="101"/>
      <c r="D29" s="402">
        <v>5376.7315716655803</v>
      </c>
      <c r="E29" s="415">
        <v>522.92929485421996</v>
      </c>
      <c r="F29" s="402">
        <v>1243.92926691348</v>
      </c>
      <c r="G29" s="415">
        <v>117.08331474681</v>
      </c>
      <c r="H29" s="402">
        <v>609.24647400529204</v>
      </c>
      <c r="I29" s="415">
        <v>57.697662541619998</v>
      </c>
      <c r="K29" s="862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</row>
    <row r="30" spans="1:22" x14ac:dyDescent="0.3">
      <c r="A30" s="153" t="s">
        <v>115</v>
      </c>
      <c r="B30" s="100" t="s">
        <v>1118</v>
      </c>
      <c r="C30" s="101"/>
      <c r="D30" s="402">
        <v>4279.5205266380399</v>
      </c>
      <c r="E30" s="415">
        <v>461.51367918583998</v>
      </c>
      <c r="F30" s="402">
        <v>1148.8752153866301</v>
      </c>
      <c r="G30" s="415">
        <v>121.2238876901</v>
      </c>
      <c r="H30" s="402">
        <v>559.75246882088402</v>
      </c>
      <c r="I30" s="415">
        <v>60.24508398247</v>
      </c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</row>
    <row r="31" spans="1:22" ht="15.75" x14ac:dyDescent="0.35">
      <c r="A31" s="153" t="s">
        <v>115</v>
      </c>
      <c r="B31" s="100" t="s">
        <v>1119</v>
      </c>
      <c r="C31" s="101"/>
      <c r="D31" s="402">
        <v>51445.020233334697</v>
      </c>
      <c r="E31" s="415">
        <v>872.96745779680998</v>
      </c>
      <c r="F31" s="402">
        <v>30593.783917451401</v>
      </c>
      <c r="G31" s="415">
        <v>511.82624173315003</v>
      </c>
      <c r="H31" s="402">
        <v>8583.4989173956401</v>
      </c>
      <c r="I31" s="415">
        <v>148.84104983438999</v>
      </c>
      <c r="K31" s="862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</row>
    <row r="32" spans="1:22" x14ac:dyDescent="0.3">
      <c r="A32" s="153" t="s">
        <v>115</v>
      </c>
      <c r="B32" s="100" t="s">
        <v>1120</v>
      </c>
      <c r="C32" s="101"/>
      <c r="D32" s="402">
        <v>7560.4712492499202</v>
      </c>
      <c r="E32" s="415">
        <v>806.63513847314903</v>
      </c>
      <c r="F32" s="402">
        <v>3457.5758174443899</v>
      </c>
      <c r="G32" s="415">
        <v>364.683973006759</v>
      </c>
      <c r="H32" s="402">
        <v>1813.8244718265801</v>
      </c>
      <c r="I32" s="415">
        <v>207.15501079788001</v>
      </c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</row>
    <row r="33" spans="1:22" ht="15.75" x14ac:dyDescent="0.35">
      <c r="A33" s="153" t="s">
        <v>115</v>
      </c>
      <c r="B33" s="100" t="s">
        <v>126</v>
      </c>
      <c r="C33" s="101"/>
      <c r="D33" s="402">
        <v>185253.439732595</v>
      </c>
      <c r="E33" s="415">
        <v>549.49049417768003</v>
      </c>
      <c r="F33" s="402">
        <v>60149.890313610202</v>
      </c>
      <c r="G33" s="415">
        <v>178.53942079006001</v>
      </c>
      <c r="H33" s="402">
        <v>25539.052289220599</v>
      </c>
      <c r="I33" s="415">
        <v>76.402621325140004</v>
      </c>
      <c r="K33" s="862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</row>
    <row r="34" spans="1:22" x14ac:dyDescent="0.3">
      <c r="A34" s="153" t="s">
        <v>115</v>
      </c>
      <c r="B34" s="100" t="s">
        <v>1121</v>
      </c>
      <c r="C34" s="101"/>
      <c r="D34" s="402">
        <v>26507.954947227001</v>
      </c>
      <c r="E34" s="415">
        <v>895.02189978715001</v>
      </c>
      <c r="F34" s="402">
        <v>11569.802119821399</v>
      </c>
      <c r="G34" s="415">
        <v>391.57287406222002</v>
      </c>
      <c r="H34" s="402">
        <v>7486.7855908630399</v>
      </c>
      <c r="I34" s="415">
        <v>281.41204567608997</v>
      </c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</row>
    <row r="35" spans="1:22" ht="15.75" x14ac:dyDescent="0.35">
      <c r="A35" s="153" t="s">
        <v>115</v>
      </c>
      <c r="B35" s="100" t="s">
        <v>127</v>
      </c>
      <c r="C35" s="101"/>
      <c r="D35" s="402">
        <v>60406.101173789801</v>
      </c>
      <c r="E35" s="415">
        <v>623.45751674260998</v>
      </c>
      <c r="F35" s="402">
        <v>16782.790865336901</v>
      </c>
      <c r="G35" s="415">
        <v>169.90859479174</v>
      </c>
      <c r="H35" s="402">
        <v>9367.8523684234606</v>
      </c>
      <c r="I35" s="415">
        <v>92.987385149169995</v>
      </c>
      <c r="K35" s="862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</row>
    <row r="36" spans="1:22" x14ac:dyDescent="0.3">
      <c r="A36" s="153" t="s">
        <v>115</v>
      </c>
      <c r="B36" s="100" t="s">
        <v>128</v>
      </c>
      <c r="C36" s="101"/>
      <c r="D36" s="402">
        <v>386317.92382154102</v>
      </c>
      <c r="E36" s="415">
        <v>557.52910432525903</v>
      </c>
      <c r="F36" s="402">
        <v>158482.36858204499</v>
      </c>
      <c r="G36" s="415">
        <v>227.30759597791001</v>
      </c>
      <c r="H36" s="402">
        <v>72341.362396658704</v>
      </c>
      <c r="I36" s="415">
        <v>102.94905965656901</v>
      </c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</row>
    <row r="37" spans="1:22" ht="15.75" x14ac:dyDescent="0.35">
      <c r="A37" s="153" t="s">
        <v>115</v>
      </c>
      <c r="B37" s="100" t="s">
        <v>129</v>
      </c>
      <c r="C37" s="101"/>
      <c r="D37" s="402">
        <v>98431.925644872201</v>
      </c>
      <c r="E37" s="415">
        <v>415.74186968780998</v>
      </c>
      <c r="F37" s="402">
        <v>18180.948673166298</v>
      </c>
      <c r="G37" s="415">
        <v>72.932059689689893</v>
      </c>
      <c r="H37" s="402">
        <v>17984.353397524901</v>
      </c>
      <c r="I37" s="415">
        <v>69.356238847749907</v>
      </c>
      <c r="K37" s="862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</row>
    <row r="38" spans="1:22" x14ac:dyDescent="0.3">
      <c r="A38" s="153" t="s">
        <v>115</v>
      </c>
      <c r="B38" s="100" t="s">
        <v>130</v>
      </c>
      <c r="C38" s="101"/>
      <c r="D38" s="402">
        <v>278114.54925264401</v>
      </c>
      <c r="E38" s="415">
        <v>760.20469436013002</v>
      </c>
      <c r="F38" s="402">
        <v>135974.55237453099</v>
      </c>
      <c r="G38" s="415">
        <v>364.28659801865001</v>
      </c>
      <c r="H38" s="402">
        <v>63903.538793408799</v>
      </c>
      <c r="I38" s="415">
        <v>170.49765721551</v>
      </c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</row>
    <row r="39" spans="1:22" ht="15.75" x14ac:dyDescent="0.35">
      <c r="A39" s="153" t="s">
        <v>115</v>
      </c>
      <c r="B39" s="100" t="s">
        <v>131</v>
      </c>
      <c r="C39" s="101"/>
      <c r="D39" s="402">
        <v>2718586.3812901601</v>
      </c>
      <c r="E39" s="415">
        <v>1160.70715104888</v>
      </c>
      <c r="F39" s="402">
        <v>1719384.9219142699</v>
      </c>
      <c r="G39" s="415">
        <v>727.96744346953994</v>
      </c>
      <c r="H39" s="402">
        <v>421513.91121223301</v>
      </c>
      <c r="I39" s="415">
        <v>183.0023055991</v>
      </c>
      <c r="K39" s="862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</row>
    <row r="40" spans="1:22" x14ac:dyDescent="0.3">
      <c r="A40" s="153" t="s">
        <v>115</v>
      </c>
      <c r="B40" s="100" t="s">
        <v>1122</v>
      </c>
      <c r="C40" s="101"/>
      <c r="D40" s="402">
        <v>144854.796938969</v>
      </c>
      <c r="E40" s="415">
        <v>901.64904466840005</v>
      </c>
      <c r="F40" s="402">
        <v>75126.446435171107</v>
      </c>
      <c r="G40" s="415">
        <v>468.44937170371998</v>
      </c>
      <c r="H40" s="402">
        <v>31800.045840411502</v>
      </c>
      <c r="I40" s="415">
        <v>194.15418442961999</v>
      </c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</row>
    <row r="41" spans="1:22" ht="15.75" x14ac:dyDescent="0.35">
      <c r="A41" s="153" t="s">
        <v>115</v>
      </c>
      <c r="B41" s="100" t="s">
        <v>1123</v>
      </c>
      <c r="C41" s="101"/>
      <c r="D41" s="402">
        <v>67735.394691359907</v>
      </c>
      <c r="E41" s="415">
        <v>730.25784350327001</v>
      </c>
      <c r="F41" s="402">
        <v>33181.812413484397</v>
      </c>
      <c r="G41" s="415">
        <v>357.34537611266001</v>
      </c>
      <c r="H41" s="402">
        <v>12675.6078487664</v>
      </c>
      <c r="I41" s="415">
        <v>137.78956474820001</v>
      </c>
      <c r="K41" s="862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</row>
    <row r="42" spans="1:22" x14ac:dyDescent="0.3">
      <c r="A42" s="153" t="s">
        <v>115</v>
      </c>
      <c r="B42" s="100" t="s">
        <v>1124</v>
      </c>
      <c r="C42" s="101"/>
      <c r="D42" s="402">
        <v>27927.775487305302</v>
      </c>
      <c r="E42" s="415">
        <v>655.89336233559004</v>
      </c>
      <c r="F42" s="402">
        <v>12434.5037765057</v>
      </c>
      <c r="G42" s="415">
        <v>286.63184187817001</v>
      </c>
      <c r="H42" s="402">
        <v>3427.43938380187</v>
      </c>
      <c r="I42" s="415">
        <v>76.524254427100004</v>
      </c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</row>
    <row r="43" spans="1:22" ht="15.75" x14ac:dyDescent="0.35">
      <c r="A43" s="153" t="s">
        <v>115</v>
      </c>
      <c r="B43" s="100" t="s">
        <v>132</v>
      </c>
      <c r="C43" s="101"/>
      <c r="D43" s="402">
        <v>475966.55147755903</v>
      </c>
      <c r="E43" s="415">
        <v>514.48598782607996</v>
      </c>
      <c r="F43" s="402">
        <v>138476.496752256</v>
      </c>
      <c r="G43" s="415">
        <v>143.48250899458</v>
      </c>
      <c r="H43" s="402">
        <v>70979.916484861998</v>
      </c>
      <c r="I43" s="415">
        <v>73.69126220935</v>
      </c>
      <c r="K43" s="862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</row>
    <row r="44" spans="1:22" x14ac:dyDescent="0.3">
      <c r="A44" s="153" t="s">
        <v>115</v>
      </c>
      <c r="B44" s="100" t="s">
        <v>133</v>
      </c>
      <c r="C44" s="101"/>
      <c r="D44" s="402">
        <v>143524.439943871</v>
      </c>
      <c r="E44" s="415">
        <v>695.01604079669005</v>
      </c>
      <c r="F44" s="402">
        <v>48825.510851352097</v>
      </c>
      <c r="G44" s="415">
        <v>226.81399492609901</v>
      </c>
      <c r="H44" s="402">
        <v>18135.847189409698</v>
      </c>
      <c r="I44" s="415">
        <v>83.162168776109993</v>
      </c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</row>
    <row r="45" spans="1:22" ht="15.75" x14ac:dyDescent="0.35">
      <c r="A45" s="156" t="s">
        <v>115</v>
      </c>
      <c r="B45" s="100" t="s">
        <v>134</v>
      </c>
      <c r="C45" s="101"/>
      <c r="D45" s="402">
        <v>86856.162597596704</v>
      </c>
      <c r="E45" s="415">
        <v>495.983086376779</v>
      </c>
      <c r="F45" s="402">
        <v>28103.356222876399</v>
      </c>
      <c r="G45" s="415">
        <v>149.87328760518</v>
      </c>
      <c r="H45" s="402">
        <v>10387.866034677099</v>
      </c>
      <c r="I45" s="415">
        <v>57.953660262829999</v>
      </c>
      <c r="K45" s="862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</row>
    <row r="46" spans="1:22" x14ac:dyDescent="0.3">
      <c r="A46" s="156" t="s">
        <v>115</v>
      </c>
      <c r="B46" s="100" t="s">
        <v>135</v>
      </c>
      <c r="C46" s="101"/>
      <c r="D46" s="402">
        <v>884937.37916766806</v>
      </c>
      <c r="E46" s="415">
        <v>1156.1590186906899</v>
      </c>
      <c r="F46" s="402">
        <v>587712.56344647799</v>
      </c>
      <c r="G46" s="415">
        <v>752.31525425107998</v>
      </c>
      <c r="H46" s="402">
        <v>134283.50080421599</v>
      </c>
      <c r="I46" s="415">
        <v>183.71766979198</v>
      </c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</row>
    <row r="47" spans="1:22" ht="15.75" x14ac:dyDescent="0.35">
      <c r="A47" s="918" t="s">
        <v>115</v>
      </c>
      <c r="B47" s="102" t="s">
        <v>4</v>
      </c>
      <c r="C47" s="103"/>
      <c r="D47" s="403">
        <v>648506.62789202097</v>
      </c>
      <c r="E47" s="416">
        <v>526.62356640704002</v>
      </c>
      <c r="F47" s="403">
        <v>176843.920871918</v>
      </c>
      <c r="G47" s="416">
        <v>141.61831513863001</v>
      </c>
      <c r="H47" s="403">
        <v>95969.708899685196</v>
      </c>
      <c r="I47" s="416">
        <v>75.055369071919998</v>
      </c>
      <c r="K47" s="862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</row>
    <row r="48" spans="1:22" x14ac:dyDescent="0.3">
      <c r="A48" s="918" t="s">
        <v>115</v>
      </c>
      <c r="B48" s="155" t="s">
        <v>4</v>
      </c>
      <c r="C48" s="104" t="s">
        <v>0</v>
      </c>
      <c r="D48" s="404">
        <v>514525.29004557303</v>
      </c>
      <c r="E48" s="417">
        <v>501.61271090673</v>
      </c>
      <c r="F48" s="404">
        <v>126950.059754523</v>
      </c>
      <c r="G48" s="417">
        <v>122.55064168878</v>
      </c>
      <c r="H48" s="404">
        <v>71976.397440266897</v>
      </c>
      <c r="I48" s="417">
        <v>67.175201891070003</v>
      </c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</row>
    <row r="49" spans="1:22" ht="15.75" x14ac:dyDescent="0.35">
      <c r="A49" s="918" t="s">
        <v>115</v>
      </c>
      <c r="B49" s="155" t="s">
        <v>4</v>
      </c>
      <c r="C49" s="104" t="s">
        <v>1</v>
      </c>
      <c r="D49" s="404">
        <v>78382.993946522998</v>
      </c>
      <c r="E49" s="417">
        <v>726.19208779049995</v>
      </c>
      <c r="F49" s="404">
        <v>29842.4134318055</v>
      </c>
      <c r="G49" s="417">
        <v>271.33643511789001</v>
      </c>
      <c r="H49" s="404">
        <v>16394.250824138198</v>
      </c>
      <c r="I49" s="417">
        <v>149.07986500391999</v>
      </c>
      <c r="K49" s="862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</row>
    <row r="50" spans="1:22" x14ac:dyDescent="0.3">
      <c r="A50" s="918" t="s">
        <v>115</v>
      </c>
      <c r="B50" s="155" t="s">
        <v>4</v>
      </c>
      <c r="C50" s="104" t="s">
        <v>2</v>
      </c>
      <c r="D50" s="404">
        <v>35243.7161847319</v>
      </c>
      <c r="E50" s="417">
        <v>550.88677957088998</v>
      </c>
      <c r="F50" s="404">
        <v>12007.9429263972</v>
      </c>
      <c r="G50" s="417">
        <v>181.59820563086001</v>
      </c>
      <c r="H50" s="404">
        <v>4824.0730334185</v>
      </c>
      <c r="I50" s="417">
        <v>74.453878982489996</v>
      </c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</row>
    <row r="51" spans="1:22" ht="15.75" x14ac:dyDescent="0.35">
      <c r="A51" s="918" t="s">
        <v>115</v>
      </c>
      <c r="B51" s="155" t="s">
        <v>4</v>
      </c>
      <c r="C51" s="104" t="s">
        <v>3</v>
      </c>
      <c r="D51" s="404">
        <v>20354.627715193601</v>
      </c>
      <c r="E51" s="417">
        <v>612.83534711109996</v>
      </c>
      <c r="F51" s="404">
        <v>8043.5047591922803</v>
      </c>
      <c r="G51" s="417">
        <v>239.32276160513999</v>
      </c>
      <c r="H51" s="404">
        <v>2774.9876018616401</v>
      </c>
      <c r="I51" s="417">
        <v>81.308320129110001</v>
      </c>
      <c r="K51" s="862"/>
      <c r="L51" s="147"/>
      <c r="M51" s="147"/>
      <c r="N51" s="147"/>
      <c r="O51" s="147"/>
      <c r="P51" s="147"/>
      <c r="Q51" s="147"/>
      <c r="R51" s="147"/>
      <c r="S51" s="147"/>
      <c r="T51" s="147"/>
      <c r="U51" s="147"/>
      <c r="V51" s="147"/>
    </row>
    <row r="52" spans="1:22" x14ac:dyDescent="0.3">
      <c r="A52" s="105" t="s">
        <v>136</v>
      </c>
      <c r="B52" s="106"/>
      <c r="C52" s="107"/>
      <c r="D52" s="405">
        <v>4293812.6600744696</v>
      </c>
      <c r="E52" s="418">
        <v>670.16281177293001</v>
      </c>
      <c r="F52" s="405">
        <v>1114883.0785054399</v>
      </c>
      <c r="G52" s="418">
        <v>174.15872693195999</v>
      </c>
      <c r="H52" s="405">
        <v>466209.09134556801</v>
      </c>
      <c r="I52" s="418">
        <v>76.275038814769999</v>
      </c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</row>
    <row r="53" spans="1:22" ht="15.75" x14ac:dyDescent="0.35">
      <c r="A53" s="156" t="s">
        <v>136</v>
      </c>
      <c r="B53" s="100" t="s">
        <v>137</v>
      </c>
      <c r="C53" s="101"/>
      <c r="D53" s="402">
        <v>446470.74587826099</v>
      </c>
      <c r="E53" s="415">
        <v>638.44851314957998</v>
      </c>
      <c r="F53" s="402">
        <v>146396.51031949901</v>
      </c>
      <c r="G53" s="415">
        <v>204.24402696215</v>
      </c>
      <c r="H53" s="402">
        <v>54091.609405125302</v>
      </c>
      <c r="I53" s="415">
        <v>81.764287555219994</v>
      </c>
      <c r="K53" s="862"/>
      <c r="L53" s="147"/>
      <c r="M53" s="147"/>
      <c r="N53" s="147"/>
      <c r="O53" s="147"/>
      <c r="P53" s="147"/>
      <c r="Q53" s="147"/>
      <c r="R53" s="147"/>
      <c r="S53" s="147"/>
      <c r="T53" s="147"/>
      <c r="U53" s="147"/>
      <c r="V53" s="147"/>
    </row>
    <row r="54" spans="1:22" x14ac:dyDescent="0.3">
      <c r="A54" s="156" t="s">
        <v>136</v>
      </c>
      <c r="B54" s="100" t="s">
        <v>138</v>
      </c>
      <c r="C54" s="101"/>
      <c r="D54" s="402">
        <v>3846489.8257146799</v>
      </c>
      <c r="E54" s="415">
        <v>673.88557007876</v>
      </c>
      <c r="F54" s="402">
        <v>967989.80765507999</v>
      </c>
      <c r="G54" s="415">
        <v>170.35724904668999</v>
      </c>
      <c r="H54" s="402">
        <v>412025.081932751</v>
      </c>
      <c r="I54" s="415">
        <v>75.640989235479907</v>
      </c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</row>
    <row r="55" spans="1:22" ht="15.75" x14ac:dyDescent="0.35">
      <c r="A55" s="105" t="s">
        <v>139</v>
      </c>
      <c r="B55" s="108"/>
      <c r="C55" s="107"/>
      <c r="D55" s="405">
        <v>3628736.3062700299</v>
      </c>
      <c r="E55" s="418">
        <v>590.88057046039</v>
      </c>
      <c r="F55" s="405">
        <v>1541093.5630616599</v>
      </c>
      <c r="G55" s="418">
        <v>248.20981664913899</v>
      </c>
      <c r="H55" s="405">
        <v>554333.934978417</v>
      </c>
      <c r="I55" s="418">
        <v>90.711093692229994</v>
      </c>
      <c r="K55" s="862"/>
      <c r="L55" s="147"/>
      <c r="M55" s="147"/>
      <c r="N55" s="147"/>
      <c r="O55" s="147"/>
      <c r="P55" s="147"/>
      <c r="Q55" s="147"/>
      <c r="R55" s="147"/>
      <c r="S55" s="147"/>
      <c r="T55" s="147"/>
      <c r="U55" s="147"/>
      <c r="V55" s="147"/>
    </row>
    <row r="56" spans="1:22" x14ac:dyDescent="0.3">
      <c r="A56" s="156" t="s">
        <v>139</v>
      </c>
      <c r="B56" s="100" t="s">
        <v>140</v>
      </c>
      <c r="C56" s="101"/>
      <c r="D56" s="402">
        <v>1323880.44427888</v>
      </c>
      <c r="E56" s="415">
        <v>546.94451159528001</v>
      </c>
      <c r="F56" s="402">
        <v>420771.583233718</v>
      </c>
      <c r="G56" s="415">
        <v>167.56707077069001</v>
      </c>
      <c r="H56" s="402">
        <v>239212.972691509</v>
      </c>
      <c r="I56" s="415">
        <v>97.208476749370007</v>
      </c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</row>
    <row r="57" spans="1:22" ht="15.75" x14ac:dyDescent="0.35">
      <c r="A57" s="105" t="s">
        <v>141</v>
      </c>
      <c r="B57" s="108"/>
      <c r="C57" s="107"/>
      <c r="D57" s="405">
        <v>39895555.103700399</v>
      </c>
      <c r="E57" s="418">
        <v>806.12215981892996</v>
      </c>
      <c r="F57" s="405">
        <v>20239620.883442398</v>
      </c>
      <c r="G57" s="418">
        <v>406.61808667611001</v>
      </c>
      <c r="H57" s="405">
        <v>7954014.0143887596</v>
      </c>
      <c r="I57" s="418">
        <v>162.66294020967999</v>
      </c>
      <c r="K57" s="862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</row>
    <row r="58" spans="1:22" x14ac:dyDescent="0.3">
      <c r="A58" s="157" t="s">
        <v>141</v>
      </c>
      <c r="B58" s="109" t="s">
        <v>142</v>
      </c>
      <c r="C58" s="110"/>
      <c r="D58" s="406">
        <v>16039153.3214361</v>
      </c>
      <c r="E58" s="419">
        <v>811.81278571105997</v>
      </c>
      <c r="F58" s="406">
        <v>7304573.21728455</v>
      </c>
      <c r="G58" s="419">
        <v>365.67110325997999</v>
      </c>
      <c r="H58" s="406">
        <v>4090480.1231816402</v>
      </c>
      <c r="I58" s="419">
        <v>204.75297760353999</v>
      </c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</row>
    <row r="59" spans="1:22" ht="15.75" x14ac:dyDescent="0.35">
      <c r="A59" s="157" t="s">
        <v>141</v>
      </c>
      <c r="B59" s="109" t="s">
        <v>143</v>
      </c>
      <c r="C59" s="110"/>
      <c r="D59" s="406">
        <v>10778159.772995301</v>
      </c>
      <c r="E59" s="419">
        <v>905.20998053374001</v>
      </c>
      <c r="F59" s="406">
        <v>6849890.3218123997</v>
      </c>
      <c r="G59" s="419">
        <v>585.22673658630004</v>
      </c>
      <c r="H59" s="406">
        <v>1250948.7937332599</v>
      </c>
      <c r="I59" s="419">
        <v>107.37410222760001</v>
      </c>
      <c r="K59" s="862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</row>
    <row r="60" spans="1:22" x14ac:dyDescent="0.3">
      <c r="A60" s="157" t="s">
        <v>141</v>
      </c>
      <c r="B60" s="109" t="s">
        <v>144</v>
      </c>
      <c r="C60" s="110"/>
      <c r="D60" s="406">
        <v>1399672.78281317</v>
      </c>
      <c r="E60" s="419">
        <v>424.2259898785</v>
      </c>
      <c r="F60" s="406">
        <v>358364.98677843699</v>
      </c>
      <c r="G60" s="419">
        <v>90.626982020130001</v>
      </c>
      <c r="H60" s="406">
        <v>305158.66508896102</v>
      </c>
      <c r="I60" s="419">
        <v>96.977865635680004</v>
      </c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</row>
    <row r="61" spans="1:22" ht="15.75" x14ac:dyDescent="0.35">
      <c r="A61" s="157" t="s">
        <v>141</v>
      </c>
      <c r="B61" s="109" t="s">
        <v>1507</v>
      </c>
      <c r="C61" s="110"/>
      <c r="D61" s="406">
        <v>872142.61561952496</v>
      </c>
      <c r="E61" s="419">
        <v>939.23905546188996</v>
      </c>
      <c r="F61" s="406">
        <v>621078.92203653301</v>
      </c>
      <c r="G61" s="419">
        <v>665.07119622828998</v>
      </c>
      <c r="H61" s="406">
        <v>97866.224464084196</v>
      </c>
      <c r="I61" s="419">
        <v>110.434287668259</v>
      </c>
      <c r="K61" s="862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</row>
    <row r="62" spans="1:22" x14ac:dyDescent="0.3">
      <c r="A62" s="157" t="s">
        <v>141</v>
      </c>
      <c r="B62" s="109" t="s">
        <v>145</v>
      </c>
      <c r="C62" s="110"/>
      <c r="D62" s="406">
        <v>85873.1527460496</v>
      </c>
      <c r="E62" s="419">
        <v>1464.51292360716</v>
      </c>
      <c r="F62" s="406">
        <v>62589.1030055679</v>
      </c>
      <c r="G62" s="419">
        <v>1084.31299229145</v>
      </c>
      <c r="H62" s="406">
        <v>10210.1374999708</v>
      </c>
      <c r="I62" s="419">
        <v>173.45901980847</v>
      </c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</row>
    <row r="63" spans="1:22" ht="15.75" x14ac:dyDescent="0.35">
      <c r="A63" s="113" t="s">
        <v>146</v>
      </c>
      <c r="B63" s="114"/>
      <c r="C63" s="115"/>
      <c r="D63" s="407">
        <v>6935990.17704638</v>
      </c>
      <c r="E63" s="420">
        <v>924.59325141917998</v>
      </c>
      <c r="F63" s="407">
        <v>3268357.7338459799</v>
      </c>
      <c r="G63" s="420">
        <v>519.56291805776902</v>
      </c>
      <c r="H63" s="407">
        <v>1132308.4051123401</v>
      </c>
      <c r="I63" s="420">
        <v>165.58577739634001</v>
      </c>
      <c r="K63" s="862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</row>
    <row r="64" spans="1:22" x14ac:dyDescent="0.3">
      <c r="A64" s="915" t="s">
        <v>146</v>
      </c>
      <c r="B64" s="111" t="s">
        <v>147</v>
      </c>
      <c r="C64" s="112"/>
      <c r="D64" s="408">
        <v>382411.61514959001</v>
      </c>
      <c r="E64" s="421">
        <v>816.38850901470005</v>
      </c>
      <c r="F64" s="408">
        <v>172647.184244565</v>
      </c>
      <c r="G64" s="421">
        <v>380.13261044778</v>
      </c>
      <c r="H64" s="408">
        <v>68729.078331199198</v>
      </c>
      <c r="I64" s="421">
        <v>158.33425138324</v>
      </c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</row>
    <row r="65" spans="1:22" ht="15.75" x14ac:dyDescent="0.35">
      <c r="A65" s="113" t="s">
        <v>148</v>
      </c>
      <c r="B65" s="114"/>
      <c r="C65" s="115"/>
      <c r="D65" s="407">
        <v>287698.066275961</v>
      </c>
      <c r="E65" s="420">
        <v>552.97808052311996</v>
      </c>
      <c r="F65" s="407">
        <v>116017.25044272</v>
      </c>
      <c r="G65" s="420">
        <v>220.62696505736</v>
      </c>
      <c r="H65" s="407">
        <v>36487.897681755203</v>
      </c>
      <c r="I65" s="420">
        <v>69.605253444330003</v>
      </c>
      <c r="K65" s="862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</row>
    <row r="66" spans="1:22" x14ac:dyDescent="0.3">
      <c r="A66" s="156" t="s">
        <v>148</v>
      </c>
      <c r="B66" s="100" t="s">
        <v>149</v>
      </c>
      <c r="C66" s="101"/>
      <c r="D66" s="402">
        <v>237888.78989612599</v>
      </c>
      <c r="E66" s="415">
        <v>543.71107858304003</v>
      </c>
      <c r="F66" s="402">
        <v>94563.206669393607</v>
      </c>
      <c r="G66" s="415">
        <v>213.7163936693</v>
      </c>
      <c r="H66" s="402">
        <v>30923.697161884698</v>
      </c>
      <c r="I66" s="415">
        <v>69.977794754149997</v>
      </c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</row>
    <row r="67" spans="1:22" ht="15.75" x14ac:dyDescent="0.35">
      <c r="A67" s="917" t="s">
        <v>148</v>
      </c>
      <c r="B67" s="175" t="s">
        <v>150</v>
      </c>
      <c r="C67" s="176"/>
      <c r="D67" s="409">
        <v>49809.2763798347</v>
      </c>
      <c r="E67" s="422">
        <v>602.29016418534002</v>
      </c>
      <c r="F67" s="409">
        <v>21454.043773326899</v>
      </c>
      <c r="G67" s="422">
        <v>257.38354063137001</v>
      </c>
      <c r="H67" s="409">
        <v>5564.2005198705401</v>
      </c>
      <c r="I67" s="422">
        <v>67.757664768499893</v>
      </c>
      <c r="K67" s="862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</row>
    <row r="68" spans="1:22" s="121" customFormat="1" x14ac:dyDescent="0.3">
      <c r="A68" s="158"/>
      <c r="B68" s="111"/>
      <c r="C68" s="112"/>
      <c r="D68" s="112"/>
      <c r="E68" s="112"/>
      <c r="F68" s="112"/>
      <c r="G68" s="112"/>
      <c r="H68" s="112"/>
      <c r="I68" s="112"/>
    </row>
    <row r="69" spans="1:22" s="147" customFormat="1" x14ac:dyDescent="0.35">
      <c r="A69" s="149" t="s">
        <v>28</v>
      </c>
      <c r="B69" s="862" t="s">
        <v>1450</v>
      </c>
      <c r="C69" s="862"/>
      <c r="D69" s="862"/>
      <c r="E69" s="862"/>
      <c r="F69" s="862"/>
      <c r="G69" s="862"/>
      <c r="H69" s="862"/>
      <c r="I69" s="862"/>
      <c r="J69" s="862"/>
      <c r="K69" s="862"/>
    </row>
    <row r="70" spans="1:22" s="147" customFormat="1" x14ac:dyDescent="0.35">
      <c r="A70" s="146"/>
      <c r="B70" s="862" t="s">
        <v>1437</v>
      </c>
      <c r="C70" s="862"/>
      <c r="D70" s="862"/>
      <c r="E70" s="862"/>
      <c r="F70" s="862"/>
      <c r="G70" s="862"/>
      <c r="H70" s="862"/>
      <c r="I70" s="862"/>
      <c r="J70" s="862"/>
      <c r="K70" s="862"/>
    </row>
    <row r="71" spans="1:22" s="147" customFormat="1" x14ac:dyDescent="0.35">
      <c r="A71" s="146"/>
      <c r="B71" s="862" t="s">
        <v>1438</v>
      </c>
      <c r="C71" s="862"/>
      <c r="D71" s="862"/>
      <c r="E71" s="862"/>
      <c r="F71" s="862"/>
      <c r="G71" s="862"/>
      <c r="H71" s="862"/>
      <c r="I71" s="862"/>
      <c r="J71" s="862"/>
      <c r="K71" s="862"/>
    </row>
    <row r="72" spans="1:22" s="147" customFormat="1" x14ac:dyDescent="0.35">
      <c r="A72" s="146"/>
      <c r="B72" s="862" t="s">
        <v>1439</v>
      </c>
      <c r="C72" s="862"/>
      <c r="D72" s="862"/>
      <c r="E72" s="862"/>
      <c r="F72" s="862"/>
      <c r="G72" s="862"/>
      <c r="H72" s="862"/>
      <c r="I72" s="862"/>
      <c r="J72" s="862"/>
      <c r="K72" s="862"/>
    </row>
    <row r="73" spans="1:22" s="147" customFormat="1" x14ac:dyDescent="0.35">
      <c r="A73" s="149" t="s">
        <v>1230</v>
      </c>
      <c r="B73" s="862" t="s">
        <v>1446</v>
      </c>
      <c r="C73" s="862"/>
      <c r="D73" s="862"/>
      <c r="E73" s="862"/>
      <c r="F73" s="862"/>
      <c r="G73" s="862"/>
      <c r="H73" s="862"/>
      <c r="I73" s="862"/>
      <c r="J73" s="862"/>
      <c r="K73" s="862"/>
    </row>
    <row r="74" spans="1:22" s="147" customFormat="1" x14ac:dyDescent="0.35">
      <c r="A74" s="149" t="s">
        <v>29</v>
      </c>
      <c r="B74" s="862" t="s">
        <v>1105</v>
      </c>
      <c r="C74" s="862"/>
      <c r="D74" s="862"/>
      <c r="F74" s="862"/>
      <c r="G74" s="858"/>
      <c r="H74" s="170" t="s">
        <v>181</v>
      </c>
      <c r="I74" s="146"/>
      <c r="J74" s="123"/>
      <c r="K74" s="123"/>
    </row>
    <row r="75" spans="1:22" s="147" customFormat="1" x14ac:dyDescent="0.35">
      <c r="B75" s="862" t="s">
        <v>1447</v>
      </c>
      <c r="C75" s="862"/>
      <c r="D75" s="862"/>
      <c r="E75" s="124"/>
      <c r="F75" s="866"/>
      <c r="G75" s="859"/>
      <c r="H75" s="862" t="s">
        <v>1449</v>
      </c>
      <c r="I75" s="146"/>
      <c r="J75" s="126"/>
      <c r="K75" s="123"/>
    </row>
    <row r="76" spans="1:22" s="124" customFormat="1" x14ac:dyDescent="0.35">
      <c r="A76" s="147"/>
      <c r="B76" s="862" t="s">
        <v>1448</v>
      </c>
      <c r="C76" s="867"/>
      <c r="D76" s="867"/>
      <c r="E76" s="866"/>
      <c r="F76" s="867"/>
      <c r="G76" s="859"/>
      <c r="H76" s="867"/>
      <c r="I76" s="126"/>
    </row>
    <row r="77" spans="1:22" s="124" customFormat="1" x14ac:dyDescent="0.35">
      <c r="A77" s="148"/>
      <c r="B77" s="146"/>
      <c r="C77" s="146"/>
      <c r="D77" s="146"/>
      <c r="E77" s="147"/>
      <c r="F77" s="147"/>
      <c r="G77" s="146"/>
      <c r="H77" s="866"/>
      <c r="I77" s="123"/>
    </row>
    <row r="78" spans="1:22" s="124" customFormat="1" x14ac:dyDescent="0.35">
      <c r="A78" s="148"/>
      <c r="B78" s="147"/>
      <c r="C78" s="580"/>
      <c r="D78" s="580"/>
      <c r="E78" s="146"/>
      <c r="F78" s="147"/>
      <c r="G78" s="580"/>
      <c r="H78" s="126"/>
      <c r="I78" s="123"/>
    </row>
    <row r="79" spans="1:22" s="124" customFormat="1" ht="13.5" x14ac:dyDescent="0.3">
      <c r="B79" s="122"/>
    </row>
    <row r="80" spans="1:22" x14ac:dyDescent="0.3">
      <c r="A80" s="124"/>
      <c r="B80" s="122"/>
      <c r="C80" s="124"/>
      <c r="D80" s="124"/>
      <c r="E80" s="124"/>
      <c r="F80" s="124"/>
      <c r="G80" s="124"/>
      <c r="H80" s="124"/>
      <c r="I80" s="124"/>
    </row>
    <row r="81" spans="2:2" x14ac:dyDescent="0.3">
      <c r="B81" s="127"/>
    </row>
  </sheetData>
  <autoFilter ref="A4:I67" xr:uid="{00000000-0009-0000-0000-00003D000000}"/>
  <mergeCells count="3">
    <mergeCell ref="D3:E3"/>
    <mergeCell ref="F3:G3"/>
    <mergeCell ref="H3:I3"/>
  </mergeCells>
  <hyperlinks>
    <hyperlink ref="A2" location="'Chapter 2'!A1" display="Back to Table of Contents" xr:uid="{177DAEB5-2986-4AD8-816E-9881FE754055}"/>
    <hyperlink ref="H74" r:id="rId1" xr:uid="{55019E92-84A6-4A06-B295-2FEFE566C3A6}"/>
    <hyperlink ref="D2" r:id="rId2" display="for content queries email healthinsights@bhf.org.uk " xr:uid="{558DAD71-1B22-4AFC-920C-53BAB895D0D7}"/>
  </hyperlinks>
  <pageMargins left="0.7" right="0.7" top="0.75" bottom="0.75" header="0.3" footer="0.3"/>
  <pageSetup paperSize="9" scale="5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rgb="FFF1A78A"/>
    <pageSetUpPr fitToPage="1"/>
  </sheetPr>
  <dimension ref="A1:O36"/>
  <sheetViews>
    <sheetView showGridLines="0" zoomScale="90" zoomScaleNormal="90" workbookViewId="0">
      <pane xSplit="2" ySplit="5" topLeftCell="C6" activePane="bottomRight" state="frozen"/>
      <selection activeCell="B70" sqref="B70"/>
      <selection pane="topRight" activeCell="B70" sqref="B70"/>
      <selection pane="bottomLeft" activeCell="B70" sqref="B70"/>
      <selection pane="bottomRight" activeCell="B70" sqref="B70"/>
    </sheetView>
  </sheetViews>
  <sheetFormatPr defaultColWidth="9.140625" defaultRowHeight="16.5" x14ac:dyDescent="0.3"/>
  <cols>
    <col min="1" max="1" width="13.85546875" style="5" hidden="1" customWidth="1"/>
    <col min="2" max="2" width="69.42578125" style="44" customWidth="1"/>
    <col min="3" max="3" width="12.85546875" style="1" customWidth="1"/>
    <col min="4" max="4" width="10.5703125" style="1" customWidth="1"/>
    <col min="5" max="5" width="10.140625" style="1" customWidth="1"/>
    <col min="6" max="6" width="10.85546875" style="1" customWidth="1"/>
    <col min="7" max="7" width="9.7109375" style="1" customWidth="1"/>
    <col min="8" max="8" width="9.42578125" style="1" customWidth="1"/>
    <col min="9" max="9" width="10" style="1" customWidth="1"/>
    <col min="10" max="10" width="9.28515625" style="1" customWidth="1"/>
    <col min="11" max="11" width="10.85546875" style="1" customWidth="1"/>
    <col min="12" max="12" width="10.5703125" style="1" customWidth="1"/>
    <col min="13" max="13" width="12.85546875" style="1" customWidth="1"/>
    <col min="14" max="14" width="6.42578125" style="1" customWidth="1"/>
    <col min="15" max="15" width="10.42578125" style="1" bestFit="1" customWidth="1"/>
    <col min="16" max="16384" width="9.140625" style="1"/>
  </cols>
  <sheetData>
    <row r="1" spans="1:15" ht="18" x14ac:dyDescent="0.35">
      <c r="B1" s="2" t="s">
        <v>1564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x14ac:dyDescent="0.3">
      <c r="B2" s="132" t="s">
        <v>111</v>
      </c>
      <c r="C2" s="913" t="s">
        <v>1506</v>
      </c>
    </row>
    <row r="3" spans="1:15" x14ac:dyDescent="0.3">
      <c r="B3" s="132"/>
      <c r="C3" s="832"/>
      <c r="D3" s="31"/>
      <c r="J3" s="55"/>
      <c r="K3" s="971" t="s">
        <v>4</v>
      </c>
      <c r="L3" s="972"/>
      <c r="M3" s="973"/>
    </row>
    <row r="4" spans="1:15" ht="14.45" customHeight="1" x14ac:dyDescent="0.3">
      <c r="B4" s="56"/>
      <c r="C4" s="968" t="s">
        <v>0</v>
      </c>
      <c r="D4" s="969"/>
      <c r="E4" s="968" t="s">
        <v>1</v>
      </c>
      <c r="F4" s="970"/>
      <c r="G4" s="969" t="s">
        <v>2</v>
      </c>
      <c r="H4" s="969"/>
      <c r="I4" s="968" t="s">
        <v>3</v>
      </c>
      <c r="J4" s="970"/>
      <c r="K4" s="974"/>
      <c r="L4" s="975"/>
      <c r="M4" s="976"/>
    </row>
    <row r="5" spans="1:15" x14ac:dyDescent="0.3">
      <c r="B5" s="56"/>
      <c r="C5" s="57" t="s">
        <v>233</v>
      </c>
      <c r="D5" s="28" t="s">
        <v>234</v>
      </c>
      <c r="E5" s="57" t="s">
        <v>233</v>
      </c>
      <c r="F5" s="58" t="s">
        <v>234</v>
      </c>
      <c r="G5" s="57" t="s">
        <v>233</v>
      </c>
      <c r="H5" s="58" t="s">
        <v>234</v>
      </c>
      <c r="I5" s="57" t="s">
        <v>233</v>
      </c>
      <c r="J5" s="58" t="s">
        <v>234</v>
      </c>
      <c r="K5" s="57" t="s">
        <v>233</v>
      </c>
      <c r="L5" s="477" t="s">
        <v>234</v>
      </c>
      <c r="M5" s="226" t="s">
        <v>1147</v>
      </c>
    </row>
    <row r="6" spans="1:15" s="137" customFormat="1" ht="14.45" customHeight="1" x14ac:dyDescent="0.35">
      <c r="A6" s="137" t="s">
        <v>67</v>
      </c>
      <c r="B6" s="553" t="s">
        <v>7</v>
      </c>
      <c r="C6" s="554">
        <v>7870000</v>
      </c>
      <c r="D6" s="555">
        <v>9570000</v>
      </c>
      <c r="E6" s="554">
        <v>549369</v>
      </c>
      <c r="F6" s="555">
        <v>604263</v>
      </c>
      <c r="G6" s="554">
        <v>348546</v>
      </c>
      <c r="H6" s="555">
        <v>428652</v>
      </c>
      <c r="I6" s="554">
        <v>247000</v>
      </c>
      <c r="J6" s="555">
        <v>238000</v>
      </c>
      <c r="K6" s="554">
        <v>9014915</v>
      </c>
      <c r="L6" s="556">
        <v>10840915</v>
      </c>
      <c r="M6" s="555">
        <v>19976006</v>
      </c>
      <c r="N6" s="138"/>
      <c r="O6" s="933"/>
    </row>
    <row r="7" spans="1:15" ht="14.45" customHeight="1" thickBot="1" x14ac:dyDescent="0.4">
      <c r="B7" s="56"/>
      <c r="C7" s="833"/>
      <c r="D7" s="834"/>
      <c r="E7" s="59"/>
      <c r="F7" s="60"/>
      <c r="G7" s="59"/>
      <c r="H7" s="60"/>
      <c r="I7" s="59"/>
      <c r="J7" s="60"/>
      <c r="K7" s="466"/>
      <c r="L7" s="478"/>
      <c r="M7" s="467"/>
      <c r="O7" s="933"/>
    </row>
    <row r="8" spans="1:15" ht="14.45" customHeight="1" x14ac:dyDescent="0.35">
      <c r="A8" s="1"/>
      <c r="B8" s="61" t="s">
        <v>186</v>
      </c>
      <c r="C8" s="205">
        <v>587000</v>
      </c>
      <c r="D8" s="206">
        <v>441000</v>
      </c>
      <c r="E8" s="205">
        <v>48791</v>
      </c>
      <c r="F8" s="206">
        <v>36282</v>
      </c>
      <c r="G8" s="205">
        <v>25757</v>
      </c>
      <c r="H8" s="206">
        <v>18842</v>
      </c>
      <c r="I8" s="205">
        <v>17300</v>
      </c>
      <c r="J8" s="206">
        <v>11500</v>
      </c>
      <c r="K8" s="471">
        <v>678848</v>
      </c>
      <c r="L8" s="557">
        <v>507624</v>
      </c>
      <c r="M8" s="485">
        <v>1195901</v>
      </c>
      <c r="N8" s="31"/>
      <c r="O8" s="933"/>
    </row>
    <row r="9" spans="1:15" ht="14.45" customHeight="1" x14ac:dyDescent="0.35">
      <c r="A9" s="5" t="s">
        <v>251</v>
      </c>
      <c r="B9" s="566" t="s">
        <v>250</v>
      </c>
      <c r="C9" s="561">
        <v>565000</v>
      </c>
      <c r="D9" s="562">
        <v>420000</v>
      </c>
      <c r="E9" s="561">
        <v>46797</v>
      </c>
      <c r="F9" s="562">
        <v>34416</v>
      </c>
      <c r="G9" s="561">
        <v>25011</v>
      </c>
      <c r="H9" s="562">
        <v>18096</v>
      </c>
      <c r="I9" s="561">
        <v>16900</v>
      </c>
      <c r="J9" s="562">
        <v>11100</v>
      </c>
      <c r="K9" s="563">
        <v>653708</v>
      </c>
      <c r="L9" s="564">
        <v>483612</v>
      </c>
      <c r="M9" s="565">
        <v>1145772</v>
      </c>
      <c r="N9" s="31"/>
      <c r="O9" s="933"/>
    </row>
    <row r="10" spans="1:15" ht="14.45" customHeight="1" x14ac:dyDescent="0.35">
      <c r="A10" s="5" t="s">
        <v>68</v>
      </c>
      <c r="B10" s="65" t="s">
        <v>47</v>
      </c>
      <c r="C10" s="63">
        <v>151000</v>
      </c>
      <c r="D10" s="64">
        <v>72000</v>
      </c>
      <c r="E10" s="63">
        <v>14397</v>
      </c>
      <c r="F10" s="64">
        <v>7301</v>
      </c>
      <c r="G10" s="63">
        <v>6823</v>
      </c>
      <c r="H10" s="64">
        <v>3206</v>
      </c>
      <c r="I10" s="63">
        <v>6750</v>
      </c>
      <c r="J10" s="64">
        <v>2850</v>
      </c>
      <c r="K10" s="472">
        <v>178970</v>
      </c>
      <c r="L10" s="480">
        <v>85357</v>
      </c>
      <c r="M10" s="486">
        <v>266603</v>
      </c>
      <c r="N10" s="31"/>
      <c r="O10" s="933"/>
    </row>
    <row r="11" spans="1:15" ht="14.45" customHeight="1" x14ac:dyDescent="0.35">
      <c r="B11" s="66" t="s">
        <v>49</v>
      </c>
      <c r="C11" s="68">
        <v>25500</v>
      </c>
      <c r="D11" s="69">
        <v>15700</v>
      </c>
      <c r="E11" s="68">
        <v>2536</v>
      </c>
      <c r="F11" s="69">
        <v>1606</v>
      </c>
      <c r="G11" s="68">
        <v>978</v>
      </c>
      <c r="H11" s="69">
        <v>557</v>
      </c>
      <c r="I11" s="68">
        <v>780</v>
      </c>
      <c r="J11" s="69">
        <v>380</v>
      </c>
      <c r="K11" s="473">
        <v>29794</v>
      </c>
      <c r="L11" s="481">
        <v>18243</v>
      </c>
      <c r="M11" s="487">
        <v>48218</v>
      </c>
      <c r="N11" s="31"/>
      <c r="O11" s="933"/>
    </row>
    <row r="12" spans="1:15" ht="14.45" customHeight="1" x14ac:dyDescent="0.35">
      <c r="B12" s="70" t="s">
        <v>182</v>
      </c>
      <c r="C12" s="72">
        <v>54500</v>
      </c>
      <c r="D12" s="73">
        <v>27000</v>
      </c>
      <c r="E12" s="72">
        <v>6648</v>
      </c>
      <c r="F12" s="73">
        <v>3494</v>
      </c>
      <c r="G12" s="72">
        <v>2680</v>
      </c>
      <c r="H12" s="73">
        <v>1323</v>
      </c>
      <c r="I12" s="72">
        <v>2500</v>
      </c>
      <c r="J12" s="73">
        <v>1100</v>
      </c>
      <c r="K12" s="474">
        <v>66328</v>
      </c>
      <c r="L12" s="482">
        <v>32917</v>
      </c>
      <c r="M12" s="488">
        <v>99977</v>
      </c>
      <c r="N12" s="31"/>
      <c r="O12" s="933"/>
    </row>
    <row r="13" spans="1:15" ht="14.45" customHeight="1" x14ac:dyDescent="0.35">
      <c r="A13" s="5" t="s">
        <v>70</v>
      </c>
      <c r="B13" s="74" t="s">
        <v>91</v>
      </c>
      <c r="C13" s="76">
        <v>65300</v>
      </c>
      <c r="D13" s="77">
        <v>52800</v>
      </c>
      <c r="E13" s="76">
        <v>5324</v>
      </c>
      <c r="F13" s="77">
        <v>4298</v>
      </c>
      <c r="G13" s="76">
        <v>2723</v>
      </c>
      <c r="H13" s="77">
        <v>2032</v>
      </c>
      <c r="I13" s="76">
        <v>1700</v>
      </c>
      <c r="J13" s="77">
        <v>1250</v>
      </c>
      <c r="K13" s="475">
        <v>75047</v>
      </c>
      <c r="L13" s="483">
        <v>60380</v>
      </c>
      <c r="M13" s="489">
        <v>136809</v>
      </c>
      <c r="N13" s="31"/>
      <c r="O13" s="933"/>
    </row>
    <row r="14" spans="1:15" ht="14.45" customHeight="1" x14ac:dyDescent="0.35">
      <c r="A14" s="5" t="s">
        <v>71</v>
      </c>
      <c r="B14" s="74" t="s">
        <v>50</v>
      </c>
      <c r="C14" s="76">
        <v>55700</v>
      </c>
      <c r="D14" s="77">
        <v>48100</v>
      </c>
      <c r="E14" s="76">
        <v>4251</v>
      </c>
      <c r="F14" s="77">
        <v>3743</v>
      </c>
      <c r="G14" s="76">
        <v>2560</v>
      </c>
      <c r="H14" s="77">
        <v>2059</v>
      </c>
      <c r="I14" s="491">
        <v>1500</v>
      </c>
      <c r="J14" s="77">
        <v>1300</v>
      </c>
      <c r="K14" s="475">
        <v>64011</v>
      </c>
      <c r="L14" s="483">
        <v>55202</v>
      </c>
      <c r="M14" s="489">
        <v>119764</v>
      </c>
      <c r="N14" s="31"/>
      <c r="O14" s="933"/>
    </row>
    <row r="15" spans="1:15" ht="14.45" customHeight="1" x14ac:dyDescent="0.35">
      <c r="A15" s="5" t="s">
        <v>69</v>
      </c>
      <c r="B15" s="74" t="s">
        <v>48</v>
      </c>
      <c r="C15" s="76">
        <v>63500</v>
      </c>
      <c r="D15" s="77">
        <v>57500</v>
      </c>
      <c r="E15" s="76">
        <v>6771</v>
      </c>
      <c r="F15" s="77">
        <v>6040</v>
      </c>
      <c r="G15" s="76">
        <v>3638</v>
      </c>
      <c r="H15" s="77">
        <v>3233</v>
      </c>
      <c r="I15" s="76">
        <v>780</v>
      </c>
      <c r="J15" s="77">
        <v>700</v>
      </c>
      <c r="K15" s="475">
        <v>74689</v>
      </c>
      <c r="L15" s="483">
        <v>67473</v>
      </c>
      <c r="M15" s="489">
        <v>142641</v>
      </c>
      <c r="N15" s="31"/>
      <c r="O15" s="933"/>
    </row>
    <row r="16" spans="1:15" ht="14.45" customHeight="1" x14ac:dyDescent="0.35">
      <c r="A16" s="5" t="s">
        <v>88</v>
      </c>
      <c r="B16" s="74" t="s">
        <v>1132</v>
      </c>
      <c r="C16" s="76">
        <v>229500</v>
      </c>
      <c r="D16" s="77">
        <v>189600</v>
      </c>
      <c r="E16" s="76">
        <v>16054</v>
      </c>
      <c r="F16" s="77">
        <v>13034</v>
      </c>
      <c r="G16" s="76">
        <v>12905</v>
      </c>
      <c r="H16" s="460">
        <v>10799</v>
      </c>
      <c r="I16" s="491">
        <v>6170</v>
      </c>
      <c r="J16" s="77">
        <v>5000</v>
      </c>
      <c r="K16" s="475">
        <v>260991</v>
      </c>
      <c r="L16" s="483">
        <v>215200</v>
      </c>
      <c r="M16" s="489">
        <v>479955</v>
      </c>
      <c r="N16" s="31"/>
      <c r="O16" s="933"/>
    </row>
    <row r="17" spans="1:15" ht="14.45" customHeight="1" x14ac:dyDescent="0.35">
      <c r="A17" s="5" t="s">
        <v>252</v>
      </c>
      <c r="B17" s="196" t="s">
        <v>187</v>
      </c>
      <c r="C17" s="76">
        <v>130</v>
      </c>
      <c r="D17" s="77">
        <v>24</v>
      </c>
      <c r="E17" s="76">
        <v>0</v>
      </c>
      <c r="F17" s="77" t="s">
        <v>1162</v>
      </c>
      <c r="G17" s="76">
        <v>2</v>
      </c>
      <c r="H17" s="77">
        <v>1</v>
      </c>
      <c r="I17" s="491" t="s">
        <v>1162</v>
      </c>
      <c r="J17" s="77" t="s">
        <v>1162</v>
      </c>
      <c r="K17" s="475">
        <v>132</v>
      </c>
      <c r="L17" s="483">
        <v>25</v>
      </c>
      <c r="M17" s="489">
        <v>157</v>
      </c>
      <c r="N17" s="31"/>
      <c r="O17" s="933"/>
    </row>
    <row r="18" spans="1:15" ht="14.45" customHeight="1" x14ac:dyDescent="0.35">
      <c r="A18" s="5" t="s">
        <v>172</v>
      </c>
      <c r="B18" s="196" t="s">
        <v>90</v>
      </c>
      <c r="C18" s="76">
        <v>1040</v>
      </c>
      <c r="D18" s="77">
        <v>1090</v>
      </c>
      <c r="E18" s="76">
        <v>122</v>
      </c>
      <c r="F18" s="77">
        <v>129</v>
      </c>
      <c r="G18" s="76">
        <v>138</v>
      </c>
      <c r="H18" s="77">
        <v>144</v>
      </c>
      <c r="I18" s="491">
        <v>9</v>
      </c>
      <c r="J18" s="77">
        <v>12</v>
      </c>
      <c r="K18" s="475">
        <v>1309</v>
      </c>
      <c r="L18" s="483">
        <v>1375</v>
      </c>
      <c r="M18" s="489">
        <v>2702</v>
      </c>
      <c r="N18" s="31"/>
      <c r="O18" s="933"/>
    </row>
    <row r="19" spans="1:15" ht="14.45" customHeight="1" x14ac:dyDescent="0.35">
      <c r="A19" s="5" t="s">
        <v>253</v>
      </c>
      <c r="B19" s="196" t="s">
        <v>188</v>
      </c>
      <c r="C19" s="76">
        <v>8390</v>
      </c>
      <c r="D19" s="77">
        <v>8770</v>
      </c>
      <c r="E19" s="76">
        <v>1242</v>
      </c>
      <c r="F19" s="77">
        <v>1136</v>
      </c>
      <c r="G19" s="76">
        <v>463</v>
      </c>
      <c r="H19" s="77">
        <v>464</v>
      </c>
      <c r="I19" s="76">
        <v>60</v>
      </c>
      <c r="J19" s="77">
        <v>97</v>
      </c>
      <c r="K19" s="475">
        <v>10155</v>
      </c>
      <c r="L19" s="483">
        <v>10467</v>
      </c>
      <c r="M19" s="489">
        <v>20735</v>
      </c>
      <c r="N19" s="31"/>
      <c r="O19" s="933"/>
    </row>
    <row r="20" spans="1:15" ht="14.45" customHeight="1" x14ac:dyDescent="0.35">
      <c r="A20" s="5" t="s">
        <v>254</v>
      </c>
      <c r="B20" s="196" t="s">
        <v>189</v>
      </c>
      <c r="C20" s="76">
        <v>1950</v>
      </c>
      <c r="D20" s="77">
        <v>1690</v>
      </c>
      <c r="E20" s="76" t="s">
        <v>1162</v>
      </c>
      <c r="F20" s="77" t="s">
        <v>1162</v>
      </c>
      <c r="G20" s="76">
        <v>26</v>
      </c>
      <c r="H20" s="77">
        <v>18</v>
      </c>
      <c r="I20" s="76">
        <v>58</v>
      </c>
      <c r="J20" s="77">
        <v>46</v>
      </c>
      <c r="K20" s="475">
        <v>2034</v>
      </c>
      <c r="L20" s="483">
        <v>1754</v>
      </c>
      <c r="M20" s="489">
        <v>3842</v>
      </c>
      <c r="N20" s="31"/>
      <c r="O20" s="933"/>
    </row>
    <row r="21" spans="1:15" ht="14.45" customHeight="1" thickBot="1" x14ac:dyDescent="0.4">
      <c r="A21" s="5" t="s">
        <v>170</v>
      </c>
      <c r="B21" s="197" t="s">
        <v>93</v>
      </c>
      <c r="C21" s="81">
        <v>10300</v>
      </c>
      <c r="D21" s="82">
        <v>9300</v>
      </c>
      <c r="E21" s="81">
        <v>630</v>
      </c>
      <c r="F21" s="82">
        <v>601</v>
      </c>
      <c r="G21" s="81">
        <v>117</v>
      </c>
      <c r="H21" s="82">
        <v>119</v>
      </c>
      <c r="I21" s="81">
        <v>300</v>
      </c>
      <c r="J21" s="82">
        <v>230</v>
      </c>
      <c r="K21" s="476">
        <v>11347</v>
      </c>
      <c r="L21" s="484">
        <v>10250</v>
      </c>
      <c r="M21" s="490">
        <v>22693</v>
      </c>
      <c r="N21" s="31"/>
      <c r="O21" s="933"/>
    </row>
    <row r="22" spans="1:15" x14ac:dyDescent="0.3"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3" spans="1:15" s="137" customFormat="1" ht="15" x14ac:dyDescent="0.35">
      <c r="B23" s="576" t="s">
        <v>8</v>
      </c>
      <c r="C23" s="137" t="s">
        <v>1628</v>
      </c>
    </row>
    <row r="24" spans="1:15" s="137" customFormat="1" ht="15" x14ac:dyDescent="0.35">
      <c r="B24" s="141"/>
      <c r="C24" s="137" t="s">
        <v>1495</v>
      </c>
      <c r="G24" s="143"/>
      <c r="H24" s="143"/>
      <c r="I24" s="143"/>
      <c r="J24" s="143"/>
      <c r="K24" s="143"/>
      <c r="L24" s="143"/>
    </row>
    <row r="25" spans="1:15" s="137" customFormat="1" ht="14.25" customHeight="1" x14ac:dyDescent="0.35">
      <c r="B25" s="141"/>
      <c r="C25" s="966" t="s">
        <v>1631</v>
      </c>
      <c r="D25" s="967"/>
      <c r="E25" s="967"/>
      <c r="F25" s="967"/>
      <c r="G25" s="967"/>
      <c r="H25" s="967"/>
      <c r="I25" s="967"/>
      <c r="J25" s="967"/>
      <c r="K25" s="967"/>
      <c r="L25" s="967"/>
      <c r="M25" s="139"/>
    </row>
    <row r="26" spans="1:15" s="137" customFormat="1" ht="14.25" customHeight="1" x14ac:dyDescent="0.35">
      <c r="B26" s="141"/>
      <c r="C26" s="966" t="s">
        <v>1228</v>
      </c>
      <c r="D26" s="967"/>
      <c r="E26" s="967"/>
      <c r="F26" s="967"/>
      <c r="G26" s="967"/>
      <c r="H26" s="967"/>
      <c r="I26" s="967"/>
      <c r="J26" s="967"/>
      <c r="K26" s="967"/>
      <c r="L26" s="967"/>
      <c r="M26" s="139"/>
    </row>
    <row r="27" spans="1:15" s="137" customFormat="1" ht="14.25" customHeight="1" x14ac:dyDescent="0.35">
      <c r="B27" s="577" t="s">
        <v>1230</v>
      </c>
      <c r="C27" s="964" t="s">
        <v>1557</v>
      </c>
      <c r="D27" s="965"/>
      <c r="E27" s="965"/>
      <c r="F27" s="965"/>
      <c r="G27" s="965"/>
      <c r="H27" s="965"/>
      <c r="I27" s="965"/>
      <c r="J27" s="393"/>
      <c r="K27" s="393"/>
      <c r="L27" s="393"/>
      <c r="M27" s="139"/>
    </row>
    <row r="28" spans="1:15" s="137" customFormat="1" ht="14.25" customHeight="1" x14ac:dyDescent="0.35">
      <c r="B28" s="576" t="s">
        <v>9</v>
      </c>
      <c r="C28" s="137" t="s">
        <v>1558</v>
      </c>
      <c r="D28" s="393"/>
      <c r="E28" s="393"/>
      <c r="F28" s="393"/>
      <c r="G28" s="393"/>
      <c r="H28" s="393"/>
      <c r="I28" s="393"/>
      <c r="J28" s="393"/>
      <c r="K28" s="393"/>
      <c r="L28" s="138"/>
    </row>
    <row r="29" spans="1:15" s="137" customFormat="1" ht="14.25" customHeight="1" x14ac:dyDescent="0.35">
      <c r="C29" s="132" t="s">
        <v>1559</v>
      </c>
      <c r="D29" s="139"/>
      <c r="E29" s="139"/>
      <c r="F29" s="139"/>
      <c r="G29" s="139"/>
      <c r="H29" s="139"/>
      <c r="I29" s="139"/>
      <c r="J29" s="139"/>
      <c r="K29" s="139"/>
    </row>
    <row r="30" spans="1:15" s="137" customFormat="1" ht="14.25" customHeight="1" x14ac:dyDescent="0.35">
      <c r="C30" s="370" t="s">
        <v>1560</v>
      </c>
    </row>
    <row r="31" spans="1:15" s="137" customFormat="1" ht="15" x14ac:dyDescent="0.35">
      <c r="B31" s="142"/>
      <c r="C31" s="370" t="s">
        <v>1630</v>
      </c>
      <c r="D31" s="370"/>
      <c r="E31" s="370"/>
      <c r="F31" s="169"/>
      <c r="G31" s="145"/>
    </row>
    <row r="32" spans="1:15" s="137" customFormat="1" ht="15" x14ac:dyDescent="0.35">
      <c r="B32" s="142"/>
      <c r="C32" s="137" t="s">
        <v>1642</v>
      </c>
      <c r="D32" s="169"/>
      <c r="K32" s="170"/>
    </row>
    <row r="33" spans="2:12" s="137" customFormat="1" ht="15.75" x14ac:dyDescent="0.35">
      <c r="B33" s="142"/>
      <c r="C33" s="810" t="s">
        <v>1562</v>
      </c>
      <c r="K33" s="170"/>
    </row>
    <row r="34" spans="2:12" s="137" customFormat="1" ht="17.25" x14ac:dyDescent="0.35">
      <c r="B34" s="142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s="137" customFormat="1" ht="17.25" x14ac:dyDescent="0.35">
      <c r="B35" s="142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s="137" customFormat="1" ht="17.25" x14ac:dyDescent="0.35">
      <c r="B36" s="142"/>
      <c r="C36" s="1"/>
      <c r="D36" s="1"/>
      <c r="E36" s="1"/>
      <c r="F36" s="1"/>
      <c r="G36" s="1"/>
      <c r="H36" s="1"/>
      <c r="I36" s="1"/>
      <c r="J36" s="1"/>
      <c r="K36" s="1"/>
      <c r="L36" s="1"/>
    </row>
  </sheetData>
  <mergeCells count="8">
    <mergeCell ref="C27:I27"/>
    <mergeCell ref="C26:L26"/>
    <mergeCell ref="C4:D4"/>
    <mergeCell ref="E4:F4"/>
    <mergeCell ref="G4:H4"/>
    <mergeCell ref="I4:J4"/>
    <mergeCell ref="K3:M4"/>
    <mergeCell ref="C25:L25"/>
  </mergeCells>
  <hyperlinks>
    <hyperlink ref="B2" location="'Chapter 2'!A1" display="Back to Table of Contents" xr:uid="{00000000-0004-0000-0200-000003000000}"/>
    <hyperlink ref="C29" r:id="rId1" xr:uid="{8713274E-1852-4A87-BFC5-558B7217F094}"/>
    <hyperlink ref="C33" r:id="rId2" xr:uid="{58426194-9692-4CCF-840D-BE5CF5A6F4A9}"/>
    <hyperlink ref="C2" r:id="rId3" display="for content queries email healthinsights@bhf.org.uk " xr:uid="{A1072572-2B78-4602-8696-70F45B242B13}"/>
  </hyperlinks>
  <pageMargins left="0.7" right="0.7" top="0.75" bottom="0.75" header="0.3" footer="0.3"/>
  <pageSetup paperSize="9" scale="68" orientation="landscape" r:id="rId4"/>
  <drawing r:id="rId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97E16-78DA-40D7-8FBC-251D10245C41}">
  <sheetPr>
    <tabColor theme="3" tint="0.39997558519241921"/>
    <pageSetUpPr fitToPage="1"/>
  </sheetPr>
  <dimension ref="A1:Q32"/>
  <sheetViews>
    <sheetView showGridLines="0" zoomScaleNormal="100" workbookViewId="0">
      <pane ySplit="4" topLeftCell="A8" activePane="bottomLeft" state="frozen"/>
      <selection activeCell="B70" sqref="B70"/>
      <selection pane="bottomLeft" activeCell="B70" sqref="B70"/>
    </sheetView>
  </sheetViews>
  <sheetFormatPr defaultColWidth="9.140625" defaultRowHeight="16.5" x14ac:dyDescent="0.3"/>
  <cols>
    <col min="1" max="1" width="25.42578125" style="1" customWidth="1"/>
    <col min="2" max="2" width="11.140625" style="14" bestFit="1" customWidth="1"/>
    <col min="3" max="3" width="12.140625" style="14" customWidth="1"/>
    <col min="4" max="4" width="11.85546875" style="1" customWidth="1"/>
    <col min="5" max="5" width="7.5703125" style="1" customWidth="1"/>
    <col min="6" max="6" width="11.5703125" style="1" customWidth="1"/>
    <col min="7" max="7" width="11.140625" style="1" bestFit="1" customWidth="1"/>
    <col min="8" max="8" width="9.5703125" style="1" customWidth="1"/>
    <col min="9" max="9" width="9.42578125" style="1" bestFit="1" customWidth="1"/>
    <col min="10" max="10" width="10.140625" style="1" customWidth="1"/>
    <col min="11" max="11" width="9.42578125" style="1" bestFit="1" customWidth="1"/>
    <col min="12" max="12" width="9.140625" style="1" customWidth="1"/>
    <col min="13" max="13" width="8.7109375" style="1" customWidth="1"/>
    <col min="14" max="14" width="11.85546875" style="1" customWidth="1"/>
    <col min="15" max="15" width="7.5703125" style="1" customWidth="1"/>
    <col min="16" max="16" width="10.140625" style="1" bestFit="1" customWidth="1"/>
    <col min="17" max="17" width="15.7109375" style="1" bestFit="1" customWidth="1"/>
    <col min="18" max="16384" width="9.140625" style="1"/>
  </cols>
  <sheetData>
    <row r="1" spans="1:17" ht="18" x14ac:dyDescent="0.35">
      <c r="A1" s="2" t="s">
        <v>1406</v>
      </c>
      <c r="B1" s="30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7" x14ac:dyDescent="0.3">
      <c r="A2" s="132" t="s">
        <v>111</v>
      </c>
      <c r="B2" s="230"/>
      <c r="C2" s="913" t="s">
        <v>1506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7" s="234" customFormat="1" ht="59.25" customHeight="1" x14ac:dyDescent="0.25">
      <c r="A3" s="231" t="s">
        <v>279</v>
      </c>
      <c r="B3" s="427" t="s">
        <v>280</v>
      </c>
      <c r="C3" s="232" t="s">
        <v>281</v>
      </c>
      <c r="D3" s="986" t="s">
        <v>282</v>
      </c>
      <c r="E3" s="986"/>
      <c r="F3" s="986" t="s">
        <v>283</v>
      </c>
      <c r="G3" s="987"/>
      <c r="H3" s="986" t="s">
        <v>284</v>
      </c>
      <c r="I3" s="986"/>
      <c r="J3" s="986" t="s">
        <v>285</v>
      </c>
      <c r="K3" s="986"/>
      <c r="L3" s="986" t="s">
        <v>286</v>
      </c>
      <c r="M3" s="986"/>
      <c r="N3" s="985" t="s">
        <v>287</v>
      </c>
      <c r="O3" s="986"/>
    </row>
    <row r="4" spans="1:17" s="238" customFormat="1" x14ac:dyDescent="0.25">
      <c r="A4" s="235"/>
      <c r="B4" s="428"/>
      <c r="C4" s="236"/>
      <c r="D4" s="237" t="s">
        <v>288</v>
      </c>
      <c r="E4" s="237" t="s">
        <v>22</v>
      </c>
      <c r="F4" s="237" t="s">
        <v>288</v>
      </c>
      <c r="G4" s="237" t="s">
        <v>22</v>
      </c>
      <c r="H4" s="237" t="s">
        <v>288</v>
      </c>
      <c r="I4" s="237" t="s">
        <v>22</v>
      </c>
      <c r="J4" s="237" t="s">
        <v>288</v>
      </c>
      <c r="K4" s="237" t="s">
        <v>22</v>
      </c>
      <c r="L4" s="237" t="s">
        <v>288</v>
      </c>
      <c r="M4" s="237" t="s">
        <v>22</v>
      </c>
      <c r="N4" s="437" t="s">
        <v>288</v>
      </c>
      <c r="O4" s="237" t="s">
        <v>1142</v>
      </c>
    </row>
    <row r="5" spans="1:17" x14ac:dyDescent="0.3">
      <c r="A5" s="239" t="s">
        <v>164</v>
      </c>
      <c r="B5" s="429" t="s">
        <v>295</v>
      </c>
      <c r="C5" s="595">
        <v>2876817</v>
      </c>
      <c r="D5" s="600">
        <v>110135</v>
      </c>
      <c r="E5" s="601">
        <v>3.8283630832270528</v>
      </c>
      <c r="F5" s="600">
        <v>68223</v>
      </c>
      <c r="G5" s="601">
        <v>2.3714751407545216</v>
      </c>
      <c r="H5" s="600">
        <v>40887</v>
      </c>
      <c r="I5" s="601">
        <v>1.4212582865020611</v>
      </c>
      <c r="J5" s="600">
        <v>72044</v>
      </c>
      <c r="K5" s="601">
        <v>2.5042955460844398</v>
      </c>
      <c r="L5" s="600">
        <v>23936</v>
      </c>
      <c r="M5" s="601">
        <v>0.83203067835041289</v>
      </c>
      <c r="N5" s="919">
        <v>370000</v>
      </c>
      <c r="O5" s="603">
        <v>13.646187550251163</v>
      </c>
      <c r="P5" s="922"/>
      <c r="Q5" s="538"/>
    </row>
    <row r="6" spans="1:17" x14ac:dyDescent="0.3">
      <c r="A6" s="240" t="s">
        <v>165</v>
      </c>
      <c r="B6" s="430" t="s">
        <v>296</v>
      </c>
      <c r="C6" s="596">
        <v>8217202</v>
      </c>
      <c r="D6" s="33">
        <v>281890</v>
      </c>
      <c r="E6" s="602">
        <v>3.4304864356504803</v>
      </c>
      <c r="F6" s="33">
        <v>168023</v>
      </c>
      <c r="G6" s="602">
        <v>2.0447714440998284</v>
      </c>
      <c r="H6" s="33">
        <v>100594</v>
      </c>
      <c r="I6" s="602">
        <v>1.2241879900238548</v>
      </c>
      <c r="J6" s="33">
        <v>190769</v>
      </c>
      <c r="K6" s="602">
        <v>2.3215809955748927</v>
      </c>
      <c r="L6" s="33">
        <v>61307</v>
      </c>
      <c r="M6" s="602">
        <v>0.74608120866445771</v>
      </c>
      <c r="N6" s="920">
        <v>940000</v>
      </c>
      <c r="O6" s="604">
        <v>12.368216000629463</v>
      </c>
      <c r="P6" s="922"/>
      <c r="Q6" s="538"/>
    </row>
    <row r="7" spans="1:17" x14ac:dyDescent="0.3">
      <c r="A7" s="240" t="s">
        <v>301</v>
      </c>
      <c r="B7" s="430" t="s">
        <v>302</v>
      </c>
      <c r="C7" s="596">
        <v>6018848</v>
      </c>
      <c r="D7" s="33">
        <v>201478</v>
      </c>
      <c r="E7" s="602">
        <v>3.3474512066096369</v>
      </c>
      <c r="F7" s="33">
        <v>127157</v>
      </c>
      <c r="G7" s="602">
        <v>2.112646805501651</v>
      </c>
      <c r="H7" s="33">
        <v>69190</v>
      </c>
      <c r="I7" s="602">
        <v>1.1495555295631323</v>
      </c>
      <c r="J7" s="33">
        <v>137460</v>
      </c>
      <c r="K7" s="602">
        <v>2.2838257420689141</v>
      </c>
      <c r="L7" s="33">
        <v>42799</v>
      </c>
      <c r="M7" s="602">
        <v>0.71108291819298319</v>
      </c>
      <c r="N7" s="920">
        <v>690000</v>
      </c>
      <c r="O7" s="604">
        <v>12.334368645677385</v>
      </c>
      <c r="P7" s="922"/>
      <c r="Q7" s="538"/>
    </row>
    <row r="8" spans="1:17" x14ac:dyDescent="0.3">
      <c r="A8" s="240" t="s">
        <v>289</v>
      </c>
      <c r="B8" s="430" t="s">
        <v>290</v>
      </c>
      <c r="C8" s="596">
        <v>5297832</v>
      </c>
      <c r="D8" s="33">
        <v>166405</v>
      </c>
      <c r="E8" s="602">
        <v>3.1410018286725587</v>
      </c>
      <c r="F8" s="33">
        <v>105805</v>
      </c>
      <c r="G8" s="602">
        <v>1.9971376970806172</v>
      </c>
      <c r="H8" s="33">
        <v>68255</v>
      </c>
      <c r="I8" s="602">
        <v>1.2883571996998018</v>
      </c>
      <c r="J8" s="33">
        <v>124425</v>
      </c>
      <c r="K8" s="602">
        <v>2.3486022206819697</v>
      </c>
      <c r="L8" s="33">
        <v>31816</v>
      </c>
      <c r="M8" s="602">
        <v>0.60054754473150529</v>
      </c>
      <c r="N8" s="920">
        <v>580000</v>
      </c>
      <c r="O8" s="604">
        <v>11.620300665262214</v>
      </c>
      <c r="P8" s="922"/>
      <c r="Q8" s="538"/>
    </row>
    <row r="9" spans="1:17" x14ac:dyDescent="0.3">
      <c r="A9" s="240" t="s">
        <v>299</v>
      </c>
      <c r="B9" s="430" t="s">
        <v>300</v>
      </c>
      <c r="C9" s="596">
        <v>6620396</v>
      </c>
      <c r="D9" s="33">
        <v>203352</v>
      </c>
      <c r="E9" s="602">
        <v>3.0715987382023675</v>
      </c>
      <c r="F9" s="33">
        <v>124783</v>
      </c>
      <c r="G9" s="602">
        <v>1.8848268290899819</v>
      </c>
      <c r="H9" s="33">
        <v>70509</v>
      </c>
      <c r="I9" s="602">
        <v>1.0650269258817751</v>
      </c>
      <c r="J9" s="33">
        <v>144761</v>
      </c>
      <c r="K9" s="602">
        <v>2.1865912552663014</v>
      </c>
      <c r="L9" s="33">
        <v>35499</v>
      </c>
      <c r="M9" s="602">
        <v>0.53620659549670435</v>
      </c>
      <c r="N9" s="920">
        <v>680000</v>
      </c>
      <c r="O9" s="604">
        <v>11.173759018497007</v>
      </c>
      <c r="P9" s="922"/>
      <c r="Q9" s="538"/>
    </row>
    <row r="10" spans="1:17" x14ac:dyDescent="0.3">
      <c r="A10" s="240" t="s">
        <v>291</v>
      </c>
      <c r="B10" s="430" t="s">
        <v>292</v>
      </c>
      <c r="C10" s="596">
        <v>6910865</v>
      </c>
      <c r="D10" s="33">
        <v>205658</v>
      </c>
      <c r="E10" s="602">
        <v>2.9758648157647416</v>
      </c>
      <c r="F10" s="33">
        <v>128225</v>
      </c>
      <c r="G10" s="602">
        <v>1.8554117321058943</v>
      </c>
      <c r="H10" s="33">
        <v>70289</v>
      </c>
      <c r="I10" s="602">
        <v>1.0170796275140666</v>
      </c>
      <c r="J10" s="33">
        <v>159451</v>
      </c>
      <c r="K10" s="602">
        <v>2.3072509736480167</v>
      </c>
      <c r="L10" s="33">
        <v>34111</v>
      </c>
      <c r="M10" s="602">
        <v>0.49358510114146348</v>
      </c>
      <c r="N10" s="920">
        <v>700000</v>
      </c>
      <c r="O10" s="604">
        <v>10.821398232865668</v>
      </c>
      <c r="P10" s="922"/>
      <c r="Q10" s="538"/>
    </row>
    <row r="11" spans="1:17" x14ac:dyDescent="0.3">
      <c r="A11" s="240" t="s">
        <v>293</v>
      </c>
      <c r="B11" s="430" t="s">
        <v>294</v>
      </c>
      <c r="C11" s="596">
        <v>11011953</v>
      </c>
      <c r="D11" s="33">
        <v>204982</v>
      </c>
      <c r="E11" s="602">
        <v>1.8614500080049379</v>
      </c>
      <c r="F11" s="33">
        <v>122675</v>
      </c>
      <c r="G11" s="602">
        <v>1.1140167416261222</v>
      </c>
      <c r="H11" s="33">
        <v>67701</v>
      </c>
      <c r="I11" s="602">
        <v>0.61479557713332045</v>
      </c>
      <c r="J11" s="33">
        <v>126330</v>
      </c>
      <c r="K11" s="602">
        <v>1.1472079475820502</v>
      </c>
      <c r="L11" s="33">
        <v>34227</v>
      </c>
      <c r="M11" s="602">
        <v>0.31081680061656636</v>
      </c>
      <c r="N11" s="920">
        <v>650000</v>
      </c>
      <c r="O11" s="604">
        <v>7.2663783889410638</v>
      </c>
      <c r="P11" s="922"/>
      <c r="Q11" s="538"/>
    </row>
    <row r="12" spans="1:17" x14ac:dyDescent="0.3">
      <c r="A12" s="240" t="s">
        <v>166</v>
      </c>
      <c r="B12" s="430" t="s">
        <v>297</v>
      </c>
      <c r="C12" s="596">
        <v>10157615</v>
      </c>
      <c r="D12" s="33">
        <v>285480</v>
      </c>
      <c r="E12" s="602">
        <v>2.8105022684951142</v>
      </c>
      <c r="F12" s="33">
        <v>189078</v>
      </c>
      <c r="G12" s="602">
        <v>1.8614408992662157</v>
      </c>
      <c r="H12" s="33">
        <v>103856</v>
      </c>
      <c r="I12" s="602">
        <v>1.0224447372734642</v>
      </c>
      <c r="J12" s="33">
        <v>246396</v>
      </c>
      <c r="K12" s="602">
        <v>2.4257269053808401</v>
      </c>
      <c r="L12" s="33">
        <v>51282</v>
      </c>
      <c r="M12" s="602">
        <v>0.50486260800394578</v>
      </c>
      <c r="N12" s="920">
        <v>1030000</v>
      </c>
      <c r="O12" s="604">
        <v>10.862106402874261</v>
      </c>
      <c r="P12" s="922"/>
      <c r="Q12" s="538"/>
    </row>
    <row r="13" spans="1:17" x14ac:dyDescent="0.3">
      <c r="A13" s="611" t="s">
        <v>167</v>
      </c>
      <c r="B13" s="612" t="s">
        <v>298</v>
      </c>
      <c r="C13" s="613">
        <v>6107328</v>
      </c>
      <c r="D13" s="614">
        <v>219864</v>
      </c>
      <c r="E13" s="615">
        <v>3.6000031437643436</v>
      </c>
      <c r="F13" s="614">
        <v>141424</v>
      </c>
      <c r="G13" s="615">
        <v>2.3156444192943297</v>
      </c>
      <c r="H13" s="614">
        <v>81152</v>
      </c>
      <c r="I13" s="615">
        <v>1.3287643958208892</v>
      </c>
      <c r="J13" s="614">
        <v>173537</v>
      </c>
      <c r="K13" s="615">
        <v>2.8414553795047524</v>
      </c>
      <c r="L13" s="614">
        <v>38860</v>
      </c>
      <c r="M13" s="615">
        <v>0.63628480409108534</v>
      </c>
      <c r="N13" s="921">
        <v>760000</v>
      </c>
      <c r="O13" s="616">
        <v>13.078061053551391</v>
      </c>
      <c r="P13" s="922"/>
      <c r="Q13" s="538"/>
    </row>
    <row r="14" spans="1:17" x14ac:dyDescent="0.3">
      <c r="A14" s="605" t="s">
        <v>1529</v>
      </c>
      <c r="B14" s="606" t="s">
        <v>202</v>
      </c>
      <c r="C14" s="607">
        <v>63218856</v>
      </c>
      <c r="D14" s="617">
        <v>1879244</v>
      </c>
      <c r="E14" s="608">
        <v>3.0103131494678181</v>
      </c>
      <c r="F14" s="617">
        <v>1175393</v>
      </c>
      <c r="G14" s="608">
        <v>1.88</v>
      </c>
      <c r="H14" s="617">
        <v>672433</v>
      </c>
      <c r="I14" s="608">
        <v>1.0771693221349166</v>
      </c>
      <c r="J14" s="617">
        <v>1375173</v>
      </c>
      <c r="K14" s="608">
        <v>2.1800000000000002</v>
      </c>
      <c r="L14" s="617">
        <v>353837</v>
      </c>
      <c r="M14" s="608">
        <v>0.56000000000000005</v>
      </c>
      <c r="N14" s="609" t="s">
        <v>1528</v>
      </c>
      <c r="O14" s="610">
        <v>11.207150554303915</v>
      </c>
      <c r="Q14" s="538"/>
    </row>
    <row r="15" spans="1:17" x14ac:dyDescent="0.3">
      <c r="A15" s="433" t="s">
        <v>1530</v>
      </c>
      <c r="B15" s="434" t="s">
        <v>203</v>
      </c>
      <c r="C15" s="597">
        <v>5723722</v>
      </c>
      <c r="D15" s="435">
        <v>210000</v>
      </c>
      <c r="E15" s="436">
        <v>3.5999999999999996</v>
      </c>
      <c r="F15" s="435">
        <v>130000</v>
      </c>
      <c r="G15" s="436">
        <v>2.1999999999999997</v>
      </c>
      <c r="H15" s="435">
        <v>48000</v>
      </c>
      <c r="I15" s="436">
        <v>0.89999999999999991</v>
      </c>
      <c r="J15" s="435">
        <v>110000</v>
      </c>
      <c r="K15" s="436">
        <v>1.9</v>
      </c>
      <c r="L15" s="435">
        <v>42000</v>
      </c>
      <c r="M15" s="436">
        <v>0.7</v>
      </c>
      <c r="N15" s="438">
        <v>730000</v>
      </c>
      <c r="O15" s="618">
        <v>13.4</v>
      </c>
      <c r="Q15" s="538"/>
    </row>
    <row r="16" spans="1:17" x14ac:dyDescent="0.3">
      <c r="A16" s="242" t="s">
        <v>1531</v>
      </c>
      <c r="B16" s="431" t="s">
        <v>204</v>
      </c>
      <c r="C16" s="598">
        <v>3317888</v>
      </c>
      <c r="D16" s="243">
        <v>113781</v>
      </c>
      <c r="E16" s="602">
        <v>3.4423273050275141</v>
      </c>
      <c r="F16" s="243">
        <v>72434</v>
      </c>
      <c r="G16" s="602">
        <v>2.1914162822647278</v>
      </c>
      <c r="H16" s="243">
        <v>42457</v>
      </c>
      <c r="I16" s="602">
        <v>1.2844929328231707</v>
      </c>
      <c r="J16" s="243">
        <v>84939</v>
      </c>
      <c r="K16" s="602">
        <v>2.5697422149720257</v>
      </c>
      <c r="L16" s="632" t="s">
        <v>1191</v>
      </c>
      <c r="M16" s="536" t="s">
        <v>303</v>
      </c>
      <c r="N16" s="439">
        <v>340000</v>
      </c>
      <c r="O16" s="619">
        <v>10.948634801845811</v>
      </c>
      <c r="Q16" s="538"/>
    </row>
    <row r="17" spans="1:17" x14ac:dyDescent="0.3">
      <c r="A17" s="244" t="s">
        <v>1491</v>
      </c>
      <c r="B17" s="432" t="s">
        <v>205</v>
      </c>
      <c r="C17" s="599">
        <v>2050887</v>
      </c>
      <c r="D17" s="245">
        <v>75265</v>
      </c>
      <c r="E17" s="602">
        <v>3.701858380615866</v>
      </c>
      <c r="F17" s="243">
        <v>41487</v>
      </c>
      <c r="G17" s="602">
        <v>2.0405101791883404</v>
      </c>
      <c r="H17" s="243">
        <v>21701</v>
      </c>
      <c r="I17" s="602">
        <v>1.067349082810668</v>
      </c>
      <c r="J17" s="243">
        <v>47101</v>
      </c>
      <c r="K17" s="602">
        <v>2.3166309916347294</v>
      </c>
      <c r="L17" s="633" t="s">
        <v>1191</v>
      </c>
      <c r="M17" s="537" t="s">
        <v>303</v>
      </c>
      <c r="N17" s="440">
        <v>225000</v>
      </c>
      <c r="O17" s="620">
        <v>11.813733649136312</v>
      </c>
      <c r="Q17" s="538"/>
    </row>
    <row r="18" spans="1:17" x14ac:dyDescent="0.3">
      <c r="A18" s="625" t="s">
        <v>1269</v>
      </c>
      <c r="B18" s="624" t="s">
        <v>207</v>
      </c>
      <c r="C18" s="560">
        <v>74311353</v>
      </c>
      <c r="D18" s="560">
        <v>2278290</v>
      </c>
      <c r="E18" s="623">
        <v>3.0862623291017268</v>
      </c>
      <c r="F18" s="626">
        <v>1419314</v>
      </c>
      <c r="G18" s="623">
        <v>1.9104526020141066</v>
      </c>
      <c r="H18" s="626">
        <v>784591</v>
      </c>
      <c r="I18" s="623">
        <v>1.06</v>
      </c>
      <c r="J18" s="626">
        <v>1617213</v>
      </c>
      <c r="K18" s="623">
        <v>2.17</v>
      </c>
      <c r="L18" s="560" t="s">
        <v>1191</v>
      </c>
      <c r="M18" s="441"/>
      <c r="N18" s="621" t="s">
        <v>1268</v>
      </c>
      <c r="O18" s="622">
        <v>11.2</v>
      </c>
      <c r="Q18" s="538"/>
    </row>
    <row r="19" spans="1:17" x14ac:dyDescent="0.3">
      <c r="A19" s="539"/>
      <c r="B19" s="540"/>
      <c r="C19" s="541"/>
      <c r="D19" s="541"/>
      <c r="E19" s="541"/>
      <c r="F19" s="541"/>
      <c r="G19" s="541"/>
      <c r="H19" s="541"/>
      <c r="I19" s="541"/>
      <c r="J19" s="541"/>
      <c r="K19" s="541"/>
      <c r="L19" s="541"/>
      <c r="M19" s="542"/>
      <c r="N19" s="543"/>
      <c r="O19" s="544"/>
    </row>
    <row r="20" spans="1:17" s="137" customFormat="1" ht="15" x14ac:dyDescent="0.35">
      <c r="A20" s="144" t="s">
        <v>28</v>
      </c>
      <c r="B20" s="246" t="s">
        <v>1135</v>
      </c>
    </row>
    <row r="21" spans="1:17" s="137" customFormat="1" ht="15" x14ac:dyDescent="0.35">
      <c r="B21" s="246" t="s">
        <v>1502</v>
      </c>
    </row>
    <row r="22" spans="1:17" s="137" customFormat="1" ht="15" x14ac:dyDescent="0.35">
      <c r="A22" s="247"/>
      <c r="B22" s="246" t="s">
        <v>1277</v>
      </c>
    </row>
    <row r="23" spans="1:17" s="137" customFormat="1" ht="15" x14ac:dyDescent="0.35">
      <c r="A23" s="247"/>
      <c r="B23" s="137" t="s">
        <v>1263</v>
      </c>
    </row>
    <row r="24" spans="1:17" s="137" customFormat="1" ht="15" x14ac:dyDescent="0.35">
      <c r="A24" s="578" t="s">
        <v>1230</v>
      </c>
      <c r="B24" s="137" t="s">
        <v>1533</v>
      </c>
    </row>
    <row r="25" spans="1:17" s="137" customFormat="1" ht="15" x14ac:dyDescent="0.35">
      <c r="A25" s="144" t="s">
        <v>29</v>
      </c>
      <c r="B25" s="137" t="s">
        <v>1526</v>
      </c>
    </row>
    <row r="26" spans="1:17" s="137" customFormat="1" ht="15" x14ac:dyDescent="0.35">
      <c r="A26" s="142"/>
      <c r="B26" s="145" t="s">
        <v>1261</v>
      </c>
    </row>
    <row r="27" spans="1:17" s="137" customFormat="1" ht="15" x14ac:dyDescent="0.35">
      <c r="B27" s="137" t="s">
        <v>1527</v>
      </c>
    </row>
    <row r="28" spans="1:17" s="137" customFormat="1" ht="15" x14ac:dyDescent="0.35">
      <c r="B28" s="170" t="s">
        <v>1133</v>
      </c>
    </row>
    <row r="29" spans="1:17" s="137" customFormat="1" ht="15" x14ac:dyDescent="0.35">
      <c r="B29" s="137" t="s">
        <v>1532</v>
      </c>
    </row>
    <row r="30" spans="1:17" s="137" customFormat="1" ht="15" x14ac:dyDescent="0.35">
      <c r="B30" s="170" t="s">
        <v>1275</v>
      </c>
    </row>
    <row r="31" spans="1:17" s="137" customFormat="1" ht="15" x14ac:dyDescent="0.35">
      <c r="B31" s="137" t="s">
        <v>1534</v>
      </c>
    </row>
    <row r="32" spans="1:17" s="137" customFormat="1" ht="15" x14ac:dyDescent="0.35">
      <c r="B32" s="145" t="s">
        <v>1187</v>
      </c>
      <c r="C32" s="345"/>
    </row>
  </sheetData>
  <sortState xmlns:xlrd2="http://schemas.microsoft.com/office/spreadsheetml/2017/richdata2" ref="A5:Q13">
    <sortCondition ref="B5:B13"/>
  </sortState>
  <mergeCells count="6">
    <mergeCell ref="N3:O3"/>
    <mergeCell ref="D3:E3"/>
    <mergeCell ref="F3:G3"/>
    <mergeCell ref="H3:I3"/>
    <mergeCell ref="J3:K3"/>
    <mergeCell ref="L3:M3"/>
  </mergeCells>
  <hyperlinks>
    <hyperlink ref="A2" location="'Chapter 2'!A1" display="Back to Table of Contents" xr:uid="{5820A325-E2A9-4332-955C-7368E63C07C0}"/>
    <hyperlink ref="B28" r:id="rId1" xr:uid="{144CC496-96B3-4E5B-85FE-9C8FD417C877}"/>
    <hyperlink ref="B26" r:id="rId2" xr:uid="{F2F77FA9-EECD-480B-9E32-408E8AE22741}"/>
    <hyperlink ref="B30" r:id="rId3" xr:uid="{14CC1525-BE40-47B8-9034-EAC61BE7D6D4}"/>
    <hyperlink ref="B32" r:id="rId4" xr:uid="{13D7E24B-BC8F-4C9E-8E5F-03F7A7178928}"/>
    <hyperlink ref="C2" r:id="rId5" display="for content queries email healthinsights@bhf.org.uk " xr:uid="{EEB7BECB-170A-4198-BCE0-D438FCD3E099}"/>
  </hyperlinks>
  <pageMargins left="0.7" right="0.7" top="0.75" bottom="0.75" header="0.3" footer="0.3"/>
  <pageSetup paperSize="9" scale="79" orientation="landscape" r:id="rId6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98DC3-633E-4967-97F3-39DD7FA1C186}">
  <sheetPr>
    <tabColor theme="3" tint="0.39997558519241921"/>
    <pageSetUpPr fitToPage="1"/>
  </sheetPr>
  <dimension ref="A1:S24"/>
  <sheetViews>
    <sheetView showGridLines="0" workbookViewId="0">
      <selection activeCell="B70" sqref="B70"/>
    </sheetView>
  </sheetViews>
  <sheetFormatPr defaultColWidth="9.140625" defaultRowHeight="16.5" x14ac:dyDescent="0.3"/>
  <cols>
    <col min="1" max="1" width="16" style="1" customWidth="1"/>
    <col min="2" max="17" width="9.140625" style="1" customWidth="1"/>
    <col min="18" max="16384" width="9.140625" style="1"/>
  </cols>
  <sheetData>
    <row r="1" spans="1:19" ht="18" x14ac:dyDescent="0.35">
      <c r="A1" s="2" t="s">
        <v>1539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8.75" x14ac:dyDescent="0.3">
      <c r="A2" s="132" t="s">
        <v>111</v>
      </c>
      <c r="B2" s="248"/>
      <c r="C2" s="248"/>
      <c r="D2" s="913" t="s">
        <v>1506</v>
      </c>
      <c r="E2" s="248"/>
      <c r="F2" s="248"/>
      <c r="G2" s="248"/>
      <c r="H2" s="248"/>
      <c r="I2" s="248"/>
      <c r="J2" s="248"/>
      <c r="K2" s="248"/>
      <c r="L2" s="248"/>
    </row>
    <row r="3" spans="1:19" ht="18.75" x14ac:dyDescent="0.3">
      <c r="A3" s="132"/>
      <c r="B3" s="248"/>
      <c r="C3" s="248"/>
      <c r="D3" s="913"/>
      <c r="E3" s="248"/>
      <c r="F3" s="248"/>
      <c r="G3" s="248"/>
      <c r="H3" s="248"/>
      <c r="I3" s="248"/>
      <c r="J3" s="248"/>
      <c r="K3" s="248"/>
      <c r="L3" s="248"/>
    </row>
    <row r="4" spans="1:19" s="238" customFormat="1" x14ac:dyDescent="0.25">
      <c r="A4" s="249"/>
      <c r="B4" s="16" t="s">
        <v>11</v>
      </c>
      <c r="C4" s="16" t="s">
        <v>12</v>
      </c>
      <c r="D4" s="16" t="s">
        <v>13</v>
      </c>
      <c r="E4" s="16" t="s">
        <v>14</v>
      </c>
      <c r="F4" s="16" t="s">
        <v>15</v>
      </c>
      <c r="G4" s="16" t="s">
        <v>16</v>
      </c>
      <c r="H4" s="16" t="s">
        <v>17</v>
      </c>
      <c r="I4" s="16" t="s">
        <v>18</v>
      </c>
      <c r="J4" s="16" t="s">
        <v>31</v>
      </c>
      <c r="K4" s="16" t="s">
        <v>56</v>
      </c>
      <c r="L4" s="16" t="s">
        <v>66</v>
      </c>
      <c r="M4" s="16" t="s">
        <v>92</v>
      </c>
      <c r="N4" s="16" t="s">
        <v>184</v>
      </c>
      <c r="O4" s="16" t="s">
        <v>274</v>
      </c>
      <c r="P4" s="16" t="s">
        <v>1136</v>
      </c>
      <c r="Q4" s="16" t="s">
        <v>1192</v>
      </c>
      <c r="R4" s="16" t="s">
        <v>1241</v>
      </c>
      <c r="S4" s="16" t="s">
        <v>1487</v>
      </c>
    </row>
    <row r="5" spans="1:19" x14ac:dyDescent="0.3">
      <c r="A5" s="11"/>
      <c r="B5" s="227" t="s">
        <v>22</v>
      </c>
      <c r="C5" s="227" t="s">
        <v>22</v>
      </c>
      <c r="D5" s="227" t="s">
        <v>22</v>
      </c>
      <c r="E5" s="227" t="s">
        <v>22</v>
      </c>
      <c r="F5" s="227" t="s">
        <v>22</v>
      </c>
      <c r="G5" s="227" t="s">
        <v>22</v>
      </c>
      <c r="H5" s="227" t="s">
        <v>22</v>
      </c>
      <c r="I5" s="227" t="s">
        <v>22</v>
      </c>
      <c r="J5" s="227" t="s">
        <v>22</v>
      </c>
      <c r="K5" s="227" t="s">
        <v>22</v>
      </c>
      <c r="L5" s="227" t="s">
        <v>22</v>
      </c>
      <c r="M5" s="227" t="s">
        <v>22</v>
      </c>
      <c r="N5" s="227" t="s">
        <v>22</v>
      </c>
      <c r="O5" s="459" t="s">
        <v>22</v>
      </c>
      <c r="P5" s="459" t="s">
        <v>22</v>
      </c>
      <c r="Q5" s="459" t="s">
        <v>22</v>
      </c>
      <c r="R5" s="628" t="s">
        <v>22</v>
      </c>
      <c r="S5" s="459" t="s">
        <v>22</v>
      </c>
    </row>
    <row r="6" spans="1:19" x14ac:dyDescent="0.3">
      <c r="A6" s="222" t="s">
        <v>26</v>
      </c>
      <c r="B6" s="442">
        <v>3.6807800167219047</v>
      </c>
      <c r="C6" s="442">
        <v>3.6390539893556744</v>
      </c>
      <c r="D6" s="442">
        <v>3.6060038914178238</v>
      </c>
      <c r="E6" s="442">
        <v>3.5662818138378434</v>
      </c>
      <c r="F6" s="442">
        <v>3.5301298584758523</v>
      </c>
      <c r="G6" s="442">
        <v>3.5246991301895432</v>
      </c>
      <c r="H6" s="442">
        <v>3.4287512980821915</v>
      </c>
      <c r="I6" s="442">
        <v>3.4572003828998086</v>
      </c>
      <c r="J6" s="442">
        <v>3.3250212254248077</v>
      </c>
      <c r="K6" s="442">
        <v>3.3146569551122544</v>
      </c>
      <c r="L6" s="442">
        <v>3.2691974627564058</v>
      </c>
      <c r="M6" s="442">
        <v>3.2353582884108096</v>
      </c>
      <c r="N6" s="442">
        <v>3.2104188932089266</v>
      </c>
      <c r="O6" s="923">
        <v>3.1985253896865307</v>
      </c>
      <c r="P6" s="923">
        <v>3.1500540183773644</v>
      </c>
      <c r="Q6" s="923">
        <v>3.1092387927814782</v>
      </c>
      <c r="R6" s="924">
        <v>3.0760656362324825</v>
      </c>
      <c r="S6" s="927">
        <v>3.0931962636775618</v>
      </c>
    </row>
    <row r="7" spans="1:19" x14ac:dyDescent="0.3">
      <c r="A7" s="4" t="s">
        <v>306</v>
      </c>
      <c r="B7" s="443">
        <v>1.6597691388938767</v>
      </c>
      <c r="C7" s="443">
        <v>1.656284768719567</v>
      </c>
      <c r="D7" s="443">
        <v>1.7073063603648895</v>
      </c>
      <c r="E7" s="443">
        <v>1.729381480344552</v>
      </c>
      <c r="F7" s="443">
        <v>1.7641660599530709</v>
      </c>
      <c r="G7" s="443">
        <v>1.7592236999927831</v>
      </c>
      <c r="H7" s="443">
        <v>1.750992637083886</v>
      </c>
      <c r="I7" s="443">
        <v>1.7556695863430747</v>
      </c>
      <c r="J7" s="443">
        <v>1.756000737516066</v>
      </c>
      <c r="K7" s="443">
        <v>1.7920405505193222</v>
      </c>
      <c r="L7" s="443">
        <v>1.8052579134617155</v>
      </c>
      <c r="M7" s="443">
        <v>1.8240797753118971</v>
      </c>
      <c r="N7" s="443">
        <v>1.8404743198904772</v>
      </c>
      <c r="O7" s="925">
        <v>1.8568227089314762</v>
      </c>
      <c r="P7" s="925">
        <v>1.8542099276159045</v>
      </c>
      <c r="Q7" s="925">
        <v>1.8654818691936836</v>
      </c>
      <c r="R7" s="926">
        <v>1.8943008794217566</v>
      </c>
      <c r="S7" s="928">
        <v>1.92066514742808</v>
      </c>
    </row>
    <row r="8" spans="1:19" x14ac:dyDescent="0.3">
      <c r="A8" s="4" t="s">
        <v>59</v>
      </c>
      <c r="B8" s="443">
        <v>1.2956525320327519</v>
      </c>
      <c r="C8" s="443">
        <v>1.3096192394512947</v>
      </c>
      <c r="D8" s="443">
        <v>1.3620752584381519</v>
      </c>
      <c r="E8" s="443">
        <v>1.4016466159680265</v>
      </c>
      <c r="F8" s="443">
        <v>1.4445773875980912</v>
      </c>
      <c r="G8" s="443">
        <v>1.5119409024418835</v>
      </c>
      <c r="H8" s="443">
        <v>1.5153362242569928</v>
      </c>
      <c r="I8" s="443">
        <v>1.5414718865468842</v>
      </c>
      <c r="J8" s="443">
        <v>1.6225159185875975</v>
      </c>
      <c r="K8" s="443">
        <v>1.7228350659120355</v>
      </c>
      <c r="L8" s="443">
        <v>1.8416259698295494</v>
      </c>
      <c r="M8" s="443">
        <v>1.9152037372988002</v>
      </c>
      <c r="N8" s="443">
        <v>1.9923833764215264</v>
      </c>
      <c r="O8" s="925">
        <v>2.0479256977620501</v>
      </c>
      <c r="P8" s="925">
        <v>2.055218989919656</v>
      </c>
      <c r="Q8" s="925">
        <v>2.0959601305344555</v>
      </c>
      <c r="R8" s="926">
        <v>2.133103443429035</v>
      </c>
      <c r="S8" s="928">
        <v>2.1793914545988402</v>
      </c>
    </row>
    <row r="9" spans="1:19" x14ac:dyDescent="0.3">
      <c r="A9" s="4" t="s">
        <v>30</v>
      </c>
      <c r="B9" s="443">
        <v>0.79718931555731609</v>
      </c>
      <c r="C9" s="443">
        <v>0.8067439732067625</v>
      </c>
      <c r="D9" s="443">
        <v>0.74880301321908049</v>
      </c>
      <c r="E9" s="443">
        <v>0.73574780024717279</v>
      </c>
      <c r="F9" s="443">
        <v>0.73051467325770192</v>
      </c>
      <c r="G9" s="443">
        <v>0.7204217572984809</v>
      </c>
      <c r="H9" s="443">
        <v>0.7210838837685305</v>
      </c>
      <c r="I9" s="443">
        <v>0.73320355372527313</v>
      </c>
      <c r="J9" s="443">
        <v>0.72676037569585783</v>
      </c>
      <c r="K9" s="443">
        <v>0.77572230109438556</v>
      </c>
      <c r="L9" s="443">
        <v>0.80557050245252082</v>
      </c>
      <c r="M9" s="443">
        <v>0.84287827827430462</v>
      </c>
      <c r="N9" s="443">
        <v>0.93369921026209957</v>
      </c>
      <c r="O9" s="925">
        <v>0.9068809904860573</v>
      </c>
      <c r="P9" s="925">
        <v>0.91845138825525197</v>
      </c>
      <c r="Q9" s="925">
        <v>0.95830220279307354</v>
      </c>
      <c r="R9" s="926">
        <v>0.99842364453198651</v>
      </c>
      <c r="S9" s="928">
        <v>1.0722549558238059</v>
      </c>
    </row>
    <row r="10" spans="1:19" x14ac:dyDescent="0.3">
      <c r="A10" s="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5"/>
      <c r="M10" s="5"/>
    </row>
    <row r="11" spans="1:19" s="137" customFormat="1" ht="15" x14ac:dyDescent="0.35">
      <c r="A11" s="144" t="s">
        <v>28</v>
      </c>
      <c r="B11" s="247" t="s">
        <v>1540</v>
      </c>
      <c r="C11" s="310"/>
      <c r="D11" s="310"/>
      <c r="E11" s="310"/>
      <c r="F11" s="310"/>
      <c r="G11" s="310"/>
      <c r="H11" s="310"/>
      <c r="I11" s="310"/>
      <c r="J11" s="310"/>
      <c r="K11" s="310"/>
    </row>
    <row r="12" spans="1:19" s="137" customFormat="1" ht="15" x14ac:dyDescent="0.35">
      <c r="B12" s="137" t="s">
        <v>1144</v>
      </c>
    </row>
    <row r="13" spans="1:19" s="137" customFormat="1" ht="15" x14ac:dyDescent="0.35">
      <c r="A13" s="575" t="s">
        <v>1230</v>
      </c>
      <c r="B13" s="137" t="s">
        <v>1538</v>
      </c>
    </row>
    <row r="14" spans="1:19" s="137" customFormat="1" ht="15" x14ac:dyDescent="0.35">
      <c r="A14" s="144" t="s">
        <v>29</v>
      </c>
      <c r="B14" s="247" t="s">
        <v>1535</v>
      </c>
      <c r="C14" s="247"/>
      <c r="D14" s="247"/>
      <c r="E14" s="247"/>
      <c r="F14" s="247"/>
      <c r="G14" s="247"/>
      <c r="H14" s="247"/>
      <c r="I14" s="247"/>
      <c r="J14" s="247"/>
      <c r="K14" s="247"/>
      <c r="L14" s="247"/>
    </row>
    <row r="15" spans="1:19" s="137" customFormat="1" ht="15" x14ac:dyDescent="0.35">
      <c r="A15" s="252"/>
      <c r="B15" s="145" t="s">
        <v>1261</v>
      </c>
    </row>
    <row r="16" spans="1:19" s="137" customFormat="1" ht="15" x14ac:dyDescent="0.35">
      <c r="B16" s="137" t="s">
        <v>1280</v>
      </c>
      <c r="C16" s="458"/>
    </row>
    <row r="17" spans="2:12" s="137" customFormat="1" ht="15" x14ac:dyDescent="0.35">
      <c r="B17" s="137" t="s">
        <v>1536</v>
      </c>
    </row>
    <row r="18" spans="2:12" s="137" customFormat="1" ht="15" x14ac:dyDescent="0.35">
      <c r="B18" s="170" t="s">
        <v>1275</v>
      </c>
    </row>
    <row r="19" spans="2:12" s="137" customFormat="1" ht="15" x14ac:dyDescent="0.35">
      <c r="B19" s="137" t="s">
        <v>1137</v>
      </c>
    </row>
    <row r="20" spans="2:12" s="137" customFormat="1" ht="15" x14ac:dyDescent="0.35">
      <c r="B20" s="145" t="s">
        <v>1278</v>
      </c>
    </row>
    <row r="21" spans="2:12" s="137" customFormat="1" ht="15" x14ac:dyDescent="0.35">
      <c r="B21" s="137" t="s">
        <v>1537</v>
      </c>
    </row>
    <row r="22" spans="2:12" s="137" customFormat="1" ht="15" x14ac:dyDescent="0.35">
      <c r="B22" s="145" t="s">
        <v>1133</v>
      </c>
    </row>
    <row r="23" spans="2:12" s="137" customFormat="1" ht="15" x14ac:dyDescent="0.35">
      <c r="B23" s="247" t="s">
        <v>1489</v>
      </c>
      <c r="C23" s="426"/>
      <c r="D23" s="426"/>
      <c r="E23" s="426"/>
      <c r="F23" s="426"/>
      <c r="G23" s="426"/>
      <c r="H23" s="426"/>
      <c r="I23" s="426"/>
      <c r="J23" s="426"/>
      <c r="K23" s="426"/>
      <c r="L23" s="426"/>
    </row>
    <row r="24" spans="2:12" s="137" customFormat="1" ht="15" x14ac:dyDescent="0.35">
      <c r="B24" s="145" t="s">
        <v>1187</v>
      </c>
    </row>
  </sheetData>
  <phoneticPr fontId="105" type="noConversion"/>
  <hyperlinks>
    <hyperlink ref="A2" location="'Chapter 2'!A1" display="Back to Table of Contents" xr:uid="{0B302DEF-2CA4-4684-A8E6-D0BF1DDF8FED}"/>
    <hyperlink ref="B20" r:id="rId1" xr:uid="{945C0AC5-1011-4CD2-A878-5954AB2BF1F9}"/>
    <hyperlink ref="B22" r:id="rId2" xr:uid="{F9383158-7042-4FF5-897B-E3893FAD9962}"/>
    <hyperlink ref="B24" r:id="rId3" xr:uid="{0EC0D7E2-2E1D-4069-9B11-41DCA9A4D10B}"/>
    <hyperlink ref="B15" r:id="rId4" display="https://digital.nhs.uk/data-and-information/publications/statistical/quality-and-outcomes-framework-achievement-prevalence-and-exceptions-data/2021-22" xr:uid="{2F17A574-A720-4075-9081-9B0237EFF41C}"/>
    <hyperlink ref="B18" r:id="rId5" xr:uid="{ED865A23-8FB0-4CB8-B4C5-1F54EAA0072A}"/>
    <hyperlink ref="D2" r:id="rId6" display="for content queries email healthinsights@bhf.org.uk " xr:uid="{1ABB99C7-A223-404F-895D-1D084A78334F}"/>
  </hyperlinks>
  <pageMargins left="0.7" right="0.7" top="0.75" bottom="0.75" header="0.3" footer="0.3"/>
  <pageSetup paperSize="9" scale="73" orientation="landscape" r:id="rId7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99A52-4B49-4CDB-8B5C-47DA8C2101B3}">
  <sheetPr>
    <tabColor theme="3" tint="0.39997558519241921"/>
    <pageSetUpPr fitToPage="1"/>
  </sheetPr>
  <dimension ref="A1:U14"/>
  <sheetViews>
    <sheetView showGridLines="0" zoomScaleNormal="100" workbookViewId="0">
      <selection activeCell="B70" sqref="B70"/>
    </sheetView>
  </sheetViews>
  <sheetFormatPr defaultColWidth="9.140625" defaultRowHeight="16.5" x14ac:dyDescent="0.3"/>
  <cols>
    <col min="1" max="1" width="16" style="1" customWidth="1"/>
    <col min="2" max="18" width="9.140625" style="1"/>
    <col min="19" max="20" width="9.140625" style="1" customWidth="1"/>
    <col min="21" max="16384" width="9.140625" style="1"/>
  </cols>
  <sheetData>
    <row r="1" spans="1:21" ht="18" x14ac:dyDescent="0.35">
      <c r="A1" s="2" t="s">
        <v>1542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8.75" x14ac:dyDescent="0.3">
      <c r="A2" s="132" t="s">
        <v>111</v>
      </c>
      <c r="B2" s="248"/>
      <c r="C2" s="248"/>
      <c r="D2" s="913" t="s">
        <v>1506</v>
      </c>
      <c r="E2" s="248"/>
      <c r="F2" s="248"/>
      <c r="G2" s="248"/>
      <c r="H2" s="248"/>
      <c r="I2" s="248"/>
      <c r="J2" s="248"/>
      <c r="K2" s="248"/>
      <c r="L2" s="248"/>
    </row>
    <row r="3" spans="1:21" ht="18.75" x14ac:dyDescent="0.3">
      <c r="A3" s="132"/>
      <c r="B3" s="248"/>
      <c r="C3" s="248"/>
      <c r="D3" s="913"/>
      <c r="E3" s="248"/>
      <c r="F3" s="248"/>
      <c r="G3" s="248"/>
      <c r="H3" s="248"/>
      <c r="I3" s="248"/>
      <c r="J3" s="248"/>
      <c r="K3" s="248"/>
      <c r="L3" s="248"/>
    </row>
    <row r="4" spans="1:21" s="238" customFormat="1" x14ac:dyDescent="0.25">
      <c r="A4" s="249"/>
      <c r="B4" s="16" t="s">
        <v>305</v>
      </c>
      <c r="C4" s="16" t="s">
        <v>10</v>
      </c>
      <c r="D4" s="16" t="s">
        <v>11</v>
      </c>
      <c r="E4" s="16" t="s">
        <v>12</v>
      </c>
      <c r="F4" s="16" t="s">
        <v>13</v>
      </c>
      <c r="G4" s="16" t="s">
        <v>14</v>
      </c>
      <c r="H4" s="16" t="s">
        <v>15</v>
      </c>
      <c r="I4" s="16" t="s">
        <v>16</v>
      </c>
      <c r="J4" s="16" t="s">
        <v>17</v>
      </c>
      <c r="K4" s="16" t="s">
        <v>18</v>
      </c>
      <c r="L4" s="16" t="s">
        <v>31</v>
      </c>
      <c r="M4" s="16" t="s">
        <v>56</v>
      </c>
      <c r="N4" s="16" t="s">
        <v>66</v>
      </c>
      <c r="O4" s="16" t="s">
        <v>92</v>
      </c>
      <c r="P4" s="16" t="s">
        <v>184</v>
      </c>
      <c r="Q4" s="16" t="s">
        <v>274</v>
      </c>
      <c r="R4" s="16" t="s">
        <v>1136</v>
      </c>
      <c r="S4" s="16" t="s">
        <v>1192</v>
      </c>
      <c r="T4" s="16" t="s">
        <v>1241</v>
      </c>
      <c r="U4" s="16" t="s">
        <v>1487</v>
      </c>
    </row>
    <row r="5" spans="1:21" x14ac:dyDescent="0.3">
      <c r="A5" s="11"/>
      <c r="B5" s="227" t="s">
        <v>22</v>
      </c>
      <c r="C5" s="227" t="s">
        <v>22</v>
      </c>
      <c r="D5" s="227" t="s">
        <v>22</v>
      </c>
      <c r="E5" s="227" t="s">
        <v>22</v>
      </c>
      <c r="F5" s="227" t="s">
        <v>22</v>
      </c>
      <c r="G5" s="227" t="s">
        <v>22</v>
      </c>
      <c r="H5" s="227" t="s">
        <v>22</v>
      </c>
      <c r="I5" s="227" t="s">
        <v>22</v>
      </c>
      <c r="J5" s="227" t="s">
        <v>22</v>
      </c>
      <c r="K5" s="227" t="s">
        <v>22</v>
      </c>
      <c r="L5" s="227" t="s">
        <v>22</v>
      </c>
      <c r="M5" s="227" t="s">
        <v>22</v>
      </c>
      <c r="N5" s="227" t="s">
        <v>22</v>
      </c>
      <c r="O5" s="227" t="s">
        <v>22</v>
      </c>
      <c r="P5" s="227" t="s">
        <v>22</v>
      </c>
      <c r="Q5" s="227" t="s">
        <v>22</v>
      </c>
      <c r="R5" s="227" t="s">
        <v>22</v>
      </c>
      <c r="S5" s="227" t="s">
        <v>22</v>
      </c>
      <c r="T5" s="227" t="s">
        <v>22</v>
      </c>
      <c r="U5" s="227" t="s">
        <v>22</v>
      </c>
    </row>
    <row r="6" spans="1:21" x14ac:dyDescent="0.3">
      <c r="A6" s="222" t="s">
        <v>26</v>
      </c>
      <c r="B6" s="442">
        <v>3.6</v>
      </c>
      <c r="C6" s="442">
        <v>3.6</v>
      </c>
      <c r="D6" s="442">
        <v>3.5367477021427498</v>
      </c>
      <c r="E6" s="442">
        <v>3.5</v>
      </c>
      <c r="F6" s="442">
        <v>3.4733623196624701</v>
      </c>
      <c r="G6" s="442">
        <v>3.4376499284847601</v>
      </c>
      <c r="H6" s="442">
        <v>3.4031722844391101</v>
      </c>
      <c r="I6" s="442">
        <v>3.4</v>
      </c>
      <c r="J6" s="442">
        <v>3.3</v>
      </c>
      <c r="K6" s="442">
        <v>3.3392697891541139</v>
      </c>
      <c r="L6" s="442">
        <v>3.2</v>
      </c>
      <c r="M6" s="442">
        <v>3.1957253696129784</v>
      </c>
      <c r="N6" s="442">
        <v>3.1532033376261759</v>
      </c>
      <c r="O6" s="442">
        <v>3.1299242491846893</v>
      </c>
      <c r="P6" s="442">
        <v>3.1075874995368782</v>
      </c>
      <c r="Q6" s="442">
        <v>3.1</v>
      </c>
      <c r="R6" s="442">
        <v>3.0477420693334389</v>
      </c>
      <c r="S6" s="442">
        <v>3.0135536347165086</v>
      </c>
      <c r="T6" s="442">
        <v>2.9857872101631906</v>
      </c>
      <c r="U6" s="442">
        <v>3.0103131494678181</v>
      </c>
    </row>
    <row r="7" spans="1:21" x14ac:dyDescent="0.3">
      <c r="A7" s="4" t="s">
        <v>306</v>
      </c>
      <c r="B7" s="443">
        <v>1.5</v>
      </c>
      <c r="C7" s="443">
        <v>1.6</v>
      </c>
      <c r="D7" s="443">
        <v>1.6074056458383199</v>
      </c>
      <c r="E7" s="443">
        <v>1.6</v>
      </c>
      <c r="F7" s="443">
        <v>1.6595692263728701</v>
      </c>
      <c r="G7" s="443">
        <v>1.6810299245425</v>
      </c>
      <c r="H7" s="443">
        <v>1.7112653783168401</v>
      </c>
      <c r="I7" s="443">
        <v>1.7</v>
      </c>
      <c r="J7" s="443">
        <v>1.7</v>
      </c>
      <c r="K7" s="443">
        <v>1.6986848697824126</v>
      </c>
      <c r="L7" s="443">
        <v>1.7</v>
      </c>
      <c r="M7" s="443">
        <v>1.7353098195048378</v>
      </c>
      <c r="N7" s="443">
        <v>1.7464706141553314</v>
      </c>
      <c r="O7" s="443">
        <v>1.7656925873245941</v>
      </c>
      <c r="P7" s="443">
        <v>1.7809989616021944</v>
      </c>
      <c r="Q7" s="443">
        <v>1.7949999999999999</v>
      </c>
      <c r="R7" s="443">
        <v>1.8009421628581683</v>
      </c>
      <c r="S7" s="443">
        <v>1.8140139214180044</v>
      </c>
      <c r="T7" s="443">
        <v>1.8465132756858953</v>
      </c>
      <c r="U7" s="443">
        <v>1.88</v>
      </c>
    </row>
    <row r="8" spans="1:21" x14ac:dyDescent="0.3">
      <c r="A8" s="4" t="s">
        <v>59</v>
      </c>
      <c r="B8" s="443"/>
      <c r="C8" s="443"/>
      <c r="D8" s="443">
        <v>1.2891949415788801</v>
      </c>
      <c r="E8" s="443">
        <v>1.3</v>
      </c>
      <c r="F8" s="443">
        <v>1.3487370619322199</v>
      </c>
      <c r="G8" s="443">
        <v>1.3895200320822501</v>
      </c>
      <c r="H8" s="443">
        <v>1.4340748951375299</v>
      </c>
      <c r="I8" s="443">
        <v>1.5</v>
      </c>
      <c r="J8" s="443">
        <v>1.5</v>
      </c>
      <c r="K8" s="443">
        <v>1.5164706566238835</v>
      </c>
      <c r="L8" s="443">
        <v>1.6</v>
      </c>
      <c r="M8" s="443">
        <v>1.7083447519332797</v>
      </c>
      <c r="N8" s="443">
        <v>1.8362651444798939</v>
      </c>
      <c r="O8" s="443">
        <v>1.9073153598498582</v>
      </c>
      <c r="P8" s="443">
        <v>1.9847675302740964</v>
      </c>
      <c r="Q8" s="443">
        <v>2.04</v>
      </c>
      <c r="R8" s="443">
        <v>2.047717370901295</v>
      </c>
      <c r="S8" s="443">
        <v>2.091738433538628</v>
      </c>
      <c r="T8" s="443">
        <v>2.1306441198900323</v>
      </c>
      <c r="U8" s="443">
        <v>2.1800000000000002</v>
      </c>
    </row>
    <row r="9" spans="1:21" x14ac:dyDescent="0.3">
      <c r="A9" s="4" t="s">
        <v>30</v>
      </c>
      <c r="B9" s="443"/>
      <c r="C9" s="443"/>
      <c r="D9" s="443">
        <v>0.78213005255592905</v>
      </c>
      <c r="E9" s="443">
        <v>0.8</v>
      </c>
      <c r="F9" s="443">
        <v>0.731053535346468</v>
      </c>
      <c r="G9" s="443">
        <v>0.71720398367067495</v>
      </c>
      <c r="H9" s="443">
        <v>0.712081823694237</v>
      </c>
      <c r="I9" s="443">
        <v>0.7</v>
      </c>
      <c r="J9" s="443">
        <v>0.7</v>
      </c>
      <c r="K9" s="443">
        <v>0.70975383602856068</v>
      </c>
      <c r="L9" s="443">
        <v>0.7</v>
      </c>
      <c r="M9" s="443">
        <v>0.75561957133639035</v>
      </c>
      <c r="N9" s="443">
        <v>0.78890354876317592</v>
      </c>
      <c r="O9" s="443">
        <v>0.8316783785271622</v>
      </c>
      <c r="P9" s="443">
        <v>0.93489971344401213</v>
      </c>
      <c r="Q9" s="443">
        <v>0.89400000000000002</v>
      </c>
      <c r="R9" s="443">
        <v>0.90678317740389835</v>
      </c>
      <c r="S9" s="443">
        <v>0.95161835766005165</v>
      </c>
      <c r="T9" s="443">
        <v>0.99450040653626692</v>
      </c>
      <c r="U9" s="443">
        <v>1.0771693221349166</v>
      </c>
    </row>
    <row r="10" spans="1:21" x14ac:dyDescent="0.3">
      <c r="A10" s="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5"/>
      <c r="M10" s="5"/>
    </row>
    <row r="11" spans="1:21" s="137" customFormat="1" ht="15" x14ac:dyDescent="0.35">
      <c r="A11" s="144" t="s">
        <v>28</v>
      </c>
      <c r="B11" s="137" t="s">
        <v>1144</v>
      </c>
    </row>
    <row r="12" spans="1:21" s="137" customFormat="1" ht="15" x14ac:dyDescent="0.35">
      <c r="A12" s="575" t="s">
        <v>1230</v>
      </c>
      <c r="B12" s="246" t="s">
        <v>1541</v>
      </c>
    </row>
    <row r="13" spans="1:21" s="137" customFormat="1" ht="15" x14ac:dyDescent="0.35">
      <c r="A13" s="144" t="s">
        <v>29</v>
      </c>
      <c r="B13" s="247" t="s">
        <v>1543</v>
      </c>
      <c r="C13" s="247"/>
      <c r="D13" s="247"/>
      <c r="E13" s="247"/>
      <c r="F13" s="247"/>
      <c r="G13" s="247"/>
      <c r="H13" s="247"/>
      <c r="I13" s="247"/>
      <c r="J13" s="247"/>
      <c r="K13" s="247"/>
      <c r="L13" s="247"/>
    </row>
    <row r="14" spans="1:21" ht="17.25" x14ac:dyDescent="0.35">
      <c r="A14" s="575"/>
      <c r="B14" s="145" t="s">
        <v>1273</v>
      </c>
      <c r="C14" s="10"/>
    </row>
  </sheetData>
  <phoneticPr fontId="105" type="noConversion"/>
  <hyperlinks>
    <hyperlink ref="A2" location="'Chapter 2'!A1" display="Back to Table of Contents" xr:uid="{DF2774D4-CEFD-46A7-93DC-D233CE149039}"/>
    <hyperlink ref="D2" r:id="rId1" display="for content queries email healthinsights@bhf.org.uk " xr:uid="{8D8A8C22-A40A-455D-8847-76EFFBD24A29}"/>
  </hyperlinks>
  <pageMargins left="0.7" right="0.7" top="0.75" bottom="0.75" header="0.3" footer="0.3"/>
  <pageSetup paperSize="9" scale="66" orientation="landscape"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3C884-E44D-4FDC-94F8-C9CF16171E42}">
  <sheetPr>
    <tabColor theme="3" tint="0.39997558519241921"/>
    <pageSetUpPr fitToPage="1"/>
  </sheetPr>
  <dimension ref="A1:Y47"/>
  <sheetViews>
    <sheetView showGridLines="0" workbookViewId="0">
      <selection activeCell="B70" sqref="B70"/>
    </sheetView>
  </sheetViews>
  <sheetFormatPr defaultRowHeight="15" x14ac:dyDescent="0.25"/>
  <cols>
    <col min="1" max="1" width="23.140625" customWidth="1"/>
    <col min="2" max="2" width="13.85546875" customWidth="1"/>
    <col min="3" max="3" width="8.5703125" style="644" customWidth="1"/>
    <col min="4" max="4" width="11.140625" customWidth="1"/>
    <col min="5" max="7" width="8.85546875" customWidth="1"/>
    <col min="8" max="8" width="10.28515625" customWidth="1"/>
    <col min="9" max="9" width="11" customWidth="1"/>
    <col min="13" max="13" width="10.85546875" customWidth="1"/>
    <col min="16" max="16" width="9.28515625" customWidth="1"/>
    <col min="17" max="17" width="9.42578125" customWidth="1"/>
  </cols>
  <sheetData>
    <row r="1" spans="1:25" ht="18" x14ac:dyDescent="0.35">
      <c r="A1" s="2" t="s">
        <v>1510</v>
      </c>
      <c r="B1" s="2"/>
      <c r="C1" s="64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25" ht="16.5" x14ac:dyDescent="0.3">
      <c r="A2" s="132" t="s">
        <v>111</v>
      </c>
      <c r="B2" s="132"/>
      <c r="C2" s="913" t="s">
        <v>1506</v>
      </c>
      <c r="D2" s="1"/>
      <c r="E2" s="1"/>
      <c r="F2" s="1"/>
      <c r="G2" s="1"/>
    </row>
    <row r="3" spans="1:25" ht="16.5" x14ac:dyDescent="0.3">
      <c r="A3" s="132"/>
      <c r="B3" s="132"/>
      <c r="C3" s="913"/>
      <c r="D3" s="1"/>
      <c r="E3" s="1"/>
      <c r="F3" s="1"/>
      <c r="G3" s="1"/>
    </row>
    <row r="4" spans="1:25" ht="15.75" x14ac:dyDescent="0.3">
      <c r="A4" s="132"/>
      <c r="B4" s="132"/>
      <c r="C4" s="645"/>
      <c r="D4" s="988" t="s">
        <v>1504</v>
      </c>
      <c r="E4" s="989"/>
      <c r="F4" s="989"/>
      <c r="G4" s="989"/>
      <c r="H4" s="989"/>
      <c r="I4" s="990" t="s">
        <v>1505</v>
      </c>
      <c r="J4" s="989"/>
      <c r="K4" s="989"/>
      <c r="L4" s="989"/>
      <c r="M4" s="989"/>
      <c r="O4" s="551"/>
      <c r="P4" s="988"/>
      <c r="Q4" s="989"/>
      <c r="R4" s="989"/>
      <c r="S4" s="989"/>
      <c r="T4" s="989"/>
      <c r="U4" s="988"/>
      <c r="V4" s="989"/>
      <c r="W4" s="989"/>
      <c r="X4" s="989"/>
      <c r="Y4" s="989"/>
    </row>
    <row r="5" spans="1:25" ht="45.75" x14ac:dyDescent="0.3">
      <c r="A5" s="648" t="s">
        <v>1294</v>
      </c>
      <c r="B5" s="649" t="s">
        <v>1290</v>
      </c>
      <c r="C5" s="645" t="s">
        <v>1147</v>
      </c>
      <c r="D5" s="551" t="s">
        <v>192</v>
      </c>
      <c r="E5" s="551" t="s">
        <v>153</v>
      </c>
      <c r="F5" s="551" t="s">
        <v>154</v>
      </c>
      <c r="G5" s="551" t="s">
        <v>155</v>
      </c>
      <c r="H5" s="551" t="s">
        <v>191</v>
      </c>
      <c r="I5" s="638" t="s">
        <v>192</v>
      </c>
      <c r="J5" s="551" t="s">
        <v>153</v>
      </c>
      <c r="K5" s="551" t="s">
        <v>154</v>
      </c>
      <c r="L5" s="551" t="s">
        <v>155</v>
      </c>
      <c r="M5" s="551" t="s">
        <v>191</v>
      </c>
      <c r="O5" s="903"/>
      <c r="P5" s="903"/>
      <c r="Q5" s="903"/>
      <c r="R5" s="551"/>
      <c r="S5" s="551"/>
      <c r="T5" s="551"/>
      <c r="U5" s="551"/>
      <c r="V5" s="551"/>
      <c r="W5" s="551"/>
      <c r="X5" s="551"/>
      <c r="Y5" s="551"/>
    </row>
    <row r="6" spans="1:25" ht="18.75" customHeight="1" x14ac:dyDescent="0.3">
      <c r="A6" s="11"/>
      <c r="B6" s="650"/>
      <c r="C6" s="646" t="s">
        <v>22</v>
      </c>
      <c r="D6" s="227" t="s">
        <v>22</v>
      </c>
      <c r="E6" s="227" t="s">
        <v>22</v>
      </c>
      <c r="F6" s="227" t="s">
        <v>22</v>
      </c>
      <c r="G6" s="227" t="s">
        <v>22</v>
      </c>
      <c r="H6" s="227" t="s">
        <v>22</v>
      </c>
      <c r="I6" s="639" t="s">
        <v>22</v>
      </c>
      <c r="J6" s="227" t="s">
        <v>22</v>
      </c>
      <c r="K6" s="227" t="s">
        <v>22</v>
      </c>
      <c r="L6" s="227" t="s">
        <v>22</v>
      </c>
      <c r="M6" s="227" t="s">
        <v>22</v>
      </c>
      <c r="O6" s="28"/>
      <c r="P6" s="903"/>
      <c r="Q6" s="551"/>
      <c r="R6" s="551"/>
      <c r="S6" s="551"/>
      <c r="T6" s="393"/>
      <c r="U6" s="28"/>
      <c r="V6" s="28"/>
      <c r="W6" s="28"/>
      <c r="X6" s="28"/>
      <c r="Y6" s="28"/>
    </row>
    <row r="7" spans="1:25" ht="15.75" x14ac:dyDescent="0.3">
      <c r="A7" s="220" t="s">
        <v>1292</v>
      </c>
      <c r="B7" s="909" t="s">
        <v>1289</v>
      </c>
      <c r="C7" s="910">
        <v>6.48</v>
      </c>
      <c r="D7" s="446">
        <v>6.31</v>
      </c>
      <c r="E7" s="446">
        <v>6.05</v>
      </c>
      <c r="F7" s="446">
        <v>6.57</v>
      </c>
      <c r="G7" s="446">
        <v>6.84</v>
      </c>
      <c r="H7" s="446">
        <v>6.71</v>
      </c>
      <c r="I7" s="911">
        <v>8.5500000000000007</v>
      </c>
      <c r="J7" s="446">
        <v>7.19</v>
      </c>
      <c r="K7" s="446">
        <v>6.4</v>
      </c>
      <c r="L7" s="446">
        <v>5.96</v>
      </c>
      <c r="M7" s="446">
        <v>5.45</v>
      </c>
      <c r="O7" s="903"/>
      <c r="P7" s="903"/>
      <c r="Q7" s="903"/>
      <c r="R7" s="903"/>
      <c r="S7" s="903"/>
      <c r="T7" s="903"/>
      <c r="U7" s="903"/>
      <c r="V7" s="903"/>
      <c r="W7" s="903"/>
      <c r="X7" s="903"/>
      <c r="Y7" s="903"/>
    </row>
    <row r="8" spans="1:25" ht="15.75" x14ac:dyDescent="0.3">
      <c r="A8" s="5" t="s">
        <v>1216</v>
      </c>
      <c r="B8" s="27" t="s">
        <v>1501</v>
      </c>
      <c r="C8" s="906">
        <v>1.32</v>
      </c>
      <c r="D8" s="907">
        <v>1.28</v>
      </c>
      <c r="E8" s="907">
        <v>1.24</v>
      </c>
      <c r="F8" s="907">
        <v>1.35</v>
      </c>
      <c r="G8" s="907">
        <v>1.4</v>
      </c>
      <c r="H8" s="907">
        <v>1.36</v>
      </c>
      <c r="I8" s="908">
        <v>1.76</v>
      </c>
      <c r="J8" s="907">
        <v>1.47</v>
      </c>
      <c r="K8" s="907">
        <v>1.31</v>
      </c>
      <c r="L8" s="907">
        <v>1.2</v>
      </c>
      <c r="M8" s="907">
        <v>1.08</v>
      </c>
      <c r="O8" s="903"/>
      <c r="P8" s="903"/>
      <c r="Q8" s="636"/>
      <c r="R8" s="636"/>
      <c r="S8" s="636"/>
      <c r="T8" s="393"/>
      <c r="U8" s="393"/>
      <c r="V8" s="903"/>
      <c r="W8" s="903"/>
      <c r="X8" s="903"/>
      <c r="Y8" s="903"/>
    </row>
    <row r="9" spans="1:25" ht="15.75" x14ac:dyDescent="0.3">
      <c r="A9" s="825" t="s">
        <v>1215</v>
      </c>
      <c r="B9" s="826" t="s">
        <v>1291</v>
      </c>
      <c r="C9" s="647">
        <v>2.58</v>
      </c>
      <c r="D9" s="443">
        <v>1.88</v>
      </c>
      <c r="E9" s="443">
        <v>2.15</v>
      </c>
      <c r="F9" s="443">
        <v>2.7</v>
      </c>
      <c r="G9" s="443">
        <v>3.05</v>
      </c>
      <c r="H9" s="443">
        <v>3.24</v>
      </c>
      <c r="I9" s="640">
        <v>2.65</v>
      </c>
      <c r="J9" s="443">
        <v>2.58</v>
      </c>
      <c r="K9" s="443">
        <v>2.61</v>
      </c>
      <c r="L9" s="443">
        <v>2.62</v>
      </c>
      <c r="M9" s="443">
        <v>2.59</v>
      </c>
      <c r="O9" s="903"/>
      <c r="P9" s="903"/>
      <c r="Q9" s="903"/>
      <c r="R9" s="903"/>
      <c r="S9" s="903"/>
      <c r="T9" s="903"/>
      <c r="U9" s="903"/>
      <c r="V9" s="903"/>
      <c r="W9" s="903"/>
      <c r="X9" s="903"/>
      <c r="Y9" s="903"/>
    </row>
    <row r="10" spans="1:25" ht="15.75" x14ac:dyDescent="0.3">
      <c r="A10" s="5"/>
      <c r="B10" s="27"/>
      <c r="C10" s="903"/>
      <c r="D10" s="903"/>
      <c r="E10" s="903"/>
      <c r="F10" s="903"/>
      <c r="G10" s="903"/>
      <c r="H10" s="903"/>
      <c r="I10" s="903"/>
      <c r="J10" s="903"/>
      <c r="K10" s="903"/>
      <c r="L10" s="903"/>
      <c r="M10" s="903"/>
      <c r="O10" s="551"/>
      <c r="P10" s="551"/>
      <c r="Q10" s="636"/>
      <c r="R10" s="636"/>
      <c r="S10" s="636"/>
      <c r="T10" s="636"/>
      <c r="U10" s="551"/>
      <c r="V10" s="636"/>
      <c r="W10" s="636"/>
      <c r="X10" s="636"/>
      <c r="Y10" s="636"/>
    </row>
    <row r="11" spans="1:25" s="393" customFormat="1" x14ac:dyDescent="0.35">
      <c r="A11" s="144" t="s">
        <v>28</v>
      </c>
      <c r="B11" s="137" t="s">
        <v>1286</v>
      </c>
      <c r="C11" s="137"/>
      <c r="D11" s="137"/>
      <c r="F11" s="137"/>
    </row>
    <row r="12" spans="1:25" s="393" customFormat="1" x14ac:dyDescent="0.35">
      <c r="A12" s="144"/>
      <c r="B12" s="137" t="s">
        <v>1288</v>
      </c>
      <c r="C12" s="137"/>
      <c r="D12" s="137"/>
      <c r="E12" s="137"/>
      <c r="F12" s="393" t="s">
        <v>1515</v>
      </c>
    </row>
    <row r="13" spans="1:25" s="393" customFormat="1" x14ac:dyDescent="0.35">
      <c r="A13" s="144"/>
      <c r="B13" s="137" t="s">
        <v>1293</v>
      </c>
      <c r="C13" s="137"/>
      <c r="D13" s="137"/>
      <c r="E13" s="137"/>
      <c r="L13" s="137"/>
    </row>
    <row r="14" spans="1:25" s="393" customFormat="1" x14ac:dyDescent="0.35">
      <c r="A14" s="144"/>
      <c r="B14" s="137" t="s">
        <v>1636</v>
      </c>
      <c r="C14" s="137"/>
      <c r="D14" s="137"/>
      <c r="E14" s="137"/>
      <c r="L14" s="137"/>
    </row>
    <row r="15" spans="1:25" s="393" customFormat="1" x14ac:dyDescent="0.35">
      <c r="A15" s="575" t="s">
        <v>1230</v>
      </c>
      <c r="B15" s="246" t="s">
        <v>1511</v>
      </c>
      <c r="C15" s="137"/>
      <c r="D15" s="137"/>
      <c r="E15" s="137"/>
    </row>
    <row r="16" spans="1:25" s="393" customFormat="1" x14ac:dyDescent="0.35">
      <c r="A16" s="144" t="s">
        <v>29</v>
      </c>
      <c r="B16" s="246" t="s">
        <v>1512</v>
      </c>
      <c r="C16" s="137"/>
      <c r="D16" s="137"/>
      <c r="E16" s="137"/>
      <c r="X16" s="841"/>
      <c r="Y16" s="841"/>
    </row>
    <row r="17" spans="2:25" s="393" customFormat="1" x14ac:dyDescent="0.3">
      <c r="B17" s="132" t="s">
        <v>1287</v>
      </c>
      <c r="X17" s="841"/>
      <c r="Y17" s="841"/>
    </row>
    <row r="18" spans="2:25" s="393" customFormat="1" x14ac:dyDescent="0.25">
      <c r="C18" s="643"/>
      <c r="M18"/>
      <c r="N18"/>
      <c r="O18"/>
      <c r="P18"/>
      <c r="X18" s="841"/>
      <c r="Y18" s="841"/>
    </row>
    <row r="19" spans="2:25" x14ac:dyDescent="0.25">
      <c r="F19" s="393"/>
      <c r="G19" s="393"/>
      <c r="K19" s="912"/>
      <c r="L19" s="912"/>
      <c r="M19" s="912"/>
      <c r="N19" s="912"/>
      <c r="O19" s="912"/>
      <c r="P19" s="912"/>
      <c r="Q19" s="912"/>
      <c r="R19" s="912"/>
      <c r="S19" s="912"/>
      <c r="T19" s="912"/>
      <c r="U19" s="912"/>
      <c r="V19" s="912"/>
      <c r="W19" s="912"/>
    </row>
    <row r="20" spans="2:25" x14ac:dyDescent="0.25">
      <c r="F20" s="393"/>
      <c r="G20" s="393"/>
      <c r="K20" s="912"/>
      <c r="L20" s="912"/>
      <c r="M20" s="912"/>
      <c r="N20" s="912"/>
      <c r="O20" s="912"/>
      <c r="P20" s="912"/>
      <c r="Q20" s="912"/>
      <c r="R20" s="912"/>
      <c r="S20" s="912"/>
      <c r="T20" s="912"/>
      <c r="U20" s="912"/>
    </row>
    <row r="21" spans="2:25" x14ac:dyDescent="0.25">
      <c r="K21" s="912"/>
      <c r="L21" s="912"/>
      <c r="M21" s="912"/>
      <c r="N21" s="912"/>
      <c r="O21" s="912"/>
      <c r="P21" s="912"/>
      <c r="Q21" s="912"/>
      <c r="R21" s="912"/>
      <c r="S21" s="912"/>
      <c r="T21" s="912"/>
      <c r="U21" s="912"/>
    </row>
    <row r="22" spans="2:25" x14ac:dyDescent="0.25">
      <c r="F22" s="393"/>
      <c r="G22" s="393"/>
    </row>
    <row r="23" spans="2:25" x14ac:dyDescent="0.25">
      <c r="E23" s="644"/>
      <c r="F23" s="644"/>
      <c r="G23" s="644"/>
      <c r="H23" s="644"/>
      <c r="I23" s="644"/>
    </row>
    <row r="25" spans="2:25" x14ac:dyDescent="0.25">
      <c r="F25" s="393"/>
      <c r="G25" s="393"/>
    </row>
    <row r="26" spans="2:25" x14ac:dyDescent="0.25">
      <c r="F26" s="393"/>
      <c r="G26" s="393"/>
    </row>
    <row r="27" spans="2:25" x14ac:dyDescent="0.25">
      <c r="F27" s="393"/>
      <c r="G27" s="393"/>
    </row>
    <row r="28" spans="2:25" x14ac:dyDescent="0.25">
      <c r="C28"/>
      <c r="G28" s="393"/>
    </row>
    <row r="29" spans="2:25" x14ac:dyDescent="0.25">
      <c r="F29" s="393"/>
      <c r="G29" s="393"/>
    </row>
    <row r="30" spans="2:25" x14ac:dyDescent="0.25">
      <c r="F30" s="393"/>
      <c r="G30" s="393"/>
    </row>
    <row r="31" spans="2:25" x14ac:dyDescent="0.25">
      <c r="F31" s="393"/>
      <c r="G31" s="393"/>
    </row>
    <row r="32" spans="2:25" x14ac:dyDescent="0.25">
      <c r="F32" s="393"/>
      <c r="G32" s="393"/>
    </row>
    <row r="33" spans="6:10" x14ac:dyDescent="0.25">
      <c r="F33" s="393"/>
      <c r="G33" s="393"/>
    </row>
    <row r="34" spans="6:10" x14ac:dyDescent="0.25">
      <c r="F34" s="393"/>
      <c r="G34" s="393"/>
    </row>
    <row r="35" spans="6:10" x14ac:dyDescent="0.25">
      <c r="F35" s="393"/>
      <c r="G35" s="393"/>
    </row>
    <row r="36" spans="6:10" x14ac:dyDescent="0.25">
      <c r="F36" s="393"/>
      <c r="G36" s="393"/>
      <c r="H36" s="393"/>
      <c r="I36" s="393"/>
      <c r="J36" s="393"/>
    </row>
    <row r="37" spans="6:10" x14ac:dyDescent="0.25">
      <c r="F37" s="393"/>
      <c r="G37" s="393"/>
      <c r="H37" s="393"/>
      <c r="I37" s="393"/>
      <c r="J37" s="393"/>
    </row>
    <row r="38" spans="6:10" x14ac:dyDescent="0.25">
      <c r="F38" s="393"/>
      <c r="G38" s="393"/>
      <c r="H38" s="393"/>
      <c r="I38" s="393"/>
      <c r="J38" s="393"/>
    </row>
    <row r="39" spans="6:10" x14ac:dyDescent="0.25">
      <c r="F39" s="393"/>
      <c r="G39" s="393"/>
      <c r="H39" s="393"/>
      <c r="I39" s="393"/>
      <c r="J39" s="393"/>
    </row>
    <row r="40" spans="6:10" x14ac:dyDescent="0.25">
      <c r="F40" s="393"/>
      <c r="G40" s="393"/>
      <c r="H40" s="393"/>
      <c r="I40" s="393"/>
      <c r="J40" s="393"/>
    </row>
    <row r="41" spans="6:10" x14ac:dyDescent="0.25">
      <c r="F41" s="393"/>
      <c r="G41" s="393"/>
      <c r="H41" s="393"/>
      <c r="I41" s="393"/>
      <c r="J41" s="393"/>
    </row>
    <row r="42" spans="6:10" x14ac:dyDescent="0.25">
      <c r="F42" s="393"/>
      <c r="G42" s="393"/>
      <c r="H42" s="393"/>
      <c r="I42" s="393"/>
      <c r="J42" s="393"/>
    </row>
    <row r="43" spans="6:10" x14ac:dyDescent="0.25">
      <c r="F43" s="393"/>
      <c r="G43" s="393"/>
    </row>
    <row r="44" spans="6:10" x14ac:dyDescent="0.25">
      <c r="F44" s="393"/>
      <c r="G44" s="393"/>
    </row>
    <row r="45" spans="6:10" x14ac:dyDescent="0.25">
      <c r="F45" s="393"/>
      <c r="G45" s="393"/>
    </row>
    <row r="46" spans="6:10" x14ac:dyDescent="0.25">
      <c r="F46" s="393"/>
      <c r="G46" s="393"/>
    </row>
    <row r="47" spans="6:10" x14ac:dyDescent="0.25">
      <c r="F47" s="393"/>
      <c r="G47" s="393"/>
    </row>
  </sheetData>
  <mergeCells count="4">
    <mergeCell ref="D4:H4"/>
    <mergeCell ref="I4:M4"/>
    <mergeCell ref="P4:T4"/>
    <mergeCell ref="U4:Y4"/>
  </mergeCells>
  <hyperlinks>
    <hyperlink ref="A2" location="'Chapter 2'!A1" display="Back to Table of Contents" xr:uid="{632FAC63-15CC-4451-806C-D871DBBE1937}"/>
    <hyperlink ref="B17" r:id="rId1" xr:uid="{170123E9-F8C8-4D68-8486-3299F42733D2}"/>
    <hyperlink ref="C2" r:id="rId2" display="for content queries email healthinsights@bhf.org.uk " xr:uid="{CB49DA19-669C-4078-8EEE-619CB340EFE5}"/>
  </hyperlinks>
  <pageMargins left="0.7" right="0.7" top="0.75" bottom="0.75" header="0.3" footer="0.3"/>
  <pageSetup paperSize="9" scale="63" orientation="landscape"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831B1-FCE8-436A-A422-FF8C0BCBDE57}">
  <sheetPr>
    <tabColor theme="3" tint="0.39997558519241921"/>
    <pageSetUpPr fitToPage="1"/>
  </sheetPr>
  <dimension ref="A1:U24"/>
  <sheetViews>
    <sheetView showGridLines="0" workbookViewId="0">
      <selection activeCell="B70" sqref="B70"/>
    </sheetView>
  </sheetViews>
  <sheetFormatPr defaultRowHeight="15" x14ac:dyDescent="0.25"/>
  <cols>
    <col min="1" max="1" width="23.28515625" customWidth="1"/>
    <col min="2" max="2" width="14.85546875" customWidth="1"/>
    <col min="3" max="3" width="9.85546875" style="644" customWidth="1"/>
    <col min="4" max="7" width="8.5703125" style="644" customWidth="1"/>
    <col min="8" max="8" width="11.140625" customWidth="1"/>
    <col min="9" max="12" width="8.85546875" customWidth="1"/>
    <col min="13" max="13" width="14.140625" customWidth="1"/>
    <col min="14" max="17" width="8.85546875" customWidth="1"/>
    <col min="18" max="18" width="11" customWidth="1"/>
    <col min="23" max="23" width="9.28515625" customWidth="1"/>
    <col min="24" max="24" width="9.42578125" customWidth="1"/>
  </cols>
  <sheetData>
    <row r="1" spans="1:21" ht="18" x14ac:dyDescent="0.35">
      <c r="A1" s="2" t="s">
        <v>1514</v>
      </c>
      <c r="B1" s="2"/>
      <c r="C1" s="641"/>
      <c r="D1" s="641"/>
      <c r="E1" s="641"/>
      <c r="F1" s="641"/>
      <c r="G1" s="64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1" ht="16.5" x14ac:dyDescent="0.3">
      <c r="A2" s="132" t="s">
        <v>111</v>
      </c>
      <c r="B2" s="132"/>
      <c r="C2" s="913" t="s">
        <v>1506</v>
      </c>
      <c r="D2" s="642"/>
      <c r="E2" s="642"/>
      <c r="F2" s="642"/>
      <c r="G2" s="642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6.5" x14ac:dyDescent="0.3">
      <c r="A3" s="132"/>
      <c r="B3" s="132"/>
      <c r="C3" s="642"/>
      <c r="D3" s="642"/>
      <c r="E3" s="642"/>
      <c r="F3" s="642"/>
      <c r="G3" s="642"/>
      <c r="H3" s="1"/>
      <c r="I3" s="1"/>
      <c r="J3" s="1"/>
      <c r="K3" s="1"/>
      <c r="L3" s="1"/>
      <c r="M3" s="1"/>
      <c r="N3" s="1"/>
      <c r="O3" s="1"/>
      <c r="P3" s="1"/>
      <c r="Q3" s="1"/>
    </row>
    <row r="4" spans="1:21" ht="15.75" x14ac:dyDescent="0.3">
      <c r="A4" s="132"/>
      <c r="B4" s="132"/>
      <c r="C4" s="998"/>
      <c r="D4" s="998"/>
      <c r="E4" s="998"/>
      <c r="F4" s="998"/>
      <c r="G4" s="998"/>
      <c r="H4" s="998"/>
      <c r="I4" s="998"/>
      <c r="J4" s="998"/>
      <c r="K4" s="998"/>
      <c r="L4" s="998"/>
      <c r="M4" s="998"/>
      <c r="N4" s="998"/>
      <c r="O4" s="998"/>
      <c r="P4" s="998"/>
      <c r="Q4" s="999"/>
      <c r="R4" s="991" t="s">
        <v>1302</v>
      </c>
      <c r="S4" s="992"/>
      <c r="T4" s="992"/>
    </row>
    <row r="5" spans="1:21" x14ac:dyDescent="0.25">
      <c r="A5" s="648" t="s">
        <v>1294</v>
      </c>
      <c r="B5" s="649" t="s">
        <v>1290</v>
      </c>
      <c r="C5" s="1000" t="s">
        <v>196</v>
      </c>
      <c r="D5" s="989"/>
      <c r="E5" s="989"/>
      <c r="F5" s="989"/>
      <c r="G5" s="1001"/>
      <c r="H5" s="993" t="s">
        <v>233</v>
      </c>
      <c r="I5" s="994"/>
      <c r="J5" s="994"/>
      <c r="K5" s="994"/>
      <c r="L5" s="995"/>
      <c r="M5" s="996" t="s">
        <v>234</v>
      </c>
      <c r="N5" s="997"/>
      <c r="O5" s="997" t="s">
        <v>234</v>
      </c>
      <c r="P5" s="997"/>
      <c r="Q5" s="997"/>
      <c r="R5" s="654" t="s">
        <v>1147</v>
      </c>
      <c r="S5" s="655" t="s">
        <v>233</v>
      </c>
      <c r="T5" s="653" t="s">
        <v>234</v>
      </c>
    </row>
    <row r="6" spans="1:21" x14ac:dyDescent="0.25">
      <c r="A6" s="648"/>
      <c r="B6" s="649"/>
      <c r="C6" s="657" t="s">
        <v>1299</v>
      </c>
      <c r="D6" s="636" t="s">
        <v>1295</v>
      </c>
      <c r="E6" s="636" t="s">
        <v>1296</v>
      </c>
      <c r="F6" s="636" t="s">
        <v>1297</v>
      </c>
      <c r="G6" s="656" t="s">
        <v>1298</v>
      </c>
      <c r="H6" s="657" t="s">
        <v>1300</v>
      </c>
      <c r="I6" s="636" t="s">
        <v>1295</v>
      </c>
      <c r="J6" s="636" t="s">
        <v>1296</v>
      </c>
      <c r="K6" s="636" t="s">
        <v>1297</v>
      </c>
      <c r="L6" s="656" t="s">
        <v>1298</v>
      </c>
      <c r="M6" s="636" t="s">
        <v>1301</v>
      </c>
      <c r="N6" s="636" t="s">
        <v>1295</v>
      </c>
      <c r="O6" s="636" t="s">
        <v>1296</v>
      </c>
      <c r="P6" s="636" t="s">
        <v>1297</v>
      </c>
      <c r="Q6" s="636" t="s">
        <v>1298</v>
      </c>
      <c r="R6" s="638"/>
      <c r="S6" s="551"/>
      <c r="T6" s="551"/>
    </row>
    <row r="7" spans="1:21" ht="18.75" customHeight="1" x14ac:dyDescent="0.3">
      <c r="A7" s="11"/>
      <c r="B7" s="650"/>
      <c r="C7" s="630" t="s">
        <v>22</v>
      </c>
      <c r="D7" s="227" t="s">
        <v>22</v>
      </c>
      <c r="E7" s="227" t="s">
        <v>22</v>
      </c>
      <c r="F7" s="227" t="s">
        <v>22</v>
      </c>
      <c r="G7" s="631" t="s">
        <v>22</v>
      </c>
      <c r="H7" s="630" t="s">
        <v>22</v>
      </c>
      <c r="I7" s="227" t="s">
        <v>22</v>
      </c>
      <c r="J7" s="227" t="s">
        <v>22</v>
      </c>
      <c r="K7" s="227" t="s">
        <v>22</v>
      </c>
      <c r="L7" s="631" t="s">
        <v>22</v>
      </c>
      <c r="M7" s="227" t="s">
        <v>22</v>
      </c>
      <c r="N7" s="227" t="s">
        <v>22</v>
      </c>
      <c r="O7" s="227" t="s">
        <v>22</v>
      </c>
      <c r="P7" s="227" t="s">
        <v>22</v>
      </c>
      <c r="Q7" s="227" t="s">
        <v>22</v>
      </c>
      <c r="R7" s="639" t="s">
        <v>22</v>
      </c>
      <c r="S7" s="227" t="s">
        <v>22</v>
      </c>
      <c r="T7" s="227" t="s">
        <v>22</v>
      </c>
    </row>
    <row r="8" spans="1:21" ht="15.75" x14ac:dyDescent="0.3">
      <c r="A8" s="255" t="s">
        <v>1292</v>
      </c>
      <c r="B8" s="651" t="s">
        <v>1289</v>
      </c>
      <c r="C8" s="652">
        <v>6.48</v>
      </c>
      <c r="D8" s="903">
        <v>0.2</v>
      </c>
      <c r="E8" s="903">
        <v>2.8</v>
      </c>
      <c r="F8" s="903">
        <v>14.69</v>
      </c>
      <c r="G8" s="903">
        <v>33.18</v>
      </c>
      <c r="H8" s="652">
        <v>7.93</v>
      </c>
      <c r="I8" s="443">
        <v>0.23</v>
      </c>
      <c r="J8" s="443">
        <v>3.7</v>
      </c>
      <c r="K8" s="443">
        <v>19.77</v>
      </c>
      <c r="L8" s="658">
        <v>40.11</v>
      </c>
      <c r="M8" s="443">
        <v>5.04</v>
      </c>
      <c r="N8" s="443">
        <v>0.17</v>
      </c>
      <c r="O8" s="443">
        <v>1.85</v>
      </c>
      <c r="P8" s="443">
        <v>9.8699999999999992</v>
      </c>
      <c r="Q8" s="443">
        <v>28.22</v>
      </c>
      <c r="R8" s="640">
        <v>6.85</v>
      </c>
      <c r="S8" s="443">
        <v>8.9700000000000006</v>
      </c>
      <c r="T8" s="443">
        <v>4.92</v>
      </c>
    </row>
    <row r="9" spans="1:21" ht="15.75" x14ac:dyDescent="0.3">
      <c r="A9" s="825" t="s">
        <v>1216</v>
      </c>
      <c r="B9" s="826" t="s">
        <v>1501</v>
      </c>
      <c r="C9" s="652">
        <v>1.32</v>
      </c>
      <c r="D9" s="443">
        <v>0.05</v>
      </c>
      <c r="E9" s="443">
        <v>0.44</v>
      </c>
      <c r="F9" s="443">
        <v>2.5499999999999998</v>
      </c>
      <c r="G9" s="658">
        <v>9.18</v>
      </c>
      <c r="H9" s="652">
        <v>1.55</v>
      </c>
      <c r="I9" s="443">
        <v>0.06</v>
      </c>
      <c r="J9" s="443">
        <v>0.6</v>
      </c>
      <c r="K9" s="443">
        <v>3.39</v>
      </c>
      <c r="L9" s="658">
        <v>10.81</v>
      </c>
      <c r="M9" s="443">
        <v>1.0900000000000001</v>
      </c>
      <c r="N9" s="443">
        <v>0.04</v>
      </c>
      <c r="O9" s="443">
        <v>0.27</v>
      </c>
      <c r="P9" s="443">
        <v>1.75</v>
      </c>
      <c r="Q9" s="443">
        <v>8.01</v>
      </c>
      <c r="R9" s="640">
        <v>1.39</v>
      </c>
      <c r="S9" s="443">
        <v>1.79</v>
      </c>
      <c r="T9" s="443">
        <v>1.04</v>
      </c>
    </row>
    <row r="10" spans="1:21" ht="15.75" x14ac:dyDescent="0.3">
      <c r="A10" s="825" t="s">
        <v>1215</v>
      </c>
      <c r="B10" s="826" t="s">
        <v>1291</v>
      </c>
      <c r="C10" s="652">
        <v>2.58</v>
      </c>
      <c r="D10" s="443">
        <v>7.0000000000000007E-2</v>
      </c>
      <c r="E10" s="443">
        <v>0.66</v>
      </c>
      <c r="F10" s="443">
        <v>5.21</v>
      </c>
      <c r="G10" s="658">
        <v>18.2</v>
      </c>
      <c r="H10" s="652">
        <v>3.05</v>
      </c>
      <c r="I10" s="443">
        <v>0.1</v>
      </c>
      <c r="J10" s="443">
        <v>0.94</v>
      </c>
      <c r="K10" s="443">
        <v>6.91</v>
      </c>
      <c r="L10" s="658">
        <v>21.68</v>
      </c>
      <c r="M10" s="443">
        <v>2.11</v>
      </c>
      <c r="N10" s="443">
        <v>0.03</v>
      </c>
      <c r="O10" s="443">
        <v>0.37</v>
      </c>
      <c r="P10" s="443">
        <v>3.6</v>
      </c>
      <c r="Q10" s="443">
        <v>15.7</v>
      </c>
      <c r="R10" s="640">
        <v>2.71</v>
      </c>
      <c r="S10" s="443">
        <v>3.52</v>
      </c>
      <c r="T10" s="443">
        <v>2.0099999999999998</v>
      </c>
    </row>
    <row r="11" spans="1:21" ht="15.75" x14ac:dyDescent="0.3">
      <c r="A11" s="5"/>
      <c r="B11" s="27"/>
      <c r="C11" s="903"/>
      <c r="D11" s="903"/>
      <c r="E11" s="903"/>
      <c r="F11" s="903"/>
      <c r="G11" s="903"/>
      <c r="H11" s="903"/>
      <c r="I11" s="903"/>
      <c r="J11" s="903"/>
      <c r="K11" s="903"/>
      <c r="L11" s="903"/>
      <c r="M11" s="903"/>
      <c r="N11" s="903"/>
      <c r="O11" s="903"/>
      <c r="P11" s="903"/>
      <c r="Q11" s="903"/>
      <c r="R11" s="903"/>
      <c r="S11" s="903"/>
      <c r="T11" s="903"/>
    </row>
    <row r="12" spans="1:21" s="393" customFormat="1" ht="16.5" x14ac:dyDescent="0.35">
      <c r="A12" s="144" t="s">
        <v>28</v>
      </c>
      <c r="B12" s="137" t="s">
        <v>1286</v>
      </c>
      <c r="C12" s="137"/>
      <c r="D12" s="137"/>
      <c r="E12" s="137"/>
      <c r="F12" s="137"/>
      <c r="G12" s="137"/>
      <c r="H12" s="137"/>
      <c r="J12" s="137"/>
      <c r="K12" s="137"/>
      <c r="T12"/>
    </row>
    <row r="13" spans="1:21" s="393" customFormat="1" ht="16.5" x14ac:dyDescent="0.35">
      <c r="A13" s="144"/>
      <c r="B13" s="137" t="s">
        <v>1288</v>
      </c>
      <c r="C13" s="137"/>
      <c r="D13" s="137"/>
      <c r="E13" s="137"/>
      <c r="F13" s="137" t="s">
        <v>1515</v>
      </c>
      <c r="G13" s="137"/>
      <c r="H13" s="137"/>
      <c r="R13"/>
      <c r="U13"/>
    </row>
    <row r="14" spans="1:21" s="393" customFormat="1" x14ac:dyDescent="0.35">
      <c r="A14" s="144"/>
      <c r="B14" s="137" t="s">
        <v>1293</v>
      </c>
      <c r="C14" s="137"/>
      <c r="D14" s="137"/>
      <c r="E14" s="137"/>
      <c r="F14" s="137"/>
      <c r="G14" s="137"/>
      <c r="H14" s="137"/>
      <c r="I14" s="137"/>
    </row>
    <row r="15" spans="1:21" s="393" customFormat="1" x14ac:dyDescent="0.35">
      <c r="A15" s="144"/>
      <c r="B15" s="137" t="s">
        <v>1636</v>
      </c>
      <c r="C15" s="137"/>
      <c r="D15" s="137"/>
      <c r="E15" s="137"/>
      <c r="F15" s="137"/>
      <c r="G15" s="137"/>
      <c r="H15" s="137"/>
      <c r="I15" s="137"/>
    </row>
    <row r="16" spans="1:21" s="393" customFormat="1" x14ac:dyDescent="0.35">
      <c r="A16" s="575" t="s">
        <v>1230</v>
      </c>
      <c r="B16" s="246" t="s">
        <v>1511</v>
      </c>
      <c r="C16" s="137"/>
      <c r="D16" s="137"/>
      <c r="E16" s="137"/>
      <c r="F16" s="137"/>
      <c r="G16" s="137"/>
      <c r="H16" s="137"/>
      <c r="I16" s="137"/>
    </row>
    <row r="17" spans="1:19" s="393" customFormat="1" ht="16.5" x14ac:dyDescent="0.35">
      <c r="A17" s="144" t="s">
        <v>29</v>
      </c>
      <c r="B17" s="246" t="s">
        <v>1512</v>
      </c>
      <c r="C17" s="137"/>
      <c r="D17" s="137"/>
      <c r="E17" s="137"/>
      <c r="F17" s="137"/>
      <c r="G17" s="137"/>
      <c r="H17" s="137"/>
      <c r="I17" s="137"/>
      <c r="N17"/>
      <c r="O17"/>
      <c r="P17"/>
      <c r="Q17"/>
      <c r="R17"/>
    </row>
    <row r="18" spans="1:19" s="393" customFormat="1" ht="16.5" x14ac:dyDescent="0.35">
      <c r="B18" s="145" t="s">
        <v>1287</v>
      </c>
      <c r="H18" s="137"/>
      <c r="I18" s="137"/>
      <c r="K18" s="137"/>
      <c r="L18"/>
      <c r="M18"/>
      <c r="N18"/>
      <c r="O18"/>
    </row>
    <row r="19" spans="1:19" s="393" customFormat="1" x14ac:dyDescent="0.35">
      <c r="C19" s="643"/>
      <c r="D19" s="643"/>
      <c r="E19" s="643"/>
      <c r="F19" s="643"/>
      <c r="H19" s="137"/>
      <c r="I19" s="137"/>
    </row>
    <row r="20" spans="1:19" x14ac:dyDescent="0.25">
      <c r="C20"/>
      <c r="D20"/>
      <c r="E20"/>
      <c r="F20"/>
      <c r="G20"/>
    </row>
    <row r="21" spans="1:19" x14ac:dyDescent="0.25">
      <c r="C21"/>
      <c r="D21"/>
      <c r="E21"/>
      <c r="F21"/>
      <c r="G21"/>
    </row>
    <row r="22" spans="1:19" x14ac:dyDescent="0.25">
      <c r="C22"/>
      <c r="D22"/>
      <c r="E22"/>
      <c r="F22"/>
      <c r="G22"/>
      <c r="I22" s="393"/>
      <c r="J22" s="393"/>
      <c r="L22" s="393"/>
      <c r="M22" s="393"/>
    </row>
    <row r="23" spans="1:19" x14ac:dyDescent="0.25">
      <c r="C23"/>
      <c r="D23"/>
      <c r="E23"/>
      <c r="F23"/>
      <c r="G23"/>
      <c r="P23" s="393"/>
      <c r="R23" s="393"/>
      <c r="S23" s="393"/>
    </row>
    <row r="24" spans="1:19" x14ac:dyDescent="0.25">
      <c r="G24"/>
    </row>
  </sheetData>
  <mergeCells count="5">
    <mergeCell ref="R4:T4"/>
    <mergeCell ref="H5:L5"/>
    <mergeCell ref="M5:Q5"/>
    <mergeCell ref="C4:Q4"/>
    <mergeCell ref="C5:G5"/>
  </mergeCells>
  <hyperlinks>
    <hyperlink ref="A2" location="'Chapter 2'!A1" display="Back to Table of Contents" xr:uid="{6DB028B4-CA4B-46B8-84DA-1105FFDD6E52}"/>
    <hyperlink ref="C2" r:id="rId1" display="for content queries email healthinsights@bhf.org.uk " xr:uid="{9E84463E-BFC8-4234-89B4-683B0F43D009}"/>
  </hyperlinks>
  <pageMargins left="0.7" right="0.7" top="0.75" bottom="0.75" header="0.3" footer="0.3"/>
  <pageSetup paperSize="9" scale="63" orientation="landscape"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18A8A-D920-41A7-A482-A7D218480444}">
  <sheetPr>
    <tabColor theme="3" tint="0.39997558519241921"/>
    <pageSetUpPr fitToPage="1"/>
  </sheetPr>
  <dimension ref="A1:AB18"/>
  <sheetViews>
    <sheetView showGridLines="0" workbookViewId="0">
      <selection activeCell="B70" sqref="B70"/>
    </sheetView>
  </sheetViews>
  <sheetFormatPr defaultRowHeight="15" x14ac:dyDescent="0.25"/>
  <cols>
    <col min="1" max="1" width="23.5703125" customWidth="1"/>
    <col min="2" max="2" width="12.140625" customWidth="1"/>
    <col min="3" max="3" width="19.85546875" customWidth="1"/>
    <col min="4" max="4" width="8.85546875" customWidth="1"/>
    <col min="5" max="5" width="12.42578125" customWidth="1"/>
    <col min="6" max="13" width="7.7109375" customWidth="1"/>
    <col min="14" max="14" width="9.42578125" customWidth="1"/>
    <col min="15" max="15" width="10" customWidth="1"/>
  </cols>
  <sheetData>
    <row r="1" spans="1:28" ht="18" x14ac:dyDescent="0.35">
      <c r="A1" s="2" t="s">
        <v>1408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8" ht="18.75" x14ac:dyDescent="0.3">
      <c r="A2" s="132" t="s">
        <v>111</v>
      </c>
      <c r="B2" s="248"/>
      <c r="C2" s="913" t="s">
        <v>1506</v>
      </c>
      <c r="D2" s="1"/>
      <c r="E2" s="1"/>
      <c r="F2" s="1"/>
      <c r="G2" s="1"/>
    </row>
    <row r="3" spans="1:28" ht="16.5" x14ac:dyDescent="0.3">
      <c r="A3" s="132"/>
      <c r="B3" s="132"/>
      <c r="C3" s="132"/>
      <c r="D3" s="988" t="s">
        <v>1222</v>
      </c>
      <c r="E3" s="989"/>
      <c r="F3" s="989"/>
      <c r="G3" s="989"/>
      <c r="H3" s="989"/>
      <c r="I3" s="989"/>
      <c r="J3" s="989"/>
      <c r="K3" s="989"/>
      <c r="L3" s="989"/>
      <c r="M3" s="989"/>
      <c r="N3" s="551"/>
      <c r="O3" s="1"/>
    </row>
    <row r="4" spans="1:28" ht="30.75" x14ac:dyDescent="0.3">
      <c r="A4" s="249"/>
      <c r="B4" s="56" t="s">
        <v>1252</v>
      </c>
      <c r="C4" s="56" t="s">
        <v>1270</v>
      </c>
      <c r="D4" s="875" t="s">
        <v>1211</v>
      </c>
      <c r="E4" s="551" t="s">
        <v>1213</v>
      </c>
      <c r="F4" s="551" t="s">
        <v>153</v>
      </c>
      <c r="G4" s="551" t="s">
        <v>154</v>
      </c>
      <c r="H4" s="551" t="s">
        <v>155</v>
      </c>
      <c r="I4" s="551" t="s">
        <v>1217</v>
      </c>
      <c r="J4" s="551" t="s">
        <v>1218</v>
      </c>
      <c r="K4" s="551" t="s">
        <v>1219</v>
      </c>
      <c r="L4" s="551" t="s">
        <v>1220</v>
      </c>
      <c r="M4" s="551" t="s">
        <v>1221</v>
      </c>
      <c r="N4" s="551" t="s">
        <v>1214</v>
      </c>
    </row>
    <row r="5" spans="1:28" ht="25.5" customHeight="1" x14ac:dyDescent="0.3">
      <c r="A5" s="11"/>
      <c r="B5" s="11"/>
      <c r="C5" s="11"/>
      <c r="D5" s="876" t="s">
        <v>22</v>
      </c>
      <c r="E5" s="227" t="s">
        <v>22</v>
      </c>
      <c r="F5" s="227" t="s">
        <v>22</v>
      </c>
      <c r="G5" s="227" t="s">
        <v>22</v>
      </c>
      <c r="H5" s="227" t="s">
        <v>22</v>
      </c>
      <c r="I5" s="227" t="s">
        <v>22</v>
      </c>
      <c r="J5" s="227" t="s">
        <v>22</v>
      </c>
      <c r="K5" s="227" t="s">
        <v>22</v>
      </c>
      <c r="L5" s="227" t="s">
        <v>22</v>
      </c>
      <c r="M5" s="227" t="s">
        <v>22</v>
      </c>
      <c r="N5" s="227" t="s">
        <v>22</v>
      </c>
    </row>
    <row r="6" spans="1:28" ht="15.75" x14ac:dyDescent="0.3">
      <c r="A6" s="222" t="s">
        <v>26</v>
      </c>
      <c r="B6" s="627" t="s">
        <v>1487</v>
      </c>
      <c r="C6" s="627" t="s">
        <v>1272</v>
      </c>
      <c r="D6" s="946">
        <v>2.9727065951504001</v>
      </c>
      <c r="E6" s="442">
        <v>2.9872000000000001</v>
      </c>
      <c r="F6" s="442">
        <v>2.8997999999999999</v>
      </c>
      <c r="G6" s="442">
        <v>2.6857000000000002</v>
      </c>
      <c r="H6" s="442">
        <v>3.1989000000000001</v>
      </c>
      <c r="I6" s="442">
        <v>3.0459999999999998</v>
      </c>
      <c r="J6" s="442">
        <v>2.9114</v>
      </c>
      <c r="K6" s="442">
        <v>3.3029000000000002</v>
      </c>
      <c r="L6" s="442">
        <v>3.1631</v>
      </c>
      <c r="M6" s="442">
        <v>2.9228000000000001</v>
      </c>
      <c r="N6" s="442">
        <v>2.7631000000000001</v>
      </c>
    </row>
    <row r="7" spans="1:28" ht="15.75" x14ac:dyDescent="0.3">
      <c r="A7" s="4" t="s">
        <v>306</v>
      </c>
      <c r="B7" s="167" t="s">
        <v>1241</v>
      </c>
      <c r="C7" s="167" t="s">
        <v>1272</v>
      </c>
      <c r="D7" s="877">
        <v>1.84693</v>
      </c>
      <c r="E7" s="443">
        <v>1.69534373577067</v>
      </c>
      <c r="F7" s="443">
        <v>1.80345641602943</v>
      </c>
      <c r="G7" s="443">
        <v>1.6500257822170601</v>
      </c>
      <c r="H7" s="443">
        <v>2.0060751108488901</v>
      </c>
      <c r="I7" s="443">
        <v>1.91606448248598</v>
      </c>
      <c r="J7" s="443">
        <v>1.8311030021936201</v>
      </c>
      <c r="K7" s="443">
        <v>2.0651802349807702</v>
      </c>
      <c r="L7" s="443">
        <v>2.0162736712378799</v>
      </c>
      <c r="M7" s="443">
        <v>1.9360115385415899</v>
      </c>
      <c r="N7" s="443">
        <v>1.8034829940622501</v>
      </c>
      <c r="P7" s="963"/>
    </row>
    <row r="8" spans="1:28" ht="15.75" x14ac:dyDescent="0.3">
      <c r="A8" s="4" t="s">
        <v>1215</v>
      </c>
      <c r="B8" s="167" t="s">
        <v>1487</v>
      </c>
      <c r="C8" s="167" t="s">
        <v>1485</v>
      </c>
      <c r="D8" s="877">
        <v>2.1753614498494902</v>
      </c>
      <c r="E8" s="443">
        <v>1.64324832512537</v>
      </c>
      <c r="F8" s="443">
        <v>1.9594324409531301</v>
      </c>
      <c r="G8" s="443">
        <v>1.8314817297147501</v>
      </c>
      <c r="H8" s="443">
        <v>1.61215546511759</v>
      </c>
      <c r="I8" s="443">
        <v>2.0979988587637899</v>
      </c>
      <c r="J8" s="443">
        <v>2.2731832607972402</v>
      </c>
      <c r="K8" s="443">
        <v>2.5870080477202002</v>
      </c>
      <c r="L8" s="443">
        <v>2.41537978829686</v>
      </c>
      <c r="M8" s="443">
        <v>2.5556352823558899</v>
      </c>
      <c r="N8" s="443">
        <v>2.3128459573900901</v>
      </c>
    </row>
    <row r="9" spans="1:28" ht="15.75" x14ac:dyDescent="0.3">
      <c r="A9" s="4" t="s">
        <v>1216</v>
      </c>
      <c r="B9" s="167" t="s">
        <v>1487</v>
      </c>
      <c r="C9" s="167" t="s">
        <v>1485</v>
      </c>
      <c r="D9" s="877">
        <v>1.0637127066233101</v>
      </c>
      <c r="E9" s="443">
        <v>0.94849075107219905</v>
      </c>
      <c r="F9" s="443">
        <v>1.10730822420738</v>
      </c>
      <c r="G9" s="443">
        <v>0.99600650977590899</v>
      </c>
      <c r="H9" s="443">
        <v>0.94990698641820104</v>
      </c>
      <c r="I9" s="443">
        <v>1.1112307519265201</v>
      </c>
      <c r="J9" s="443">
        <v>1.08909960711144</v>
      </c>
      <c r="K9" s="443">
        <v>1.20096046119032</v>
      </c>
      <c r="L9" s="443">
        <v>1.0576755189195099</v>
      </c>
      <c r="M9" s="443">
        <v>1.13914581028175</v>
      </c>
      <c r="N9" s="443">
        <v>0.94196696062844698</v>
      </c>
    </row>
    <row r="10" spans="1:28" ht="15.75" x14ac:dyDescent="0.3">
      <c r="A10" s="5"/>
      <c r="B10" s="25"/>
      <c r="C10" s="16"/>
      <c r="D10" s="16"/>
      <c r="E10" s="16"/>
      <c r="F10" s="16"/>
      <c r="G10" s="16"/>
    </row>
    <row r="11" spans="1:28" s="393" customFormat="1" ht="16.5" x14ac:dyDescent="0.35">
      <c r="A11" s="144" t="s">
        <v>28</v>
      </c>
      <c r="B11" s="137" t="s">
        <v>1144</v>
      </c>
      <c r="C11" s="137"/>
      <c r="D11" s="137"/>
      <c r="E11" s="137"/>
      <c r="F11" s="137"/>
      <c r="H11" s="137" t="s">
        <v>1271</v>
      </c>
      <c r="P11"/>
      <c r="Q11"/>
      <c r="R11"/>
      <c r="S11"/>
      <c r="T11"/>
      <c r="U11"/>
      <c r="V11"/>
      <c r="W11"/>
      <c r="X11"/>
      <c r="Y11"/>
      <c r="Z11"/>
      <c r="AA11"/>
      <c r="AB11"/>
    </row>
    <row r="12" spans="1:28" s="393" customFormat="1" ht="16.5" x14ac:dyDescent="0.35">
      <c r="A12" s="144"/>
      <c r="B12" s="137" t="s">
        <v>1285</v>
      </c>
      <c r="C12" s="137"/>
      <c r="D12" s="137"/>
      <c r="E12" s="137"/>
      <c r="F12" s="137"/>
      <c r="G12" s="137"/>
      <c r="P12"/>
      <c r="Q12"/>
      <c r="R12"/>
      <c r="S12"/>
      <c r="T12"/>
      <c r="U12"/>
      <c r="V12"/>
      <c r="W12"/>
      <c r="X12"/>
      <c r="Y12"/>
      <c r="Z12"/>
      <c r="AA12"/>
      <c r="AB12"/>
    </row>
    <row r="13" spans="1:28" s="393" customFormat="1" ht="16.5" x14ac:dyDescent="0.35">
      <c r="A13" s="144"/>
      <c r="B13" s="784" t="s">
        <v>1405</v>
      </c>
      <c r="C13" s="784"/>
      <c r="D13" s="784"/>
      <c r="E13" s="784"/>
      <c r="F13" s="137"/>
      <c r="G13" s="137"/>
      <c r="P13"/>
      <c r="Q13"/>
      <c r="R13"/>
      <c r="S13"/>
      <c r="T13"/>
      <c r="U13"/>
      <c r="V13"/>
      <c r="W13"/>
      <c r="X13"/>
      <c r="Y13"/>
      <c r="Z13"/>
      <c r="AA13"/>
      <c r="AB13"/>
    </row>
    <row r="14" spans="1:28" s="393" customFormat="1" ht="16.5" x14ac:dyDescent="0.35">
      <c r="A14" s="575" t="s">
        <v>1230</v>
      </c>
      <c r="B14" s="246" t="s">
        <v>1547</v>
      </c>
      <c r="C14" s="137"/>
      <c r="D14" s="137"/>
      <c r="E14" s="137"/>
      <c r="F14" s="137"/>
      <c r="G14" s="137"/>
      <c r="P14"/>
      <c r="Q14"/>
      <c r="R14"/>
      <c r="S14"/>
      <c r="T14"/>
      <c r="U14"/>
      <c r="V14"/>
      <c r="W14"/>
      <c r="X14"/>
      <c r="Y14"/>
      <c r="Z14"/>
      <c r="AA14"/>
      <c r="AB14"/>
    </row>
    <row r="15" spans="1:28" s="393" customFormat="1" ht="16.5" x14ac:dyDescent="0.35">
      <c r="A15" s="144" t="s">
        <v>29</v>
      </c>
      <c r="B15" s="246" t="s">
        <v>1546</v>
      </c>
      <c r="C15" s="247"/>
      <c r="D15" s="137"/>
      <c r="E15" s="137"/>
      <c r="F15" s="137"/>
      <c r="G15" s="137"/>
      <c r="P15"/>
      <c r="Q15"/>
      <c r="R15"/>
      <c r="S15"/>
      <c r="T15"/>
      <c r="U15"/>
      <c r="V15"/>
      <c r="W15"/>
      <c r="X15"/>
      <c r="Y15"/>
      <c r="Z15"/>
      <c r="AA15"/>
      <c r="AB15"/>
    </row>
    <row r="16" spans="1:28" s="393" customFormat="1" x14ac:dyDescent="0.3">
      <c r="B16" s="132" t="s">
        <v>1273</v>
      </c>
    </row>
    <row r="17" spans="2:5" s="393" customFormat="1" ht="15.75" x14ac:dyDescent="0.35">
      <c r="B17" s="1025" t="s">
        <v>1212</v>
      </c>
      <c r="E17" s="137" t="s">
        <v>1639</v>
      </c>
    </row>
    <row r="18" spans="2:5" x14ac:dyDescent="0.25">
      <c r="B18" s="393"/>
    </row>
  </sheetData>
  <mergeCells count="1">
    <mergeCell ref="D3:M3"/>
  </mergeCells>
  <phoneticPr fontId="105" type="noConversion"/>
  <hyperlinks>
    <hyperlink ref="A2" location="'Chapter 2'!A1" display="Back to Table of Contents" xr:uid="{B1D43EA1-9146-4038-B74E-16667512A81B}"/>
    <hyperlink ref="B17" r:id="rId1" xr:uid="{620220C6-6E8B-430D-B1EF-C5D807760EB7}"/>
    <hyperlink ref="C2" r:id="rId2" display="for content queries email healthinsights@bhf.org.uk " xr:uid="{CD064A79-9EA6-4DFC-B4DE-CDA994C0BF74}"/>
    <hyperlink ref="B16" r:id="rId3" xr:uid="{5A688923-403A-4003-8802-FA9F3B8CFFEC}"/>
  </hyperlinks>
  <pageMargins left="0.7" right="0.7" top="0.75" bottom="0.75" header="0.3" footer="0.3"/>
  <pageSetup paperSize="9" scale="77" orientation="landscape" r:id="rId4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4F6B7-EB8C-4FFB-9371-EAB9796632E6}">
  <sheetPr>
    <tabColor theme="3" tint="0.39997558519241921"/>
    <pageSetUpPr fitToPage="1"/>
  </sheetPr>
  <dimension ref="A1:R23"/>
  <sheetViews>
    <sheetView showGridLines="0" zoomScaleNormal="100" workbookViewId="0">
      <selection activeCell="B70" sqref="B70"/>
    </sheetView>
  </sheetViews>
  <sheetFormatPr defaultColWidth="9.140625" defaultRowHeight="16.5" x14ac:dyDescent="0.3"/>
  <cols>
    <col min="1" max="1" width="14.85546875" style="1" customWidth="1"/>
    <col min="2" max="12" width="10.28515625" style="1" customWidth="1"/>
    <col min="13" max="16384" width="9.140625" style="1"/>
  </cols>
  <sheetData>
    <row r="1" spans="1:18" ht="18" x14ac:dyDescent="0.35">
      <c r="A1" s="2" t="s">
        <v>1499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8" x14ac:dyDescent="0.3">
      <c r="A2" s="132" t="s">
        <v>111</v>
      </c>
      <c r="D2" s="913" t="s">
        <v>1506</v>
      </c>
    </row>
    <row r="3" spans="1:18" x14ac:dyDescent="0.3">
      <c r="A3" s="132"/>
      <c r="D3" s="913"/>
    </row>
    <row r="4" spans="1:18" s="238" customFormat="1" x14ac:dyDescent="0.25">
      <c r="A4" s="253"/>
      <c r="B4" s="16" t="s">
        <v>13</v>
      </c>
      <c r="C4" s="16" t="s">
        <v>14</v>
      </c>
      <c r="D4" s="16" t="s">
        <v>15</v>
      </c>
      <c r="E4" s="16" t="s">
        <v>16</v>
      </c>
      <c r="F4" s="16" t="s">
        <v>17</v>
      </c>
      <c r="G4" s="16" t="s">
        <v>18</v>
      </c>
      <c r="H4" s="16" t="s">
        <v>31</v>
      </c>
      <c r="I4" s="16" t="s">
        <v>56</v>
      </c>
      <c r="J4" s="16" t="s">
        <v>66</v>
      </c>
      <c r="K4" s="16" t="s">
        <v>92</v>
      </c>
      <c r="L4" s="16" t="s">
        <v>184</v>
      </c>
      <c r="M4" s="16" t="s">
        <v>274</v>
      </c>
      <c r="N4" s="16" t="s">
        <v>1136</v>
      </c>
      <c r="O4" s="16" t="s">
        <v>1192</v>
      </c>
      <c r="P4" s="16" t="s">
        <v>1241</v>
      </c>
    </row>
    <row r="5" spans="1:18" x14ac:dyDescent="0.3">
      <c r="A5" s="11"/>
      <c r="B5" s="227" t="s">
        <v>22</v>
      </c>
      <c r="C5" s="227" t="s">
        <v>22</v>
      </c>
      <c r="D5" s="227" t="s">
        <v>22</v>
      </c>
      <c r="E5" s="227" t="s">
        <v>22</v>
      </c>
      <c r="F5" s="227" t="s">
        <v>22</v>
      </c>
      <c r="G5" s="227" t="s">
        <v>22</v>
      </c>
      <c r="H5" s="227" t="s">
        <v>22</v>
      </c>
      <c r="I5" s="227" t="s">
        <v>22</v>
      </c>
      <c r="J5" s="227" t="s">
        <v>22</v>
      </c>
      <c r="K5" s="227" t="s">
        <v>22</v>
      </c>
      <c r="L5" s="227" t="s">
        <v>22</v>
      </c>
      <c r="M5" s="227" t="s">
        <v>22</v>
      </c>
      <c r="N5" s="227" t="s">
        <v>22</v>
      </c>
      <c r="O5" s="227" t="s">
        <v>22</v>
      </c>
      <c r="P5" s="227" t="s">
        <v>22</v>
      </c>
    </row>
    <row r="6" spans="1:18" ht="17.25" customHeight="1" x14ac:dyDescent="0.3">
      <c r="A6" s="222" t="s">
        <v>26</v>
      </c>
      <c r="B6" s="442">
        <v>4.4247053329378003</v>
      </c>
      <c r="C6" s="442">
        <v>4.3803438931573471</v>
      </c>
      <c r="D6" s="442">
        <v>4.3718090637684073</v>
      </c>
      <c r="E6" s="442">
        <v>4.3572518110161029</v>
      </c>
      <c r="F6" s="442">
        <v>4.2872643793930694</v>
      </c>
      <c r="G6" s="442">
        <v>4.2617247977797392</v>
      </c>
      <c r="H6" s="442">
        <v>4.1423035474750476</v>
      </c>
      <c r="I6" s="442">
        <v>4.0999225984207239</v>
      </c>
      <c r="J6" s="442">
        <v>4.03</v>
      </c>
      <c r="K6" s="905">
        <v>3.9</v>
      </c>
      <c r="L6" s="905">
        <v>3.9</v>
      </c>
      <c r="M6" s="905">
        <v>3.8</v>
      </c>
      <c r="N6" s="905">
        <v>3.8</v>
      </c>
      <c r="O6" s="905">
        <v>3.7</v>
      </c>
      <c r="P6" s="905">
        <v>3.6</v>
      </c>
    </row>
    <row r="7" spans="1:18" x14ac:dyDescent="0.3">
      <c r="A7" s="4" t="s">
        <v>306</v>
      </c>
      <c r="B7" s="443">
        <v>2.022779448117233</v>
      </c>
      <c r="C7" s="443">
        <v>2.0597931408154881</v>
      </c>
      <c r="D7" s="443">
        <v>2.1026562582364132</v>
      </c>
      <c r="E7" s="443">
        <v>2.147554573920802</v>
      </c>
      <c r="F7" s="443">
        <v>2.1196178046803897</v>
      </c>
      <c r="G7" s="443">
        <v>2.1629780987809779</v>
      </c>
      <c r="H7" s="443">
        <v>2.1642143109875303</v>
      </c>
      <c r="I7" s="443">
        <v>2.2033176163154011</v>
      </c>
      <c r="J7" s="443">
        <v>2.23</v>
      </c>
      <c r="K7" s="251">
        <v>2.2999999999999998</v>
      </c>
      <c r="L7" s="251">
        <v>2.2999999999999998</v>
      </c>
      <c r="M7" s="251">
        <v>2.2999999999999998</v>
      </c>
      <c r="N7" s="251">
        <v>2.2000000000000002</v>
      </c>
      <c r="O7" s="251">
        <v>2.2000000000000002</v>
      </c>
      <c r="P7" s="251">
        <v>2.2000000000000002</v>
      </c>
    </row>
    <row r="8" spans="1:18" x14ac:dyDescent="0.3">
      <c r="A8" s="4" t="s">
        <v>59</v>
      </c>
      <c r="B8" s="443">
        <v>1.3242136735408072</v>
      </c>
      <c r="C8" s="443">
        <v>1.3727377387806461</v>
      </c>
      <c r="D8" s="443">
        <v>1.422600478251077</v>
      </c>
      <c r="E8" s="443">
        <v>1.4918579524020792</v>
      </c>
      <c r="F8" s="443">
        <v>1.5261275175272488</v>
      </c>
      <c r="G8" s="443">
        <v>1.5933632362619059</v>
      </c>
      <c r="H8" s="443">
        <v>1.6446700108516559</v>
      </c>
      <c r="I8" s="443">
        <v>1.71057490200534</v>
      </c>
      <c r="J8" s="443">
        <v>1.77</v>
      </c>
      <c r="K8" s="251">
        <v>1.8</v>
      </c>
      <c r="L8" s="251">
        <v>1.9</v>
      </c>
      <c r="M8" s="251">
        <v>1.9</v>
      </c>
      <c r="N8" s="251">
        <v>1.9</v>
      </c>
      <c r="O8" s="251">
        <v>1.9</v>
      </c>
      <c r="P8" s="251">
        <v>1.9</v>
      </c>
    </row>
    <row r="9" spans="1:18" x14ac:dyDescent="0.3">
      <c r="A9" s="4" t="s">
        <v>30</v>
      </c>
      <c r="B9" s="443">
        <v>0.83699293588684787</v>
      </c>
      <c r="C9" s="443">
        <v>0.81839833060424128</v>
      </c>
      <c r="D9" s="443">
        <v>0.80737622662508968</v>
      </c>
      <c r="E9" s="443">
        <v>0.81062867881074829</v>
      </c>
      <c r="F9" s="443">
        <v>0.81829299754277407</v>
      </c>
      <c r="G9" s="443">
        <v>0.83210305364105397</v>
      </c>
      <c r="H9" s="443">
        <v>0.82157191412406771</v>
      </c>
      <c r="I9" s="443">
        <v>0.84802661478157126</v>
      </c>
      <c r="J9" s="443">
        <v>0.84</v>
      </c>
      <c r="K9" s="251">
        <v>0.9</v>
      </c>
      <c r="L9" s="251">
        <v>0.9</v>
      </c>
      <c r="M9" s="251">
        <v>0.9</v>
      </c>
      <c r="N9" s="251">
        <v>0.9</v>
      </c>
      <c r="O9" s="251">
        <v>0.9</v>
      </c>
      <c r="P9" s="251">
        <v>0.9</v>
      </c>
    </row>
    <row r="11" spans="1:18" s="137" customFormat="1" ht="17.25" x14ac:dyDescent="0.35">
      <c r="A11" s="144" t="s">
        <v>28</v>
      </c>
      <c r="B11" s="137" t="s">
        <v>1144</v>
      </c>
      <c r="L11" s="1"/>
      <c r="M11" s="1"/>
      <c r="N11" s="1"/>
      <c r="O11" s="1"/>
      <c r="P11" s="1"/>
      <c r="Q11" s="1"/>
      <c r="R11" s="1"/>
    </row>
    <row r="12" spans="1:18" s="137" customFormat="1" x14ac:dyDescent="0.35">
      <c r="A12" s="144" t="s">
        <v>1230</v>
      </c>
      <c r="B12" s="137" t="s">
        <v>1276</v>
      </c>
      <c r="O12" s="629"/>
      <c r="P12" s="629"/>
      <c r="Q12" s="629"/>
      <c r="R12" s="629"/>
    </row>
    <row r="13" spans="1:18" s="137" customFormat="1" ht="15" x14ac:dyDescent="0.35">
      <c r="A13" s="144" t="s">
        <v>29</v>
      </c>
      <c r="B13" s="137" t="s">
        <v>1280</v>
      </c>
      <c r="C13" s="458"/>
    </row>
    <row r="14" spans="1:18" s="137" customFormat="1" ht="17.25" x14ac:dyDescent="0.35">
      <c r="A14" s="144"/>
      <c r="B14" s="137" t="s">
        <v>1500</v>
      </c>
      <c r="K14" s="1"/>
      <c r="L14" s="1"/>
      <c r="M14" s="1"/>
      <c r="N14" s="1"/>
      <c r="O14" s="1"/>
      <c r="P14" s="1"/>
    </row>
    <row r="15" spans="1:18" s="137" customFormat="1" ht="17.25" x14ac:dyDescent="0.35">
      <c r="B15" s="170" t="s">
        <v>1275</v>
      </c>
      <c r="K15" s="1"/>
      <c r="L15" s="1"/>
      <c r="M15" s="1"/>
      <c r="N15" s="1"/>
      <c r="O15" s="1"/>
      <c r="P15" s="1"/>
    </row>
    <row r="16" spans="1:18" x14ac:dyDescent="0.3">
      <c r="C16" s="10"/>
    </row>
    <row r="18" spans="6:6" x14ac:dyDescent="0.3">
      <c r="F18" s="904"/>
    </row>
    <row r="19" spans="6:6" x14ac:dyDescent="0.3">
      <c r="F19" s="904"/>
    </row>
    <row r="20" spans="6:6" x14ac:dyDescent="0.3">
      <c r="F20" s="904"/>
    </row>
    <row r="21" spans="6:6" x14ac:dyDescent="0.3">
      <c r="F21" s="904"/>
    </row>
    <row r="22" spans="6:6" x14ac:dyDescent="0.3">
      <c r="F22" s="904"/>
    </row>
    <row r="23" spans="6:6" x14ac:dyDescent="0.3">
      <c r="F23" s="904"/>
    </row>
  </sheetData>
  <phoneticPr fontId="105" type="noConversion"/>
  <hyperlinks>
    <hyperlink ref="A2" location="'Chapter 2'!A1" display="Back to Table of Contents" xr:uid="{2709A304-D31B-4231-8EC8-27902181F061}"/>
    <hyperlink ref="B15" r:id="rId1" xr:uid="{61A45572-5F68-4295-89F0-C938C54E192F}"/>
    <hyperlink ref="D2" r:id="rId2" display="for content queries email healthinsights@bhf.org.uk " xr:uid="{B66E4DE5-F516-4860-A828-33063EE9FC6C}"/>
  </hyperlinks>
  <pageMargins left="0.7" right="0.7" top="0.75" bottom="0.75" header="0.3" footer="0.3"/>
  <pageSetup paperSize="9" scale="80" orientation="landscape"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098C9-6B6B-41C4-AC36-5E535D9F8CB6}">
  <sheetPr>
    <tabColor theme="3" tint="0.39997558519241921"/>
    <pageSetUpPr fitToPage="1"/>
  </sheetPr>
  <dimension ref="A1:S18"/>
  <sheetViews>
    <sheetView showGridLines="0" zoomScaleNormal="100" workbookViewId="0">
      <selection activeCell="B70" sqref="B70"/>
    </sheetView>
  </sheetViews>
  <sheetFormatPr defaultColWidth="9.140625" defaultRowHeight="16.5" x14ac:dyDescent="0.3"/>
  <cols>
    <col min="1" max="1" width="17" style="1" customWidth="1"/>
    <col min="2" max="12" width="9.140625" style="1"/>
    <col min="13" max="14" width="9.5703125" style="1" customWidth="1"/>
    <col min="15" max="18" width="9.140625" style="1"/>
    <col min="19" max="19" width="9.140625" style="1" customWidth="1"/>
    <col min="20" max="16384" width="9.140625" style="1"/>
  </cols>
  <sheetData>
    <row r="1" spans="1:19" ht="18" x14ac:dyDescent="0.35">
      <c r="A1" s="2" t="s">
        <v>1549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3">
      <c r="A2" s="132" t="s">
        <v>111</v>
      </c>
      <c r="D2" s="913" t="s">
        <v>1506</v>
      </c>
    </row>
    <row r="3" spans="1:19" s="238" customFormat="1" ht="27" customHeight="1" x14ac:dyDescent="0.25">
      <c r="A3" s="253"/>
      <c r="B3" s="16" t="s">
        <v>11</v>
      </c>
      <c r="C3" s="16" t="s">
        <v>12</v>
      </c>
      <c r="D3" s="16" t="s">
        <v>13</v>
      </c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31</v>
      </c>
      <c r="K3" s="16" t="s">
        <v>56</v>
      </c>
      <c r="L3" s="16" t="s">
        <v>66</v>
      </c>
      <c r="M3" s="16" t="s">
        <v>92</v>
      </c>
      <c r="N3" s="16" t="s">
        <v>184</v>
      </c>
      <c r="O3" s="16" t="s">
        <v>274</v>
      </c>
      <c r="P3" s="16" t="s">
        <v>1136</v>
      </c>
      <c r="Q3" s="16" t="s">
        <v>1192</v>
      </c>
      <c r="R3" s="929" t="s">
        <v>1552</v>
      </c>
      <c r="S3" s="929" t="s">
        <v>1551</v>
      </c>
    </row>
    <row r="4" spans="1:19" x14ac:dyDescent="0.3">
      <c r="A4" s="11"/>
      <c r="B4" s="227" t="s">
        <v>22</v>
      </c>
      <c r="C4" s="227" t="s">
        <v>22</v>
      </c>
      <c r="D4" s="227" t="s">
        <v>22</v>
      </c>
      <c r="E4" s="227" t="s">
        <v>22</v>
      </c>
      <c r="F4" s="227" t="s">
        <v>22</v>
      </c>
      <c r="G4" s="227" t="s">
        <v>22</v>
      </c>
      <c r="H4" s="227" t="s">
        <v>22</v>
      </c>
      <c r="I4" s="227" t="s">
        <v>22</v>
      </c>
      <c r="J4" s="227" t="s">
        <v>22</v>
      </c>
      <c r="K4" s="227" t="s">
        <v>22</v>
      </c>
      <c r="L4" s="254" t="s">
        <v>22</v>
      </c>
      <c r="M4" s="227" t="s">
        <v>22</v>
      </c>
      <c r="N4" s="227" t="s">
        <v>22</v>
      </c>
      <c r="O4" s="227" t="s">
        <v>22</v>
      </c>
      <c r="P4" s="227" t="s">
        <v>22</v>
      </c>
      <c r="Q4" s="227" t="s">
        <v>22</v>
      </c>
      <c r="R4" s="227" t="s">
        <v>22</v>
      </c>
      <c r="S4" s="227" t="s">
        <v>22</v>
      </c>
    </row>
    <row r="5" spans="1:19" x14ac:dyDescent="0.3">
      <c r="A5" s="220" t="s">
        <v>26</v>
      </c>
      <c r="B5" s="446">
        <v>4.3</v>
      </c>
      <c r="C5" s="446">
        <v>4.2</v>
      </c>
      <c r="D5" s="446">
        <v>4.2</v>
      </c>
      <c r="E5" s="446">
        <v>4.0999999999999996</v>
      </c>
      <c r="F5" s="446">
        <v>4</v>
      </c>
      <c r="G5" s="446">
        <v>4</v>
      </c>
      <c r="H5" s="446">
        <v>3.9</v>
      </c>
      <c r="I5" s="446">
        <v>3.8757650014199903</v>
      </c>
      <c r="J5" s="446">
        <v>3.8</v>
      </c>
      <c r="K5" s="446">
        <v>3.7539603005160065</v>
      </c>
      <c r="L5" s="447">
        <v>3.6998757637550375</v>
      </c>
      <c r="M5" s="447">
        <v>3.656341980684656</v>
      </c>
      <c r="N5" s="447">
        <v>3.6298157113092104</v>
      </c>
      <c r="O5" s="447">
        <v>3.6140286268671358</v>
      </c>
      <c r="P5" s="447">
        <v>3.533595</v>
      </c>
      <c r="Q5" s="447">
        <v>3.471438</v>
      </c>
      <c r="R5" s="447">
        <v>3.4506030000000001</v>
      </c>
      <c r="S5" s="447">
        <v>3.4293200000000001</v>
      </c>
    </row>
    <row r="6" spans="1:19" x14ac:dyDescent="0.3">
      <c r="A6" s="221" t="s">
        <v>306</v>
      </c>
      <c r="B6" s="448">
        <v>2</v>
      </c>
      <c r="C6" s="448">
        <v>2</v>
      </c>
      <c r="D6" s="448">
        <v>2</v>
      </c>
      <c r="E6" s="448">
        <v>2</v>
      </c>
      <c r="F6" s="448">
        <v>2.1</v>
      </c>
      <c r="G6" s="448">
        <v>2.1</v>
      </c>
      <c r="H6" s="448">
        <v>2</v>
      </c>
      <c r="I6" s="448">
        <v>2.0247245552622197</v>
      </c>
      <c r="J6" s="448">
        <v>2</v>
      </c>
      <c r="K6" s="448">
        <v>2.0495527739220822</v>
      </c>
      <c r="L6" s="448">
        <v>2.0724864500578986</v>
      </c>
      <c r="M6" s="448">
        <v>2.0924904613196413</v>
      </c>
      <c r="N6" s="448">
        <v>2.1233248794973822</v>
      </c>
      <c r="O6" s="448">
        <v>2.1666467727613266</v>
      </c>
      <c r="P6" s="448">
        <v>2.1536599999999999</v>
      </c>
      <c r="Q6" s="448">
        <v>2.1531889999999998</v>
      </c>
      <c r="R6" s="448">
        <v>2.1789160000000001</v>
      </c>
      <c r="S6" s="448">
        <v>2.1831360000000002</v>
      </c>
    </row>
    <row r="7" spans="1:19" x14ac:dyDescent="0.3">
      <c r="A7" s="221" t="s">
        <v>59</v>
      </c>
      <c r="B7" s="448">
        <v>1.6</v>
      </c>
      <c r="C7" s="448">
        <v>1.6</v>
      </c>
      <c r="D7" s="448">
        <v>1.7</v>
      </c>
      <c r="E7" s="448">
        <v>1.7</v>
      </c>
      <c r="F7" s="448">
        <v>1.7</v>
      </c>
      <c r="G7" s="448">
        <v>1.8</v>
      </c>
      <c r="H7" s="448">
        <v>1.8</v>
      </c>
      <c r="I7" s="448">
        <v>1.9064184460231899</v>
      </c>
      <c r="J7" s="448">
        <v>2</v>
      </c>
      <c r="K7" s="448">
        <v>2.0282029416707643</v>
      </c>
      <c r="L7" s="448">
        <v>2.1036696234313776</v>
      </c>
      <c r="M7" s="448">
        <v>2.2372611538886469</v>
      </c>
      <c r="N7" s="448">
        <v>2.3441358681275588</v>
      </c>
      <c r="O7" s="448">
        <v>2.433687753281029</v>
      </c>
      <c r="P7" s="448">
        <v>2.4361190000000001</v>
      </c>
      <c r="Q7" s="448">
        <v>2.4903909999999998</v>
      </c>
      <c r="R7" s="448">
        <v>2.5283150000000001</v>
      </c>
      <c r="S7" s="448">
        <v>2.5600320000000001</v>
      </c>
    </row>
    <row r="8" spans="1:19" x14ac:dyDescent="0.3">
      <c r="A8" s="221" t="s">
        <v>30</v>
      </c>
      <c r="B8" s="448">
        <v>1</v>
      </c>
      <c r="C8" s="448">
        <v>0.9</v>
      </c>
      <c r="D8" s="448">
        <v>0.9</v>
      </c>
      <c r="E8" s="448">
        <v>0.9</v>
      </c>
      <c r="F8" s="448">
        <v>0.9</v>
      </c>
      <c r="G8" s="448">
        <v>0.9</v>
      </c>
      <c r="H8" s="448">
        <v>0.9</v>
      </c>
      <c r="I8" s="448">
        <v>0.95361989842417494</v>
      </c>
      <c r="J8" s="448">
        <v>1</v>
      </c>
      <c r="K8" s="448">
        <v>0.98837896885912224</v>
      </c>
      <c r="L8" s="448">
        <v>1.0130652842229897</v>
      </c>
      <c r="M8" s="448">
        <v>1.0271972697200553</v>
      </c>
      <c r="N8" s="448">
        <v>1.0622173961568651</v>
      </c>
      <c r="O8" s="448">
        <v>1.1120538868835625</v>
      </c>
      <c r="P8" s="448">
        <v>1.131621</v>
      </c>
      <c r="Q8" s="448">
        <v>1.171594</v>
      </c>
      <c r="R8" s="448">
        <v>1.243239</v>
      </c>
      <c r="S8" s="448">
        <v>1.279639</v>
      </c>
    </row>
    <row r="10" spans="1:19" s="137" customFormat="1" ht="15" x14ac:dyDescent="0.35">
      <c r="A10" s="144" t="s">
        <v>28</v>
      </c>
      <c r="B10" s="137" t="s">
        <v>1267</v>
      </c>
    </row>
    <row r="11" spans="1:19" s="137" customFormat="1" ht="15" x14ac:dyDescent="0.35">
      <c r="A11" s="144"/>
      <c r="B11" s="137" t="s">
        <v>1550</v>
      </c>
    </row>
    <row r="12" spans="1:19" s="137" customFormat="1" ht="15" x14ac:dyDescent="0.35">
      <c r="A12" s="575" t="s">
        <v>1230</v>
      </c>
      <c r="B12" s="137" t="s">
        <v>1548</v>
      </c>
    </row>
    <row r="13" spans="1:19" s="137" customFormat="1" ht="15" x14ac:dyDescent="0.35">
      <c r="A13" s="144" t="s">
        <v>29</v>
      </c>
      <c r="B13" s="137" t="s">
        <v>1137</v>
      </c>
    </row>
    <row r="14" spans="1:19" s="137" customFormat="1" ht="15" x14ac:dyDescent="0.35">
      <c r="B14" s="145" t="s">
        <v>1278</v>
      </c>
    </row>
    <row r="15" spans="1:19" s="137" customFormat="1" ht="18" customHeight="1" x14ac:dyDescent="0.35">
      <c r="B15" s="137" t="s">
        <v>1266</v>
      </c>
      <c r="K15" s="137" t="s">
        <v>1515</v>
      </c>
    </row>
    <row r="16" spans="1:19" ht="15" customHeight="1" x14ac:dyDescent="0.35">
      <c r="B16" s="145" t="s">
        <v>1133</v>
      </c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</row>
    <row r="18" spans="3:3" x14ac:dyDescent="0.3">
      <c r="C18" s="10"/>
    </row>
  </sheetData>
  <phoneticPr fontId="105" type="noConversion"/>
  <hyperlinks>
    <hyperlink ref="B14" r:id="rId1" xr:uid="{675FE015-0879-420A-AC0C-B642A0DFF378}"/>
    <hyperlink ref="A2" location="'Chapter 2'!A1" display="Back to Table of Contents" xr:uid="{655DBFE8-CB0E-4EBD-9825-A04654A1118F}"/>
    <hyperlink ref="B16" r:id="rId2" xr:uid="{32272C12-1139-43E2-B0D3-193FB2F833A9}"/>
    <hyperlink ref="D2" r:id="rId3" display="for content queries email healthinsights@bhf.org.uk " xr:uid="{8E48B636-144B-43D8-9483-79F2EACB46C2}"/>
  </hyperlinks>
  <pageMargins left="0.7" right="0.7" top="0.75" bottom="0.75" header="0.3" footer="0.3"/>
  <pageSetup paperSize="9" scale="72" orientation="landscape" r:id="rId4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C3CCF-BF97-482E-A25B-EC9F34A550C3}">
  <sheetPr>
    <tabColor theme="3" tint="0.39997558519241921"/>
    <pageSetUpPr fitToPage="1"/>
  </sheetPr>
  <dimension ref="A1:R29"/>
  <sheetViews>
    <sheetView showGridLines="0" workbookViewId="0">
      <selection activeCell="B70" sqref="B70"/>
    </sheetView>
  </sheetViews>
  <sheetFormatPr defaultRowHeight="15" x14ac:dyDescent="0.25"/>
  <cols>
    <col min="1" max="1" width="18.28515625" customWidth="1"/>
    <col min="2" max="17" width="8.85546875" customWidth="1"/>
    <col min="18" max="18" width="10.28515625" customWidth="1"/>
  </cols>
  <sheetData>
    <row r="1" spans="1:18" ht="18" x14ac:dyDescent="0.35">
      <c r="A1" s="2" t="s">
        <v>1554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6.5" x14ac:dyDescent="0.3">
      <c r="A2" s="132" t="s">
        <v>111</v>
      </c>
      <c r="B2" s="1"/>
      <c r="C2" s="1"/>
      <c r="D2" s="913" t="s">
        <v>1506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8" ht="16.5" x14ac:dyDescent="0.3">
      <c r="A3" s="13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8" x14ac:dyDescent="0.25">
      <c r="A4" s="546" t="s">
        <v>1211</v>
      </c>
      <c r="B4" s="547" t="s">
        <v>1194</v>
      </c>
      <c r="C4" s="547" t="s">
        <v>1195</v>
      </c>
      <c r="D4" s="547" t="s">
        <v>1196</v>
      </c>
      <c r="E4" s="547" t="s">
        <v>1197</v>
      </c>
      <c r="F4" s="547" t="s">
        <v>1198</v>
      </c>
      <c r="G4" s="547" t="s">
        <v>1199</v>
      </c>
      <c r="H4" s="547" t="s">
        <v>1200</v>
      </c>
      <c r="I4" s="547" t="s">
        <v>1201</v>
      </c>
      <c r="J4" s="547" t="s">
        <v>1202</v>
      </c>
      <c r="K4" s="547" t="s">
        <v>1203</v>
      </c>
      <c r="L4" s="547" t="s">
        <v>1204</v>
      </c>
      <c r="M4" s="547" t="s">
        <v>1205</v>
      </c>
      <c r="N4" s="547" t="s">
        <v>1206</v>
      </c>
      <c r="O4" s="547" t="s">
        <v>1207</v>
      </c>
      <c r="P4" s="547" t="s">
        <v>1208</v>
      </c>
      <c r="Q4" s="547" t="s">
        <v>1209</v>
      </c>
      <c r="R4" s="548" t="s">
        <v>1210</v>
      </c>
    </row>
    <row r="5" spans="1:18" ht="15.75" x14ac:dyDescent="0.3">
      <c r="A5" s="11"/>
      <c r="B5" s="227" t="s">
        <v>22</v>
      </c>
      <c r="C5" s="227" t="s">
        <v>22</v>
      </c>
      <c r="D5" s="227" t="s">
        <v>22</v>
      </c>
      <c r="E5" s="227" t="s">
        <v>22</v>
      </c>
      <c r="F5" s="227" t="s">
        <v>22</v>
      </c>
      <c r="G5" s="227" t="s">
        <v>22</v>
      </c>
      <c r="H5" s="227" t="s">
        <v>22</v>
      </c>
      <c r="I5" s="254" t="s">
        <v>22</v>
      </c>
      <c r="J5" s="227" t="s">
        <v>22</v>
      </c>
      <c r="K5" s="227" t="s">
        <v>22</v>
      </c>
      <c r="L5" s="227" t="s">
        <v>22</v>
      </c>
      <c r="M5" s="227" t="s">
        <v>22</v>
      </c>
      <c r="N5" s="227" t="s">
        <v>22</v>
      </c>
      <c r="O5" s="227" t="s">
        <v>22</v>
      </c>
      <c r="P5" s="227" t="s">
        <v>22</v>
      </c>
      <c r="Q5" s="227" t="s">
        <v>22</v>
      </c>
      <c r="R5" s="227" t="s">
        <v>22</v>
      </c>
    </row>
    <row r="6" spans="1:18" ht="15.75" x14ac:dyDescent="0.3">
      <c r="A6" s="220" t="s">
        <v>26</v>
      </c>
      <c r="B6" s="446">
        <v>7.9260000000000008E-3</v>
      </c>
      <c r="C6" s="446">
        <v>1.9948E-2</v>
      </c>
      <c r="D6" s="446">
        <v>3.5381000000000003E-2</v>
      </c>
      <c r="E6" s="446">
        <v>6.2588000000000005E-2</v>
      </c>
      <c r="F6" s="446">
        <v>0.146477</v>
      </c>
      <c r="G6" s="446">
        <v>0.40078999999999998</v>
      </c>
      <c r="H6" s="446">
        <v>0.88546499999999995</v>
      </c>
      <c r="I6" s="447">
        <v>1.796608</v>
      </c>
      <c r="J6" s="549">
        <v>3.1863830000000002</v>
      </c>
      <c r="K6" s="549">
        <v>5.2122539999999997</v>
      </c>
      <c r="L6" s="549">
        <v>7.5657819999999996</v>
      </c>
      <c r="M6" s="549">
        <v>10.173311</v>
      </c>
      <c r="N6" s="549">
        <v>13.362489</v>
      </c>
      <c r="O6" s="549">
        <v>17.143609000000001</v>
      </c>
      <c r="P6" s="549">
        <v>19.865051999999999</v>
      </c>
      <c r="Q6" s="549">
        <v>20.788882000000001</v>
      </c>
      <c r="R6" s="549">
        <v>20.857344000000001</v>
      </c>
    </row>
    <row r="7" spans="1:18" ht="15.75" x14ac:dyDescent="0.3">
      <c r="A7" s="221" t="s">
        <v>306</v>
      </c>
      <c r="B7" s="448">
        <v>3.8574999999999998E-2</v>
      </c>
      <c r="C7" s="448">
        <v>5.4993E-2</v>
      </c>
      <c r="D7" s="448">
        <v>8.6485999999999993E-2</v>
      </c>
      <c r="E7" s="448">
        <v>0.14588899999999999</v>
      </c>
      <c r="F7" s="448">
        <v>0.214116</v>
      </c>
      <c r="G7" s="448">
        <v>0.39321</v>
      </c>
      <c r="H7" s="448">
        <v>0.68206900000000004</v>
      </c>
      <c r="I7" s="448">
        <v>1.198963</v>
      </c>
      <c r="J7" s="550">
        <v>1.974089</v>
      </c>
      <c r="K7" s="550">
        <v>2.8182689999999999</v>
      </c>
      <c r="L7" s="550">
        <v>4.1118040000000002</v>
      </c>
      <c r="M7" s="550">
        <v>5.792249</v>
      </c>
      <c r="N7" s="550">
        <v>8.22973</v>
      </c>
      <c r="O7" s="550">
        <v>11.414225999999999</v>
      </c>
      <c r="P7" s="550">
        <v>14.366782000000001</v>
      </c>
      <c r="Q7" s="550">
        <v>16.423462000000001</v>
      </c>
      <c r="R7" s="550">
        <v>18.032326000000001</v>
      </c>
    </row>
    <row r="8" spans="1:18" ht="15.75" x14ac:dyDescent="0.3">
      <c r="A8" s="221" t="s">
        <v>59</v>
      </c>
      <c r="B8" s="448">
        <v>4.7559999999999998E-3</v>
      </c>
      <c r="C8" s="448">
        <v>2.3722E-2</v>
      </c>
      <c r="D8" s="448">
        <v>3.9312E-2</v>
      </c>
      <c r="E8" s="448">
        <v>8.0148999999999998E-2</v>
      </c>
      <c r="F8" s="448">
        <v>0.165739</v>
      </c>
      <c r="G8" s="448">
        <v>0.25156000000000001</v>
      </c>
      <c r="H8" s="448">
        <v>0.45577699999999999</v>
      </c>
      <c r="I8" s="448">
        <v>0.80374599999999996</v>
      </c>
      <c r="J8" s="550">
        <v>1.4206780000000001</v>
      </c>
      <c r="K8" s="550">
        <v>2.4369499999999999</v>
      </c>
      <c r="L8" s="550">
        <v>4.194496</v>
      </c>
      <c r="M8" s="550">
        <v>6.9459</v>
      </c>
      <c r="N8" s="550">
        <v>10.814888</v>
      </c>
      <c r="O8" s="550">
        <v>15.953193000000001</v>
      </c>
      <c r="P8" s="550">
        <v>21.157439</v>
      </c>
      <c r="Q8" s="550">
        <v>24.111996999999999</v>
      </c>
      <c r="R8" s="550">
        <v>23.569922999999999</v>
      </c>
    </row>
    <row r="9" spans="1:18" ht="15.75" x14ac:dyDescent="0.3">
      <c r="A9" s="221" t="s">
        <v>30</v>
      </c>
      <c r="B9" s="448">
        <v>2.1137E-2</v>
      </c>
      <c r="C9" s="448">
        <v>4.2592999999999999E-2</v>
      </c>
      <c r="D9" s="448">
        <v>6.0442000000000003E-2</v>
      </c>
      <c r="E9" s="448">
        <v>9.3657000000000004E-2</v>
      </c>
      <c r="F9" s="448">
        <v>0.144237</v>
      </c>
      <c r="G9" s="448">
        <v>0.20560600000000001</v>
      </c>
      <c r="H9" s="448">
        <v>0.32905400000000001</v>
      </c>
      <c r="I9" s="448">
        <v>0.57561200000000001</v>
      </c>
      <c r="J9" s="550">
        <v>0.91551899999999997</v>
      </c>
      <c r="K9" s="550">
        <v>1.356994</v>
      </c>
      <c r="L9" s="550">
        <v>2.1139450000000002</v>
      </c>
      <c r="M9" s="550">
        <v>3.1800009999999999</v>
      </c>
      <c r="N9" s="550">
        <v>4.7883680000000002</v>
      </c>
      <c r="O9" s="550">
        <v>7.3581070000000004</v>
      </c>
      <c r="P9" s="550">
        <v>10.266436000000001</v>
      </c>
      <c r="Q9" s="550">
        <v>12.503577</v>
      </c>
      <c r="R9" s="550">
        <v>12.536894</v>
      </c>
    </row>
    <row r="10" spans="1:18" ht="16.5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8" x14ac:dyDescent="0.25">
      <c r="A11" s="546" t="s">
        <v>1129</v>
      </c>
      <c r="B11" s="547" t="s">
        <v>1194</v>
      </c>
      <c r="C11" s="547" t="s">
        <v>1195</v>
      </c>
      <c r="D11" s="547" t="s">
        <v>1196</v>
      </c>
      <c r="E11" s="547" t="s">
        <v>1197</v>
      </c>
      <c r="F11" s="547" t="s">
        <v>1198</v>
      </c>
      <c r="G11" s="547" t="s">
        <v>1199</v>
      </c>
      <c r="H11" s="547" t="s">
        <v>1200</v>
      </c>
      <c r="I11" s="547" t="s">
        <v>1201</v>
      </c>
      <c r="J11" s="547" t="s">
        <v>1202</v>
      </c>
      <c r="K11" s="547" t="s">
        <v>1203</v>
      </c>
      <c r="L11" s="547" t="s">
        <v>1204</v>
      </c>
      <c r="M11" s="547" t="s">
        <v>1205</v>
      </c>
      <c r="N11" s="547" t="s">
        <v>1206</v>
      </c>
      <c r="O11" s="547" t="s">
        <v>1207</v>
      </c>
      <c r="P11" s="547" t="s">
        <v>1208</v>
      </c>
      <c r="Q11" s="547" t="s">
        <v>1209</v>
      </c>
      <c r="R11" s="548" t="s">
        <v>1210</v>
      </c>
    </row>
    <row r="12" spans="1:18" ht="15.75" x14ac:dyDescent="0.3">
      <c r="A12" s="11"/>
      <c r="B12" s="227" t="s">
        <v>22</v>
      </c>
      <c r="C12" s="227" t="s">
        <v>22</v>
      </c>
      <c r="D12" s="227" t="s">
        <v>22</v>
      </c>
      <c r="E12" s="227" t="s">
        <v>22</v>
      </c>
      <c r="F12" s="227" t="s">
        <v>22</v>
      </c>
      <c r="G12" s="227" t="s">
        <v>22</v>
      </c>
      <c r="H12" s="227" t="s">
        <v>22</v>
      </c>
      <c r="I12" s="254" t="s">
        <v>22</v>
      </c>
      <c r="J12" s="227" t="s">
        <v>22</v>
      </c>
      <c r="K12" s="227" t="s">
        <v>22</v>
      </c>
      <c r="L12" s="227" t="s">
        <v>22</v>
      </c>
      <c r="M12" s="227" t="s">
        <v>22</v>
      </c>
      <c r="N12" s="227" t="s">
        <v>22</v>
      </c>
      <c r="O12" s="227" t="s">
        <v>22</v>
      </c>
      <c r="P12" s="227" t="s">
        <v>22</v>
      </c>
      <c r="Q12" s="227" t="s">
        <v>22</v>
      </c>
      <c r="R12" s="227" t="s">
        <v>22</v>
      </c>
    </row>
    <row r="13" spans="1:18" ht="15.75" x14ac:dyDescent="0.3">
      <c r="A13" s="220" t="s">
        <v>26</v>
      </c>
      <c r="B13" s="446">
        <v>1.0333999999999999E-2</v>
      </c>
      <c r="C13" s="446">
        <v>2.3460999999999999E-2</v>
      </c>
      <c r="D13" s="446">
        <v>4.2826999999999997E-2</v>
      </c>
      <c r="E13" s="446">
        <v>9.0340000000000004E-2</v>
      </c>
      <c r="F13" s="446">
        <v>0.20453199999999999</v>
      </c>
      <c r="G13" s="446">
        <v>0.57564300000000002</v>
      </c>
      <c r="H13" s="446">
        <v>1.255117</v>
      </c>
      <c r="I13" s="447">
        <v>2.6084339999999999</v>
      </c>
      <c r="J13" s="549">
        <v>4.5814459999999997</v>
      </c>
      <c r="K13" s="549">
        <v>7.528098</v>
      </c>
      <c r="L13" s="549">
        <v>10.859836</v>
      </c>
      <c r="M13" s="549">
        <v>14.458385</v>
      </c>
      <c r="N13" s="549">
        <v>18.470908999999999</v>
      </c>
      <c r="O13" s="549">
        <v>23.218178999999999</v>
      </c>
      <c r="P13" s="549">
        <v>26.586103000000001</v>
      </c>
      <c r="Q13" s="549">
        <v>27.924264999999998</v>
      </c>
      <c r="R13" s="549">
        <v>29.052631999999999</v>
      </c>
    </row>
    <row r="14" spans="1:18" ht="15.75" x14ac:dyDescent="0.3">
      <c r="A14" s="221" t="s">
        <v>306</v>
      </c>
      <c r="B14" s="448">
        <v>4.7537000000000003E-2</v>
      </c>
      <c r="C14" s="448">
        <v>6.5050999999999998E-2</v>
      </c>
      <c r="D14" s="448">
        <v>8.3706000000000003E-2</v>
      </c>
      <c r="E14" s="448">
        <v>0.13953499999999999</v>
      </c>
      <c r="F14" s="448">
        <v>0.229323</v>
      </c>
      <c r="G14" s="448">
        <v>0.39616099999999999</v>
      </c>
      <c r="H14" s="448">
        <v>0.714835</v>
      </c>
      <c r="I14" s="448">
        <v>1.324702</v>
      </c>
      <c r="J14" s="550">
        <v>2.3056230000000002</v>
      </c>
      <c r="K14" s="550">
        <v>3.2837800000000001</v>
      </c>
      <c r="L14" s="550">
        <v>5.0007570000000001</v>
      </c>
      <c r="M14" s="550">
        <v>6.9282279999999998</v>
      </c>
      <c r="N14" s="550">
        <v>9.7605249999999995</v>
      </c>
      <c r="O14" s="550">
        <v>13.132993000000001</v>
      </c>
      <c r="P14" s="550">
        <v>16.012084999999999</v>
      </c>
      <c r="Q14" s="550">
        <v>18.422581000000001</v>
      </c>
      <c r="R14" s="550">
        <v>20.105263000000001</v>
      </c>
    </row>
    <row r="15" spans="1:18" ht="15.75" x14ac:dyDescent="0.3">
      <c r="A15" s="221" t="s">
        <v>59</v>
      </c>
      <c r="B15" s="448">
        <v>7.234E-3</v>
      </c>
      <c r="C15" s="448">
        <v>3.0925999999999999E-2</v>
      </c>
      <c r="D15" s="448">
        <v>6.4240000000000005E-2</v>
      </c>
      <c r="E15" s="448">
        <v>0.121646</v>
      </c>
      <c r="F15" s="448">
        <v>0.23994799999999999</v>
      </c>
      <c r="G15" s="448">
        <v>0.385932</v>
      </c>
      <c r="H15" s="448">
        <v>0.70028900000000005</v>
      </c>
      <c r="I15" s="448">
        <v>1.162642</v>
      </c>
      <c r="J15" s="550">
        <v>2.0391309999999998</v>
      </c>
      <c r="K15" s="550">
        <v>3.461525</v>
      </c>
      <c r="L15" s="550">
        <v>5.7747609999999998</v>
      </c>
      <c r="M15" s="550">
        <v>9.3250659999999996</v>
      </c>
      <c r="N15" s="550">
        <v>13.993358000000001</v>
      </c>
      <c r="O15" s="550">
        <v>19.59947</v>
      </c>
      <c r="P15" s="550">
        <v>25.251761999999999</v>
      </c>
      <c r="Q15" s="550">
        <v>27.993960000000001</v>
      </c>
      <c r="R15" s="550">
        <v>28</v>
      </c>
    </row>
    <row r="16" spans="1:18" ht="15.75" x14ac:dyDescent="0.3">
      <c r="A16" s="221" t="s">
        <v>30</v>
      </c>
      <c r="B16" s="448">
        <v>2.0667999999999999E-2</v>
      </c>
      <c r="C16" s="448">
        <v>5.1187999999999997E-2</v>
      </c>
      <c r="D16" s="448">
        <v>7.8839999999999993E-2</v>
      </c>
      <c r="E16" s="448">
        <v>0.115385</v>
      </c>
      <c r="F16" s="448">
        <v>0.19567699999999999</v>
      </c>
      <c r="G16" s="448">
        <v>0.26038800000000001</v>
      </c>
      <c r="H16" s="448">
        <v>0.413524</v>
      </c>
      <c r="I16" s="448">
        <v>0.76568700000000001</v>
      </c>
      <c r="J16" s="550">
        <v>1.24221</v>
      </c>
      <c r="K16" s="550">
        <v>1.8743939999999999</v>
      </c>
      <c r="L16" s="550">
        <v>2.879813</v>
      </c>
      <c r="M16" s="550">
        <v>4.255808</v>
      </c>
      <c r="N16" s="550">
        <v>6.2564710000000003</v>
      </c>
      <c r="O16" s="550">
        <v>9.0782410000000002</v>
      </c>
      <c r="P16" s="550">
        <v>12.365727</v>
      </c>
      <c r="Q16" s="550">
        <v>14.879777000000001</v>
      </c>
      <c r="R16" s="550">
        <v>14.315789000000001</v>
      </c>
    </row>
    <row r="17" spans="1:18" ht="16.5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8" x14ac:dyDescent="0.25">
      <c r="A18" s="546" t="s">
        <v>1128</v>
      </c>
      <c r="B18" s="547" t="s">
        <v>1194</v>
      </c>
      <c r="C18" s="547" t="s">
        <v>1195</v>
      </c>
      <c r="D18" s="547" t="s">
        <v>1196</v>
      </c>
      <c r="E18" s="547" t="s">
        <v>1197</v>
      </c>
      <c r="F18" s="547" t="s">
        <v>1198</v>
      </c>
      <c r="G18" s="547" t="s">
        <v>1199</v>
      </c>
      <c r="H18" s="547" t="s">
        <v>1200</v>
      </c>
      <c r="I18" s="547" t="s">
        <v>1201</v>
      </c>
      <c r="J18" s="547" t="s">
        <v>1202</v>
      </c>
      <c r="K18" s="547" t="s">
        <v>1203</v>
      </c>
      <c r="L18" s="547" t="s">
        <v>1204</v>
      </c>
      <c r="M18" s="547" t="s">
        <v>1205</v>
      </c>
      <c r="N18" s="547" t="s">
        <v>1206</v>
      </c>
      <c r="O18" s="547" t="s">
        <v>1207</v>
      </c>
      <c r="P18" s="547" t="s">
        <v>1208</v>
      </c>
      <c r="Q18" s="547" t="s">
        <v>1209</v>
      </c>
      <c r="R18" s="548" t="s">
        <v>1210</v>
      </c>
    </row>
    <row r="19" spans="1:18" ht="15.75" x14ac:dyDescent="0.3">
      <c r="A19" s="11"/>
      <c r="B19" s="227" t="s">
        <v>22</v>
      </c>
      <c r="C19" s="227" t="s">
        <v>22</v>
      </c>
      <c r="D19" s="227" t="s">
        <v>22</v>
      </c>
      <c r="E19" s="227" t="s">
        <v>22</v>
      </c>
      <c r="F19" s="227" t="s">
        <v>22</v>
      </c>
      <c r="G19" s="227" t="s">
        <v>22</v>
      </c>
      <c r="H19" s="227" t="s">
        <v>22</v>
      </c>
      <c r="I19" s="254" t="s">
        <v>22</v>
      </c>
      <c r="J19" s="227" t="s">
        <v>22</v>
      </c>
      <c r="K19" s="227" t="s">
        <v>22</v>
      </c>
      <c r="L19" s="227" t="s">
        <v>22</v>
      </c>
      <c r="M19" s="227" t="s">
        <v>22</v>
      </c>
      <c r="N19" s="227" t="s">
        <v>22</v>
      </c>
      <c r="O19" s="227" t="s">
        <v>22</v>
      </c>
      <c r="P19" s="227" t="s">
        <v>22</v>
      </c>
      <c r="Q19" s="227" t="s">
        <v>22</v>
      </c>
      <c r="R19" s="227" t="s">
        <v>22</v>
      </c>
    </row>
    <row r="20" spans="1:18" ht="15.75" x14ac:dyDescent="0.3">
      <c r="A20" s="220" t="s">
        <v>26</v>
      </c>
      <c r="B20" s="446">
        <v>5.4089999999999997E-3</v>
      </c>
      <c r="C20" s="446">
        <v>1.636E-2</v>
      </c>
      <c r="D20" s="446">
        <v>2.7796999999999999E-2</v>
      </c>
      <c r="E20" s="446">
        <v>3.4459999999999998E-2</v>
      </c>
      <c r="F20" s="446">
        <v>8.7040000000000006E-2</v>
      </c>
      <c r="G20" s="446">
        <v>0.219226</v>
      </c>
      <c r="H20" s="446">
        <v>0.49583899999999997</v>
      </c>
      <c r="I20" s="447">
        <v>0.97116999999999998</v>
      </c>
      <c r="J20" s="549">
        <v>1.782823</v>
      </c>
      <c r="K20" s="549">
        <v>2.9097529999999998</v>
      </c>
      <c r="L20" s="549">
        <v>4.3965300000000003</v>
      </c>
      <c r="M20" s="549">
        <v>6.1499180000000004</v>
      </c>
      <c r="N20" s="549">
        <v>8.7695539999999994</v>
      </c>
      <c r="O20" s="549">
        <v>12.166194000000001</v>
      </c>
      <c r="P20" s="549">
        <v>15.149552999999999</v>
      </c>
      <c r="Q20" s="549">
        <v>16.914732999999998</v>
      </c>
      <c r="R20" s="549">
        <v>17.874952</v>
      </c>
    </row>
    <row r="21" spans="1:18" ht="15.75" x14ac:dyDescent="0.3">
      <c r="A21" s="221" t="s">
        <v>306</v>
      </c>
      <c r="B21" s="448">
        <v>2.9208000000000001E-2</v>
      </c>
      <c r="C21" s="448">
        <v>4.4718000000000001E-2</v>
      </c>
      <c r="D21" s="448">
        <v>8.9348999999999998E-2</v>
      </c>
      <c r="E21" s="448">
        <v>0.15234900000000001</v>
      </c>
      <c r="F21" s="448">
        <v>0.19855999999999999</v>
      </c>
      <c r="G21" s="448">
        <v>0.39016499999999998</v>
      </c>
      <c r="H21" s="448">
        <v>0.64764900000000003</v>
      </c>
      <c r="I21" s="448">
        <v>1.0711569999999999</v>
      </c>
      <c r="J21" s="550">
        <v>1.6397520000000001</v>
      </c>
      <c r="K21" s="550">
        <v>2.3554719999999998</v>
      </c>
      <c r="L21" s="550">
        <v>3.2565729999999999</v>
      </c>
      <c r="M21" s="550">
        <v>4.7256429999999998</v>
      </c>
      <c r="N21" s="550">
        <v>6.8534059999999997</v>
      </c>
      <c r="O21" s="550">
        <v>10.005893</v>
      </c>
      <c r="P21" s="550">
        <v>13.212434999999999</v>
      </c>
      <c r="Q21" s="550">
        <v>15.338042</v>
      </c>
      <c r="R21" s="550">
        <v>17.280398999999999</v>
      </c>
    </row>
    <row r="22" spans="1:18" ht="15.75" x14ac:dyDescent="0.3">
      <c r="A22" s="221" t="s">
        <v>59</v>
      </c>
      <c r="B22" s="448">
        <v>2.1640000000000001E-3</v>
      </c>
      <c r="C22" s="448">
        <v>1.636E-2</v>
      </c>
      <c r="D22" s="448">
        <v>1.3899E-2</v>
      </c>
      <c r="E22" s="448">
        <v>3.8087000000000003E-2</v>
      </c>
      <c r="F22" s="448">
        <v>8.9760000000000006E-2</v>
      </c>
      <c r="G22" s="448">
        <v>0.112028</v>
      </c>
      <c r="H22" s="448">
        <v>0.198772</v>
      </c>
      <c r="I22" s="448">
        <v>0.438832</v>
      </c>
      <c r="J22" s="550">
        <v>0.798458</v>
      </c>
      <c r="K22" s="550">
        <v>1.4182809999999999</v>
      </c>
      <c r="L22" s="550">
        <v>2.6741139999999999</v>
      </c>
      <c r="M22" s="550">
        <v>4.7120240000000004</v>
      </c>
      <c r="N22" s="550">
        <v>7.9571560000000003</v>
      </c>
      <c r="O22" s="550">
        <v>12.965487</v>
      </c>
      <c r="P22" s="550">
        <v>18.284856000000001</v>
      </c>
      <c r="Q22" s="550">
        <v>22.004289</v>
      </c>
      <c r="R22" s="550">
        <v>21.960107000000001</v>
      </c>
    </row>
    <row r="23" spans="1:18" ht="15.75" x14ac:dyDescent="0.3">
      <c r="A23" s="221" t="s">
        <v>30</v>
      </c>
      <c r="B23" s="448">
        <v>2.1635000000000001E-2</v>
      </c>
      <c r="C23" s="448">
        <v>3.3811000000000001E-2</v>
      </c>
      <c r="D23" s="448">
        <v>4.1695999999999997E-2</v>
      </c>
      <c r="E23" s="448">
        <v>7.1639999999999995E-2</v>
      </c>
      <c r="F23" s="448">
        <v>9.1573000000000002E-2</v>
      </c>
      <c r="G23" s="448">
        <v>0.14776</v>
      </c>
      <c r="H23" s="448">
        <v>0.24027399999999999</v>
      </c>
      <c r="I23" s="448">
        <v>0.38235799999999998</v>
      </c>
      <c r="J23" s="550">
        <v>0.58684899999999995</v>
      </c>
      <c r="K23" s="550">
        <v>0.84257899999999997</v>
      </c>
      <c r="L23" s="550">
        <v>1.3771009999999999</v>
      </c>
      <c r="M23" s="550">
        <v>2.1698919999999999</v>
      </c>
      <c r="N23" s="550">
        <v>3.4684110000000001</v>
      </c>
      <c r="O23" s="550">
        <v>5.9486540000000003</v>
      </c>
      <c r="P23" s="550">
        <v>8.7935700000000008</v>
      </c>
      <c r="Q23" s="550">
        <v>11.213421</v>
      </c>
      <c r="R23" s="550">
        <v>11.891063000000001</v>
      </c>
    </row>
    <row r="24" spans="1:18" ht="16.5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8" ht="16.5" x14ac:dyDescent="0.35">
      <c r="A25" s="144" t="s">
        <v>28</v>
      </c>
      <c r="B25" s="137" t="s">
        <v>1144</v>
      </c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</row>
    <row r="26" spans="1:18" ht="16.5" x14ac:dyDescent="0.35">
      <c r="A26" s="575" t="s">
        <v>1230</v>
      </c>
      <c r="B26" s="137" t="s">
        <v>1279</v>
      </c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</row>
    <row r="27" spans="1:18" ht="16.5" x14ac:dyDescent="0.35">
      <c r="A27" s="144" t="s">
        <v>29</v>
      </c>
      <c r="B27" s="137" t="s">
        <v>1555</v>
      </c>
      <c r="C27" s="137"/>
      <c r="D27" s="137"/>
      <c r="E27" s="137"/>
      <c r="F27" s="137"/>
      <c r="G27" s="137"/>
      <c r="H27" s="137"/>
      <c r="I27" s="137"/>
      <c r="J27" s="137" t="s">
        <v>1515</v>
      </c>
      <c r="K27" s="393"/>
      <c r="L27" s="393"/>
      <c r="M27" s="137"/>
      <c r="N27" s="137"/>
      <c r="O27" s="137"/>
    </row>
    <row r="28" spans="1:18" ht="16.5" x14ac:dyDescent="0.35">
      <c r="A28" s="137"/>
      <c r="B28" s="132" t="s">
        <v>1133</v>
      </c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</row>
    <row r="29" spans="1:18" ht="16.5" x14ac:dyDescent="0.35">
      <c r="A29" s="137"/>
      <c r="M29" s="137"/>
      <c r="N29" s="137"/>
      <c r="O29" s="137"/>
    </row>
  </sheetData>
  <hyperlinks>
    <hyperlink ref="A2" location="'Chapter 2'!A1" display="Back to Table of Contents" xr:uid="{B61A36BA-0F0F-413C-BD26-17E6A84AEF45}"/>
    <hyperlink ref="B28" r:id="rId1" xr:uid="{11151710-822C-4204-B761-2A2B98ACBA8E}"/>
    <hyperlink ref="D2" r:id="rId2" display="for content queries email healthinsights@bhf.org.uk " xr:uid="{1A515121-5F4D-4B68-BD22-99F67E943D36}"/>
  </hyperlinks>
  <pageMargins left="0.7" right="0.7" top="0.75" bottom="0.75" header="0.3" footer="0.3"/>
  <pageSetup paperSize="9" scale="77" orientation="landscape"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2343E-8296-49E5-B305-3A54EDAC1F42}">
  <sheetPr>
    <tabColor theme="3" tint="0.39997558519241921"/>
    <pageSetUpPr fitToPage="1"/>
  </sheetPr>
  <dimension ref="A1:U17"/>
  <sheetViews>
    <sheetView showGridLines="0" zoomScaleNormal="100" workbookViewId="0">
      <selection activeCell="B70" sqref="B70"/>
    </sheetView>
  </sheetViews>
  <sheetFormatPr defaultColWidth="9.140625" defaultRowHeight="16.5" x14ac:dyDescent="0.3"/>
  <cols>
    <col min="1" max="1" width="18.85546875" style="1" customWidth="1"/>
    <col min="2" max="2" width="9.28515625" style="1" customWidth="1"/>
    <col min="3" max="3" width="9.140625" style="1"/>
    <col min="4" max="12" width="9.5703125" style="1" bestFit="1" customWidth="1"/>
    <col min="13" max="13" width="9.140625" style="1"/>
    <col min="14" max="17" width="9.140625" style="14"/>
    <col min="18" max="21" width="9.140625" style="1"/>
    <col min="22" max="28" width="9.5703125" style="1" bestFit="1" customWidth="1"/>
    <col min="29" max="16384" width="9.140625" style="1"/>
  </cols>
  <sheetData>
    <row r="1" spans="1:21" ht="18" x14ac:dyDescent="0.35">
      <c r="A1" s="2" t="s">
        <v>1486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0"/>
      <c r="O1" s="30"/>
      <c r="P1" s="30"/>
      <c r="Q1" s="30"/>
      <c r="R1" s="30"/>
      <c r="S1" s="30"/>
      <c r="T1" s="30"/>
      <c r="U1" s="30"/>
    </row>
    <row r="2" spans="1:21" x14ac:dyDescent="0.3">
      <c r="A2" s="132" t="s">
        <v>111</v>
      </c>
      <c r="D2" s="913" t="s">
        <v>1506</v>
      </c>
      <c r="R2" s="14"/>
      <c r="S2" s="14"/>
      <c r="T2" s="14"/>
      <c r="U2" s="14"/>
    </row>
    <row r="3" spans="1:21" x14ac:dyDescent="0.3">
      <c r="A3" s="132"/>
      <c r="D3" s="913"/>
      <c r="R3" s="14"/>
      <c r="S3" s="14"/>
      <c r="T3" s="14"/>
      <c r="U3" s="14"/>
    </row>
    <row r="4" spans="1:21" x14ac:dyDescent="0.3">
      <c r="A4" s="27"/>
      <c r="B4" s="28" t="s">
        <v>305</v>
      </c>
      <c r="C4" s="28" t="s">
        <v>10</v>
      </c>
      <c r="D4" s="28" t="s">
        <v>11</v>
      </c>
      <c r="E4" s="28" t="s">
        <v>12</v>
      </c>
      <c r="F4" s="28" t="s">
        <v>13</v>
      </c>
      <c r="G4" s="28" t="s">
        <v>14</v>
      </c>
      <c r="H4" s="28" t="s">
        <v>15</v>
      </c>
      <c r="I4" s="28" t="s">
        <v>16</v>
      </c>
      <c r="J4" s="28" t="s">
        <v>17</v>
      </c>
      <c r="K4" s="28" t="s">
        <v>18</v>
      </c>
      <c r="L4" s="28" t="s">
        <v>31</v>
      </c>
      <c r="M4" s="28" t="s">
        <v>56</v>
      </c>
      <c r="N4" s="28" t="s">
        <v>66</v>
      </c>
      <c r="O4" s="28" t="s">
        <v>92</v>
      </c>
      <c r="P4" s="28" t="s">
        <v>184</v>
      </c>
      <c r="Q4" s="28" t="s">
        <v>274</v>
      </c>
      <c r="R4" s="28" t="s">
        <v>1136</v>
      </c>
      <c r="S4" s="28" t="s">
        <v>1192</v>
      </c>
      <c r="T4" s="28" t="s">
        <v>1241</v>
      </c>
      <c r="U4" s="28" t="s">
        <v>1487</v>
      </c>
    </row>
    <row r="5" spans="1:21" x14ac:dyDescent="0.3">
      <c r="A5" s="11"/>
      <c r="B5" s="227" t="s">
        <v>22</v>
      </c>
      <c r="C5" s="227" t="s">
        <v>22</v>
      </c>
      <c r="D5" s="227" t="s">
        <v>22</v>
      </c>
      <c r="E5" s="227" t="s">
        <v>22</v>
      </c>
      <c r="F5" s="227" t="s">
        <v>22</v>
      </c>
      <c r="G5" s="227" t="s">
        <v>22</v>
      </c>
      <c r="H5" s="227" t="s">
        <v>22</v>
      </c>
      <c r="I5" s="227" t="s">
        <v>22</v>
      </c>
      <c r="J5" s="227" t="s">
        <v>22</v>
      </c>
      <c r="K5" s="227" t="s">
        <v>22</v>
      </c>
      <c r="L5" s="227" t="s">
        <v>22</v>
      </c>
      <c r="M5" s="227" t="s">
        <v>22</v>
      </c>
      <c r="N5" s="227" t="s">
        <v>22</v>
      </c>
      <c r="O5" s="227" t="s">
        <v>22</v>
      </c>
      <c r="P5" s="227" t="s">
        <v>22</v>
      </c>
      <c r="Q5" s="227" t="s">
        <v>22</v>
      </c>
      <c r="R5" s="227" t="s">
        <v>22</v>
      </c>
      <c r="S5" s="227" t="s">
        <v>22</v>
      </c>
      <c r="T5" s="227" t="s">
        <v>22</v>
      </c>
      <c r="U5" s="227" t="s">
        <v>22</v>
      </c>
    </row>
    <row r="6" spans="1:21" x14ac:dyDescent="0.3">
      <c r="A6" s="222" t="s">
        <v>26</v>
      </c>
      <c r="B6" s="442">
        <v>4.1714712368870703</v>
      </c>
      <c r="C6" s="442">
        <v>4.22865735065057</v>
      </c>
      <c r="D6" s="442">
        <v>4.19586972002549</v>
      </c>
      <c r="E6" s="442">
        <v>4.1443180888488893</v>
      </c>
      <c r="F6" s="442">
        <v>4.0646275675246599</v>
      </c>
      <c r="G6" s="442">
        <v>4.0308504422114897</v>
      </c>
      <c r="H6" s="442">
        <v>3.9851211943837397</v>
      </c>
      <c r="I6" s="442">
        <v>3.9401527528332303</v>
      </c>
      <c r="J6" s="442">
        <v>3.9096273158550199</v>
      </c>
      <c r="K6" s="442">
        <v>3.8812938687237</v>
      </c>
      <c r="L6" s="442">
        <v>3.8420441875105604</v>
      </c>
      <c r="M6" s="442">
        <v>3.8197028499262964</v>
      </c>
      <c r="N6" s="442">
        <v>3.7837114074927873</v>
      </c>
      <c r="O6" s="442">
        <v>3.7465717105546914</v>
      </c>
      <c r="P6" s="442">
        <v>3.7340831645994776</v>
      </c>
      <c r="Q6" s="442">
        <v>3.7</v>
      </c>
      <c r="R6" s="442">
        <v>3.6868404115677276</v>
      </c>
      <c r="S6" s="442">
        <v>3.6592898065400643</v>
      </c>
      <c r="T6" s="442">
        <v>3.666642402398621</v>
      </c>
      <c r="U6" s="442">
        <v>3.67</v>
      </c>
    </row>
    <row r="7" spans="1:21" x14ac:dyDescent="0.3">
      <c r="A7" s="4" t="s">
        <v>306</v>
      </c>
      <c r="B7" s="443">
        <v>1.4143392688219001</v>
      </c>
      <c r="C7" s="443">
        <v>1.5660745796969</v>
      </c>
      <c r="D7" s="443">
        <v>1.6191297177767001</v>
      </c>
      <c r="E7" s="443">
        <v>1.6477133273337199</v>
      </c>
      <c r="F7" s="443">
        <v>1.67724336632241</v>
      </c>
      <c r="G7" s="443">
        <v>1.7141698158663901</v>
      </c>
      <c r="H7" s="443">
        <v>1.7527160778423099</v>
      </c>
      <c r="I7" s="443">
        <v>1.7829417749021499</v>
      </c>
      <c r="J7" s="443">
        <v>1.7529635926169198</v>
      </c>
      <c r="K7" s="443">
        <v>1.7940209711042201</v>
      </c>
      <c r="L7" s="443">
        <v>1.8126991193174302</v>
      </c>
      <c r="M7" s="443">
        <v>1.8461683549727639</v>
      </c>
      <c r="N7" s="443">
        <v>1.8705239615539895</v>
      </c>
      <c r="O7" s="443">
        <v>1.8875698660651992</v>
      </c>
      <c r="P7" s="443">
        <v>1.9253032299713626</v>
      </c>
      <c r="Q7" s="443">
        <v>1.9</v>
      </c>
      <c r="R7" s="443">
        <v>1.9455194723940632</v>
      </c>
      <c r="S7" s="443">
        <v>1.9616923670523252</v>
      </c>
      <c r="T7" s="443">
        <v>1.9844892305997341</v>
      </c>
      <c r="U7" s="443">
        <v>2.02</v>
      </c>
    </row>
    <row r="8" spans="1:21" x14ac:dyDescent="0.3">
      <c r="A8" s="4" t="s">
        <v>59</v>
      </c>
      <c r="B8" s="444"/>
      <c r="C8" s="444"/>
      <c r="D8" s="443">
        <v>1.2523783172427199</v>
      </c>
      <c r="E8" s="443">
        <v>1.2556110065723101</v>
      </c>
      <c r="F8" s="443">
        <v>1.28653631939491</v>
      </c>
      <c r="G8" s="443">
        <v>1.3333683890280699</v>
      </c>
      <c r="H8" s="443">
        <v>1.3833486129863899</v>
      </c>
      <c r="I8" s="443">
        <v>1.4336976100825098</v>
      </c>
      <c r="J8" s="443">
        <v>1.45390706098135</v>
      </c>
      <c r="K8" s="443">
        <v>1.51159552678904</v>
      </c>
      <c r="L8" s="443">
        <v>1.5884615245574198</v>
      </c>
      <c r="M8" s="443">
        <v>1.6760563957791321</v>
      </c>
      <c r="N8" s="443">
        <v>1.770534601969546</v>
      </c>
      <c r="O8" s="443">
        <v>1.8939634197393358</v>
      </c>
      <c r="P8" s="443">
        <v>1.982205271344686</v>
      </c>
      <c r="Q8" s="443">
        <v>2.0680000000000001</v>
      </c>
      <c r="R8" s="443">
        <v>2.0896948039549508</v>
      </c>
      <c r="S8" s="443">
        <v>2.1419822275802871</v>
      </c>
      <c r="T8" s="443">
        <v>2.2234758760712348</v>
      </c>
      <c r="U8" s="443">
        <v>2.2999999999999998</v>
      </c>
    </row>
    <row r="9" spans="1:21" x14ac:dyDescent="0.3">
      <c r="A9" s="4" t="s">
        <v>30</v>
      </c>
      <c r="B9" s="444"/>
      <c r="C9" s="444"/>
      <c r="D9" s="443">
        <v>0.81832853076765288</v>
      </c>
      <c r="E9" s="443">
        <v>0.79980364885870903</v>
      </c>
      <c r="F9" s="443">
        <v>0.75069099964525399</v>
      </c>
      <c r="G9" s="443">
        <v>0.75602255941269503</v>
      </c>
      <c r="H9" s="443">
        <v>0.757644164323373</v>
      </c>
      <c r="I9" s="443">
        <v>0.75143604206103098</v>
      </c>
      <c r="J9" s="443">
        <v>0.754711842533904</v>
      </c>
      <c r="K9" s="443">
        <v>0.76425595261332002</v>
      </c>
      <c r="L9" s="443">
        <v>0.78199116993460305</v>
      </c>
      <c r="M9" s="443">
        <v>0.80478999194287437</v>
      </c>
      <c r="N9" s="443">
        <v>0.85342242093382115</v>
      </c>
      <c r="O9" s="443">
        <v>0.88302080188356125</v>
      </c>
      <c r="P9" s="443">
        <v>0.92266911865787715</v>
      </c>
      <c r="Q9" s="443">
        <v>0.96799999999999997</v>
      </c>
      <c r="R9" s="443">
        <v>0.96331256284613676</v>
      </c>
      <c r="S9" s="443">
        <v>0.97668564828320958</v>
      </c>
      <c r="T9" s="443">
        <v>0.99504812194565329</v>
      </c>
      <c r="U9" s="443">
        <v>1.06</v>
      </c>
    </row>
    <row r="11" spans="1:21" s="137" customFormat="1" ht="15" x14ac:dyDescent="0.35">
      <c r="A11" s="144" t="s">
        <v>28</v>
      </c>
      <c r="B11" s="137" t="s">
        <v>1193</v>
      </c>
    </row>
    <row r="12" spans="1:21" s="137" customFormat="1" ht="15" x14ac:dyDescent="0.35">
      <c r="A12" s="575" t="s">
        <v>1230</v>
      </c>
      <c r="B12" s="137" t="s">
        <v>1488</v>
      </c>
      <c r="C12" s="426"/>
      <c r="D12" s="426"/>
      <c r="E12" s="426"/>
      <c r="F12" s="426"/>
      <c r="G12" s="426"/>
      <c r="H12" s="426"/>
      <c r="I12" s="426"/>
      <c r="J12" s="426"/>
      <c r="K12" s="426"/>
      <c r="L12" s="426"/>
    </row>
    <row r="13" spans="1:21" s="137" customFormat="1" ht="15" x14ac:dyDescent="0.35">
      <c r="A13" s="144" t="s">
        <v>9</v>
      </c>
      <c r="B13" s="247" t="s">
        <v>1489</v>
      </c>
      <c r="C13" s="426"/>
      <c r="D13" s="426"/>
      <c r="E13" s="426"/>
      <c r="F13" s="426"/>
      <c r="G13" s="426"/>
      <c r="H13" s="426"/>
      <c r="I13" s="426"/>
      <c r="J13" s="426"/>
      <c r="K13" s="426"/>
      <c r="L13" s="426"/>
      <c r="M13" s="169"/>
      <c r="N13" s="169"/>
      <c r="O13" s="169"/>
      <c r="P13" s="169"/>
      <c r="Q13" s="169"/>
    </row>
    <row r="14" spans="1:21" s="137" customFormat="1" ht="15" x14ac:dyDescent="0.35">
      <c r="B14" s="145" t="s">
        <v>1187</v>
      </c>
      <c r="N14" s="169"/>
      <c r="O14" s="169"/>
      <c r="P14" s="169"/>
      <c r="Q14" s="169"/>
    </row>
    <row r="15" spans="1:21" ht="17.25" x14ac:dyDescent="0.35">
      <c r="A15" s="137"/>
      <c r="B15" s="137"/>
      <c r="C15" s="137"/>
      <c r="D15" s="137"/>
      <c r="E15" s="137"/>
      <c r="F15" s="137"/>
      <c r="G15" s="137"/>
      <c r="H15" s="137"/>
      <c r="I15" s="137"/>
      <c r="J15" s="137"/>
      <c r="K15" s="137"/>
      <c r="L15" s="137"/>
    </row>
    <row r="16" spans="1:21" ht="17.25" x14ac:dyDescent="0.35">
      <c r="A16" s="137"/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</row>
    <row r="17" spans="3:3" x14ac:dyDescent="0.3">
      <c r="C17" s="10"/>
    </row>
  </sheetData>
  <phoneticPr fontId="105" type="noConversion"/>
  <hyperlinks>
    <hyperlink ref="A2" location="'Chapter 2'!A1" display="Back to Table of Contents" xr:uid="{40BBFF11-A31F-4DEC-97A9-F47EBFC8CB5B}"/>
    <hyperlink ref="B14" r:id="rId1" xr:uid="{C4E70620-DDC5-4995-92EB-1C2EFF80ADAC}"/>
    <hyperlink ref="D2" r:id="rId2" display="for content queries email healthinsights@bhf.org.uk " xr:uid="{EDFCDD71-A05C-4177-BF0F-3188ED7F5691}"/>
  </hyperlinks>
  <pageMargins left="0.7" right="0.7" top="0.75" bottom="0.75" header="0.3" footer="0.3"/>
  <pageSetup paperSize="9" scale="63"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6">
    <tabColor rgb="FFFF9999"/>
  </sheetPr>
  <dimension ref="A1:U90"/>
  <sheetViews>
    <sheetView zoomScale="40" zoomScaleNormal="40" workbookViewId="0">
      <pane xSplit="2" ySplit="4" topLeftCell="H24" activePane="bottomRight" state="frozen"/>
      <selection activeCell="M5" sqref="M5"/>
      <selection pane="topRight" activeCell="M5" sqref="M5"/>
      <selection pane="bottomLeft" activeCell="M5" sqref="M5"/>
      <selection pane="bottomRight" activeCell="T32" sqref="T32"/>
    </sheetView>
  </sheetViews>
  <sheetFormatPr defaultColWidth="9.140625" defaultRowHeight="16.5" x14ac:dyDescent="0.3"/>
  <cols>
    <col min="1" max="1" width="11.85546875" style="1" customWidth="1"/>
    <col min="2" max="2" width="63" style="1" bestFit="1" customWidth="1"/>
    <col min="3" max="3" width="66.28515625" style="1" bestFit="1" customWidth="1"/>
    <col min="4" max="4" width="13.42578125" style="1" bestFit="1" customWidth="1"/>
    <col min="5" max="5" width="11.7109375" style="1" bestFit="1" customWidth="1"/>
    <col min="6" max="6" width="11.5703125" style="1" customWidth="1"/>
    <col min="7" max="7" width="56.5703125" style="1" customWidth="1"/>
    <col min="8" max="8" width="10.140625" style="1" customWidth="1"/>
    <col min="9" max="9" width="11" style="1" bestFit="1" customWidth="1"/>
    <col min="10" max="10" width="10.85546875" style="1" customWidth="1"/>
    <col min="11" max="11" width="56" style="1" customWidth="1"/>
    <col min="12" max="12" width="11.42578125" style="1" bestFit="1" customWidth="1"/>
    <col min="13" max="14" width="10.5703125" style="1" customWidth="1"/>
    <col min="15" max="15" width="56.28515625" style="1" customWidth="1"/>
    <col min="16" max="16" width="11.7109375" style="1" bestFit="1" customWidth="1"/>
    <col min="17" max="18" width="11.85546875" style="1" customWidth="1"/>
    <col min="19" max="19" width="67.5703125" style="1" customWidth="1"/>
    <col min="20" max="20" width="13.42578125" style="1" bestFit="1" customWidth="1"/>
    <col min="21" max="21" width="11" style="1" customWidth="1"/>
    <col min="22" max="23" width="9.5703125" style="1" bestFit="1" customWidth="1"/>
    <col min="24" max="16384" width="9.140625" style="1"/>
  </cols>
  <sheetData>
    <row r="1" spans="1:21" x14ac:dyDescent="0.3">
      <c r="A1" s="44" t="s">
        <v>151</v>
      </c>
      <c r="D1" s="44" t="s">
        <v>0</v>
      </c>
      <c r="E1" s="44"/>
      <c r="F1" s="8"/>
      <c r="H1" s="44" t="s">
        <v>1</v>
      </c>
      <c r="I1" s="44"/>
      <c r="J1" s="8"/>
      <c r="K1" s="44"/>
      <c r="L1" s="44" t="s">
        <v>2</v>
      </c>
      <c r="M1" s="44"/>
      <c r="N1" s="8"/>
      <c r="O1" s="44"/>
      <c r="P1" s="44" t="s">
        <v>3</v>
      </c>
      <c r="Q1" s="44"/>
      <c r="R1" s="8"/>
      <c r="S1" s="44"/>
      <c r="T1" s="44" t="s">
        <v>4</v>
      </c>
      <c r="U1" s="44"/>
    </row>
    <row r="2" spans="1:21" x14ac:dyDescent="0.3">
      <c r="D2" s="44" t="s">
        <v>5</v>
      </c>
      <c r="E2" s="44"/>
      <c r="F2" s="8"/>
      <c r="H2" s="44" t="s">
        <v>5</v>
      </c>
      <c r="I2" s="44"/>
      <c r="J2" s="8"/>
      <c r="K2" s="8"/>
      <c r="L2" s="44" t="s">
        <v>5</v>
      </c>
      <c r="M2" s="44"/>
      <c r="N2" s="8"/>
      <c r="O2" s="8"/>
      <c r="P2" s="44" t="s">
        <v>5</v>
      </c>
      <c r="Q2" s="44"/>
      <c r="R2" s="8"/>
      <c r="S2" s="8"/>
      <c r="T2" s="44" t="s">
        <v>5</v>
      </c>
      <c r="U2" s="44"/>
    </row>
    <row r="3" spans="1:21" x14ac:dyDescent="0.3">
      <c r="D3" s="22">
        <v>3</v>
      </c>
      <c r="F3" s="22"/>
      <c r="H3" s="22">
        <v>5</v>
      </c>
      <c r="L3" s="35">
        <v>7</v>
      </c>
      <c r="O3" s="22"/>
      <c r="P3" s="22">
        <v>9</v>
      </c>
      <c r="T3" s="1">
        <v>11</v>
      </c>
    </row>
    <row r="4" spans="1:21" x14ac:dyDescent="0.3">
      <c r="D4" s="34" t="s">
        <v>34</v>
      </c>
      <c r="E4" s="34"/>
      <c r="F4" s="48"/>
      <c r="G4" s="22"/>
      <c r="H4" s="34" t="s">
        <v>36</v>
      </c>
      <c r="I4" s="34"/>
      <c r="J4" s="48"/>
      <c r="K4" s="22"/>
      <c r="L4" s="34" t="s">
        <v>38</v>
      </c>
      <c r="M4" s="34"/>
      <c r="N4" s="48"/>
      <c r="O4" s="22"/>
      <c r="P4" s="34" t="s">
        <v>40</v>
      </c>
      <c r="Q4" s="34"/>
      <c r="R4" s="48"/>
      <c r="S4" s="22"/>
      <c r="T4" s="34" t="s">
        <v>32</v>
      </c>
      <c r="U4" s="34"/>
    </row>
    <row r="5" spans="1:21" x14ac:dyDescent="0.3">
      <c r="D5" s="35" t="e">
        <f>SUM(D8:D12)+SUM(D20:D28)</f>
        <v>#N/A</v>
      </c>
      <c r="F5" s="22"/>
      <c r="H5" s="35" t="e">
        <f>SUM(H8:H12)+SUM(H20:H28)</f>
        <v>#N/A</v>
      </c>
      <c r="L5" s="35" t="e">
        <f>SUM(L8:L12)+SUM(L20:L28)</f>
        <v>#N/A</v>
      </c>
      <c r="O5" s="22"/>
      <c r="P5" s="35" t="e">
        <f>SUM(P8:P12)+SUM(P20:P28)</f>
        <v>#N/A</v>
      </c>
      <c r="T5" s="35" t="e">
        <f>SUM(T8:T12)+SUM(T20:T28)</f>
        <v>#N/A</v>
      </c>
    </row>
    <row r="6" spans="1:21" x14ac:dyDescent="0.3">
      <c r="A6" s="1" t="s">
        <v>67</v>
      </c>
      <c r="C6" s="1" t="s">
        <v>7</v>
      </c>
      <c r="D6" s="49">
        <f>VLOOKUP($A6,'2.1'!$A$6:$M$21,D$3,FALSE)</f>
        <v>7870000</v>
      </c>
      <c r="F6" s="35"/>
      <c r="G6" s="1" t="s">
        <v>7</v>
      </c>
      <c r="H6" s="49">
        <f>VLOOKUP($A6,'2.1'!$A$6:$M$21,H$3,FALSE)</f>
        <v>549369</v>
      </c>
      <c r="I6" s="35"/>
      <c r="J6" s="35"/>
      <c r="K6" s="1" t="s">
        <v>7</v>
      </c>
      <c r="L6" s="49">
        <f>VLOOKUP($A6,'2.1'!$A$6:$M$21,L$3,FALSE)</f>
        <v>348546</v>
      </c>
      <c r="M6" s="22"/>
      <c r="N6" s="22"/>
      <c r="O6" s="1" t="s">
        <v>7</v>
      </c>
      <c r="P6" s="49">
        <f>VLOOKUP($A6,'2.1'!$A$6:$M$21,P$3,FALSE)</f>
        <v>247000</v>
      </c>
      <c r="Q6" s="22"/>
      <c r="R6" s="22"/>
      <c r="S6" s="1" t="s">
        <v>7</v>
      </c>
      <c r="T6" s="49">
        <f>VLOOKUP($A6,'2.1'!$A$6:$M$21,T$3,FALSE)</f>
        <v>9014915</v>
      </c>
      <c r="U6" s="22"/>
    </row>
    <row r="7" spans="1:21" x14ac:dyDescent="0.3">
      <c r="F7" s="35"/>
      <c r="H7" s="35"/>
      <c r="I7" s="35"/>
      <c r="J7" s="35"/>
      <c r="L7" s="35"/>
      <c r="M7" s="22"/>
      <c r="N7" s="22"/>
      <c r="P7" s="35"/>
      <c r="Q7" s="22"/>
      <c r="R7" s="22"/>
      <c r="T7" s="35"/>
      <c r="U7" s="22"/>
    </row>
    <row r="8" spans="1:21" x14ac:dyDescent="0.3">
      <c r="A8" s="1" t="s">
        <v>68</v>
      </c>
      <c r="B8" s="1" t="s">
        <v>78</v>
      </c>
      <c r="C8" s="1" t="str">
        <f>CONCATENATE($B8," ",ROUND(E8*100,1),"%")</f>
        <v>Coronary heart disease 1.9%</v>
      </c>
      <c r="D8" s="51">
        <f>VLOOKUP($A8,'2.1'!$A$8:$M$21,D$3,FALSE)</f>
        <v>151000</v>
      </c>
      <c r="E8" s="151">
        <f>D8/D$6</f>
        <v>1.9186785260482845E-2</v>
      </c>
      <c r="F8" s="35"/>
      <c r="G8" s="1" t="str">
        <f>CONCATENATE($B8," ",ROUND(I8*100,1),"%")</f>
        <v>Coronary heart disease 2.6%</v>
      </c>
      <c r="H8" s="51">
        <f>VLOOKUP($A8,'2.1'!$A$8:$M$21,H$3,FALSE)</f>
        <v>14397</v>
      </c>
      <c r="I8" s="151">
        <f>H8/H$6</f>
        <v>2.6206429558275041E-2</v>
      </c>
      <c r="J8" s="35"/>
      <c r="K8" s="1" t="str">
        <f>CONCATENATE($B8," ",ROUND(M8*100,1),"%")</f>
        <v>Coronary heart disease 2%</v>
      </c>
      <c r="L8" s="51">
        <f>VLOOKUP($A8,'2.1'!$A$8:$M$21,L$3,FALSE)</f>
        <v>6823</v>
      </c>
      <c r="M8" s="151">
        <f>L8/L$6</f>
        <v>1.9575608384546087E-2</v>
      </c>
      <c r="N8" s="22"/>
      <c r="O8" s="1" t="str">
        <f>CONCATENATE($B8," ",ROUND(Q8*100,1),"%")</f>
        <v>Coronary heart disease 2.7%</v>
      </c>
      <c r="P8" s="51">
        <f>VLOOKUP($A8,'2.1'!$A$8:$M$21,P$3,FALSE)</f>
        <v>6750</v>
      </c>
      <c r="Q8" s="151">
        <f>P8/P$6</f>
        <v>2.7327935222672066E-2</v>
      </c>
      <c r="R8" s="22"/>
      <c r="S8" s="1" t="str">
        <f>CONCATENATE($B8," ",ROUND(U8*100,1),"%")</f>
        <v>Coronary heart disease 2%</v>
      </c>
      <c r="T8" s="51">
        <f>VLOOKUP($A8,'2.1'!$A$8:$M$21,T$3,FALSE)</f>
        <v>178970</v>
      </c>
      <c r="U8" s="151">
        <f>T8/T$6</f>
        <v>1.9852655294032167E-2</v>
      </c>
    </row>
    <row r="9" spans="1:21" x14ac:dyDescent="0.3">
      <c r="A9" s="1" t="s">
        <v>69</v>
      </c>
      <c r="B9" s="1" t="s">
        <v>21</v>
      </c>
      <c r="C9" s="1" t="str">
        <f t="shared" ref="C9:C21" si="0">CONCATENATE($B9," ",ROUND(E9*100,1),"%")</f>
        <v>Stroke 0.8%</v>
      </c>
      <c r="D9" s="51">
        <f>VLOOKUP($A9,'2.1'!$A$8:$M$21,D$3,FALSE)</f>
        <v>63500</v>
      </c>
      <c r="E9" s="151">
        <f t="shared" ref="E9:E27" si="1">D9/D$6</f>
        <v>8.0686149936467604E-3</v>
      </c>
      <c r="F9" s="35"/>
      <c r="G9" s="1" t="str">
        <f t="shared" ref="G9:G21" si="2">CONCATENATE($B9," ",ROUND(I9*100,1),"%")</f>
        <v>Stroke 1.2%</v>
      </c>
      <c r="H9" s="51">
        <f>VLOOKUP($A9,'2.1'!$A$8:$M$21,H$3,FALSE)</f>
        <v>6771</v>
      </c>
      <c r="I9" s="151">
        <f t="shared" ref="I9:I27" si="3">H9/H$6</f>
        <v>1.2325049283814704E-2</v>
      </c>
      <c r="J9" s="35"/>
      <c r="K9" s="1" t="str">
        <f t="shared" ref="K9:K21" si="4">CONCATENATE($B9," ",ROUND(M9*100,1),"%")</f>
        <v>Stroke 1%</v>
      </c>
      <c r="L9" s="51">
        <f>VLOOKUP($A9,'2.1'!$A$8:$M$21,L$3,FALSE)</f>
        <v>3638</v>
      </c>
      <c r="M9" s="151">
        <f t="shared" ref="M9:M27" si="5">L9/L$6</f>
        <v>1.0437646680782451E-2</v>
      </c>
      <c r="N9" s="22"/>
      <c r="O9" s="1" t="str">
        <f t="shared" ref="O9:O21" si="6">CONCATENATE($B9," ",ROUND(Q9*100,1),"%")</f>
        <v>Stroke 0.3%</v>
      </c>
      <c r="P9" s="51">
        <f>VLOOKUP($A9,'2.1'!$A$8:$M$21,P$3,FALSE)</f>
        <v>780</v>
      </c>
      <c r="Q9" s="151">
        <f t="shared" ref="Q9:Q27" si="7">P9/P$6</f>
        <v>3.1578947368421052E-3</v>
      </c>
      <c r="R9" s="22"/>
      <c r="S9" s="1" t="str">
        <f t="shared" ref="S9:S21" si="8">CONCATENATE($B9," ",ROUND(U9*100,1),"%")</f>
        <v>Stroke 0.8%</v>
      </c>
      <c r="T9" s="51">
        <f>VLOOKUP($A9,'2.1'!$A$8:$M$21,T$3,FALSE)</f>
        <v>74689</v>
      </c>
      <c r="U9" s="151">
        <f t="shared" ref="U9:U27" si="9">T9/T$6</f>
        <v>8.2850476127617392E-3</v>
      </c>
    </row>
    <row r="10" spans="1:21" x14ac:dyDescent="0.3">
      <c r="A10" s="1" t="s">
        <v>70</v>
      </c>
      <c r="B10" s="1" t="s">
        <v>59</v>
      </c>
      <c r="C10" s="1" t="str">
        <f t="shared" si="0"/>
        <v>Atrial fibrillation 0.8%</v>
      </c>
      <c r="D10" s="51">
        <f>VLOOKUP($A10,'2.1'!$A$8:$M$21,D$3,FALSE)</f>
        <v>65300</v>
      </c>
      <c r="E10" s="151">
        <f t="shared" si="1"/>
        <v>8.2973316391359592E-3</v>
      </c>
      <c r="F10" s="35"/>
      <c r="G10" s="1" t="str">
        <f t="shared" si="2"/>
        <v>Atrial fibrillation 1%</v>
      </c>
      <c r="H10" s="51">
        <f>VLOOKUP($A10,'2.1'!$A$8:$M$21,H$3,FALSE)</f>
        <v>5324</v>
      </c>
      <c r="I10" s="151">
        <f t="shared" si="3"/>
        <v>9.6911183557863659E-3</v>
      </c>
      <c r="J10" s="35"/>
      <c r="K10" s="1" t="str">
        <f t="shared" si="4"/>
        <v>Atrial fibrillation 0.8%</v>
      </c>
      <c r="L10" s="51">
        <f>VLOOKUP($A10,'2.1'!$A$8:$M$21,L$3,FALSE)</f>
        <v>2723</v>
      </c>
      <c r="M10" s="151">
        <f t="shared" si="5"/>
        <v>7.8124551709100086E-3</v>
      </c>
      <c r="N10" s="22"/>
      <c r="O10" s="1" t="str">
        <f t="shared" si="6"/>
        <v>Atrial fibrillation 0.7%</v>
      </c>
      <c r="P10" s="51">
        <f>VLOOKUP($A10,'2.1'!$A$8:$M$21,P$3,FALSE)</f>
        <v>1700</v>
      </c>
      <c r="Q10" s="151">
        <f t="shared" si="7"/>
        <v>6.8825910931174092E-3</v>
      </c>
      <c r="R10" s="22"/>
      <c r="S10" s="1" t="str">
        <f t="shared" si="8"/>
        <v>Atrial fibrillation 0.8%</v>
      </c>
      <c r="T10" s="51">
        <f>VLOOKUP($A10,'2.1'!$A$8:$M$21,T$3,FALSE)</f>
        <v>75047</v>
      </c>
      <c r="U10" s="151">
        <f t="shared" si="9"/>
        <v>8.324759578986601E-3</v>
      </c>
    </row>
    <row r="11" spans="1:21" x14ac:dyDescent="0.3">
      <c r="A11" s="1" t="s">
        <v>71</v>
      </c>
      <c r="B11" s="1" t="s">
        <v>30</v>
      </c>
      <c r="C11" s="1" t="str">
        <f t="shared" si="0"/>
        <v>Heart failure 0.7%</v>
      </c>
      <c r="D11" s="51">
        <f>VLOOKUP($A11,'2.1'!$A$8:$M$21,D$3,FALSE)</f>
        <v>55700</v>
      </c>
      <c r="E11" s="151">
        <f t="shared" si="1"/>
        <v>7.0775095298602287E-3</v>
      </c>
      <c r="F11" s="35"/>
      <c r="G11" s="1" t="str">
        <f t="shared" si="2"/>
        <v>Heart failure 0.8%</v>
      </c>
      <c r="H11" s="51">
        <f>VLOOKUP($A11,'2.1'!$A$8:$M$21,H$3,FALSE)</f>
        <v>4251</v>
      </c>
      <c r="I11" s="151">
        <f t="shared" si="3"/>
        <v>7.7379684692802106E-3</v>
      </c>
      <c r="J11" s="35"/>
      <c r="K11" s="1" t="str">
        <f t="shared" si="4"/>
        <v>Heart failure 0.7%</v>
      </c>
      <c r="L11" s="51">
        <f>VLOOKUP($A11,'2.1'!$A$8:$M$21,L$3,FALSE)</f>
        <v>2560</v>
      </c>
      <c r="M11" s="151">
        <f t="shared" si="5"/>
        <v>7.3447981041239894E-3</v>
      </c>
      <c r="N11" s="22"/>
      <c r="O11" s="1" t="str">
        <f t="shared" si="6"/>
        <v>Heart failure 0.6%</v>
      </c>
      <c r="P11" s="51">
        <f>VLOOKUP($A11,'2.1'!$A$8:$M$21,P$3,FALSE)</f>
        <v>1500</v>
      </c>
      <c r="Q11" s="151">
        <f t="shared" si="7"/>
        <v>6.0728744939271256E-3</v>
      </c>
      <c r="R11" s="22"/>
      <c r="S11" s="1" t="str">
        <f t="shared" si="8"/>
        <v>Heart failure 0.7%</v>
      </c>
      <c r="T11" s="51">
        <f>VLOOKUP($A11,'2.1'!$A$8:$M$21,T$3,FALSE)</f>
        <v>64011</v>
      </c>
      <c r="U11" s="151">
        <f t="shared" si="9"/>
        <v>7.1005661173732639E-3</v>
      </c>
    </row>
    <row r="12" spans="1:21" x14ac:dyDescent="0.3">
      <c r="B12" s="1" t="s">
        <v>273</v>
      </c>
      <c r="C12" s="1" t="str">
        <f t="shared" si="0"/>
        <v>All other heart and circulatory diseases 3.2%</v>
      </c>
      <c r="D12" s="51">
        <f>SUM(D13:D14)</f>
        <v>251310</v>
      </c>
      <c r="E12" s="151">
        <f t="shared" si="1"/>
        <v>3.1932655654383739E-2</v>
      </c>
      <c r="F12" s="35"/>
      <c r="G12" s="1" t="str">
        <f t="shared" si="2"/>
        <v>All other heart and circulatory diseases 3.3%</v>
      </c>
      <c r="H12" s="51">
        <f>SUM(H13:H14)</f>
        <v>18048</v>
      </c>
      <c r="I12" s="151">
        <f t="shared" si="3"/>
        <v>3.2852235928856562E-2</v>
      </c>
      <c r="J12" s="35"/>
      <c r="K12" s="1" t="str">
        <f t="shared" si="4"/>
        <v>All other heart and circulatory diseases 3.9%</v>
      </c>
      <c r="L12" s="51">
        <f>SUM(L13:L14)</f>
        <v>13651</v>
      </c>
      <c r="M12" s="151">
        <f t="shared" si="5"/>
        <v>3.9165562077889286E-2</v>
      </c>
      <c r="N12" s="22"/>
      <c r="O12" s="1" t="str">
        <f t="shared" si="6"/>
        <v>All other heart and circulatory diseases 2.7%</v>
      </c>
      <c r="P12" s="51">
        <f>SUM(P13:P14)</f>
        <v>6597</v>
      </c>
      <c r="Q12" s="151">
        <f t="shared" si="7"/>
        <v>2.6708502024291498E-2</v>
      </c>
      <c r="R12" s="22"/>
      <c r="S12" s="1" t="str">
        <f t="shared" si="8"/>
        <v>All other heart and circulatory diseases 3.2%</v>
      </c>
      <c r="T12" s="51">
        <f>SUM(T13:T14)</f>
        <v>285968</v>
      </c>
      <c r="U12" s="151">
        <f t="shared" si="9"/>
        <v>3.1721652394947709E-2</v>
      </c>
    </row>
    <row r="13" spans="1:21" x14ac:dyDescent="0.3">
      <c r="A13" s="1" t="s">
        <v>88</v>
      </c>
      <c r="B13" s="1" t="s">
        <v>79</v>
      </c>
      <c r="C13" s="1" t="str">
        <f t="shared" si="0"/>
        <v>Other cardiovascular diseases 2.9%</v>
      </c>
      <c r="D13" s="51">
        <f>VLOOKUP($A13,'2.1'!$A$8:$M$21,D$3,FALSE)</f>
        <v>229500</v>
      </c>
      <c r="E13" s="151">
        <f t="shared" si="1"/>
        <v>2.9161372299872937E-2</v>
      </c>
      <c r="F13" s="35"/>
      <c r="G13" s="1" t="str">
        <f t="shared" si="2"/>
        <v>Other cardiovascular diseases 2.9%</v>
      </c>
      <c r="H13" s="51">
        <f>VLOOKUP($A13,'2.1'!$A$8:$M$21,H$3,FALSE)</f>
        <v>16054</v>
      </c>
      <c r="I13" s="151">
        <f t="shared" si="3"/>
        <v>2.9222617220847919E-2</v>
      </c>
      <c r="J13" s="35"/>
      <c r="K13" s="1" t="str">
        <f t="shared" si="4"/>
        <v>Other cardiovascular diseases 3.7%</v>
      </c>
      <c r="L13" s="51">
        <f>VLOOKUP($A13,'2.1'!$A$8:$M$21,L$3,FALSE)</f>
        <v>12905</v>
      </c>
      <c r="M13" s="151">
        <f t="shared" si="5"/>
        <v>3.7025242005359407E-2</v>
      </c>
      <c r="N13" s="22"/>
      <c r="O13" s="1" t="str">
        <f t="shared" si="6"/>
        <v>Other cardiovascular diseases 2.5%</v>
      </c>
      <c r="P13" s="51">
        <f>VLOOKUP($A13,'2.1'!$A$8:$M$21,P$3,FALSE)</f>
        <v>6170</v>
      </c>
      <c r="Q13" s="151">
        <f t="shared" si="7"/>
        <v>2.4979757085020243E-2</v>
      </c>
      <c r="R13" s="22"/>
      <c r="S13" s="1" t="str">
        <f t="shared" si="8"/>
        <v>Other cardiovascular diseases 2.9%</v>
      </c>
      <c r="T13" s="51">
        <f>VLOOKUP($A13,'2.1'!$A$8:$M$21,T$3,FALSE)</f>
        <v>260991</v>
      </c>
      <c r="U13" s="151">
        <f t="shared" si="9"/>
        <v>2.8951021723443871E-2</v>
      </c>
    </row>
    <row r="14" spans="1:21" s="208" customFormat="1" ht="17.25" thickBot="1" x14ac:dyDescent="0.35">
      <c r="B14" s="208" t="s">
        <v>272</v>
      </c>
      <c r="C14" s="208" t="str">
        <f t="shared" si="0"/>
        <v>Other heart and circulatory diseases 0.3%</v>
      </c>
      <c r="D14" s="209">
        <f>SUM(D15:D19)</f>
        <v>21810</v>
      </c>
      <c r="E14" s="210">
        <f t="shared" si="1"/>
        <v>2.7712833545108003E-3</v>
      </c>
      <c r="F14" s="211"/>
      <c r="G14" s="208" t="str">
        <f t="shared" si="2"/>
        <v>Other heart and circulatory diseases 0.4%</v>
      </c>
      <c r="H14" s="209">
        <f>SUM(H15:H19)</f>
        <v>1994</v>
      </c>
      <c r="I14" s="210">
        <f t="shared" si="3"/>
        <v>3.6296187080086429E-3</v>
      </c>
      <c r="J14" s="211"/>
      <c r="K14" s="208" t="str">
        <f t="shared" si="4"/>
        <v>Other heart and circulatory diseases 0.2%</v>
      </c>
      <c r="L14" s="209">
        <f>SUM(L15:L19)</f>
        <v>746</v>
      </c>
      <c r="M14" s="210">
        <f t="shared" si="5"/>
        <v>2.1403200725298812E-3</v>
      </c>
      <c r="N14" s="212"/>
      <c r="O14" s="208" t="str">
        <f t="shared" si="6"/>
        <v>Other heart and circulatory diseases 0.2%</v>
      </c>
      <c r="P14" s="209">
        <f>SUM(P15:P19)</f>
        <v>427</v>
      </c>
      <c r="Q14" s="210">
        <f t="shared" si="7"/>
        <v>1.7287449392712551E-3</v>
      </c>
      <c r="R14" s="212"/>
      <c r="S14" s="208" t="str">
        <f t="shared" si="8"/>
        <v>Other heart and circulatory diseases 0.3%</v>
      </c>
      <c r="T14" s="209">
        <f>SUM(T15:T19)</f>
        <v>24977</v>
      </c>
      <c r="U14" s="210">
        <f t="shared" si="9"/>
        <v>2.7706306715038357E-3</v>
      </c>
    </row>
    <row r="15" spans="1:21" s="199" customFormat="1" ht="17.25" thickTop="1" x14ac:dyDescent="0.3">
      <c r="A15" s="199" t="s">
        <v>252</v>
      </c>
      <c r="B15" s="199" t="s">
        <v>256</v>
      </c>
      <c r="C15" s="199" t="str">
        <f t="shared" si="0"/>
        <v>Malignant neoplasm: Heart 0%</v>
      </c>
      <c r="D15" s="200">
        <f>VLOOKUP($A15,'2.1'!$A$8:$M$21,D$3,FALSE)</f>
        <v>130</v>
      </c>
      <c r="E15" s="201">
        <f t="shared" ref="E15:E19" si="10">D15/D$6</f>
        <v>1.6518424396442187E-5</v>
      </c>
      <c r="F15" s="202"/>
      <c r="G15" s="199" t="str">
        <f t="shared" si="2"/>
        <v>Malignant neoplasm: Heart 0%</v>
      </c>
      <c r="H15" s="200">
        <f>VLOOKUP($A15,'2.1'!$A$8:$M$21,H$3,FALSE)</f>
        <v>0</v>
      </c>
      <c r="I15" s="201">
        <f t="shared" ref="I15:I19" si="11">H15/H$6</f>
        <v>0</v>
      </c>
      <c r="J15" s="202"/>
      <c r="K15" s="199" t="str">
        <f t="shared" ref="K15:K19" si="12">CONCATENATE($B15," ",ROUND(M15*100,1),"%")</f>
        <v>Malignant neoplasm: Heart 0%</v>
      </c>
      <c r="L15" s="200">
        <f>VLOOKUP($A15,'2.1'!$A$8:$M$21,L$3,FALSE)</f>
        <v>2</v>
      </c>
      <c r="M15" s="201">
        <f t="shared" ref="M15:M19" si="13">L15/L$6</f>
        <v>5.7381235188468671E-6</v>
      </c>
      <c r="N15" s="203"/>
      <c r="O15" s="199" t="e">
        <f t="shared" ref="O15:O19" si="14">CONCATENATE($B15," ",ROUND(Q15*100,1),"%")</f>
        <v>#VALUE!</v>
      </c>
      <c r="P15" s="200" t="str">
        <f>VLOOKUP($A15,'2.1'!$A$8:$M$21,P$3,FALSE)</f>
        <v>*</v>
      </c>
      <c r="Q15" s="201" t="e">
        <f t="shared" ref="Q15:Q19" si="15">P15/P$6</f>
        <v>#VALUE!</v>
      </c>
      <c r="R15" s="203"/>
      <c r="S15" s="199" t="str">
        <f t="shared" ref="S15:S19" si="16">CONCATENATE($B15," ",ROUND(U15*100,1),"%")</f>
        <v>Malignant neoplasm: Heart 0%</v>
      </c>
      <c r="T15" s="200">
        <f>VLOOKUP($A15,'2.1'!$A$8:$M$21,T$3,FALSE)</f>
        <v>132</v>
      </c>
      <c r="U15" s="201">
        <f t="shared" ref="U15:U19" si="17">T15/T$6</f>
        <v>1.4642400954418316E-5</v>
      </c>
    </row>
    <row r="16" spans="1:21" s="199" customFormat="1" x14ac:dyDescent="0.3">
      <c r="A16" s="199" t="s">
        <v>172</v>
      </c>
      <c r="B16" s="199" t="s">
        <v>173</v>
      </c>
      <c r="C16" s="199" t="str">
        <f t="shared" si="0"/>
        <v>Vascular dementia 0%</v>
      </c>
      <c r="D16" s="200">
        <f>VLOOKUP($A16,'2.1'!$A$8:$M$21,D$3,FALSE)</f>
        <v>1040</v>
      </c>
      <c r="E16" s="201">
        <f t="shared" si="10"/>
        <v>1.3214739517153749E-4</v>
      </c>
      <c r="F16" s="202"/>
      <c r="G16" s="199" t="str">
        <f t="shared" si="2"/>
        <v>Vascular dementia 0%</v>
      </c>
      <c r="H16" s="200">
        <f>VLOOKUP($A16,'2.1'!$A$8:$M$21,H$3,FALSE)</f>
        <v>122</v>
      </c>
      <c r="I16" s="201">
        <f t="shared" si="11"/>
        <v>2.2207296006873341E-4</v>
      </c>
      <c r="J16" s="202"/>
      <c r="K16" s="199" t="str">
        <f t="shared" si="12"/>
        <v>Vascular dementia 0%</v>
      </c>
      <c r="L16" s="200">
        <f>VLOOKUP($A16,'2.1'!$A$8:$M$21,L$3,FALSE)</f>
        <v>138</v>
      </c>
      <c r="M16" s="201">
        <f t="shared" si="13"/>
        <v>3.9593052280043382E-4</v>
      </c>
      <c r="N16" s="203"/>
      <c r="O16" s="199" t="str">
        <f t="shared" si="14"/>
        <v>Vascular dementia 0%</v>
      </c>
      <c r="P16" s="200">
        <f>VLOOKUP($A16,'2.1'!$A$8:$M$21,P$3,FALSE)</f>
        <v>9</v>
      </c>
      <c r="Q16" s="201">
        <f t="shared" si="15"/>
        <v>3.6437246963562756E-5</v>
      </c>
      <c r="R16" s="203"/>
      <c r="S16" s="199" t="str">
        <f t="shared" si="16"/>
        <v>Vascular dementia 0%</v>
      </c>
      <c r="T16" s="200">
        <f>VLOOKUP($A16,'2.1'!$A$8:$M$21,T$3,FALSE)</f>
        <v>1309</v>
      </c>
      <c r="U16" s="201">
        <f t="shared" si="17"/>
        <v>1.452038094646483E-4</v>
      </c>
    </row>
    <row r="17" spans="1:21" s="199" customFormat="1" x14ac:dyDescent="0.3">
      <c r="A17" s="199" t="s">
        <v>253</v>
      </c>
      <c r="B17" s="199" t="s">
        <v>257</v>
      </c>
      <c r="C17" s="199" t="str">
        <f t="shared" si="0"/>
        <v>Transient cerebral ischaemic attacks and related syndromes 0.1%</v>
      </c>
      <c r="D17" s="200">
        <f>VLOOKUP($A17,'2.1'!$A$8:$M$21,D$3,FALSE)</f>
        <v>8390</v>
      </c>
      <c r="E17" s="201">
        <f t="shared" si="10"/>
        <v>1.0660736975857687E-3</v>
      </c>
      <c r="F17" s="202"/>
      <c r="G17" s="199" t="str">
        <f t="shared" si="2"/>
        <v>Transient cerebral ischaemic attacks and related syndromes 0.2%</v>
      </c>
      <c r="H17" s="200">
        <f>VLOOKUP($A17,'2.1'!$A$8:$M$21,H$3,FALSE)</f>
        <v>1242</v>
      </c>
      <c r="I17" s="201">
        <f t="shared" si="11"/>
        <v>2.2607755443062858E-3</v>
      </c>
      <c r="J17" s="202"/>
      <c r="K17" s="199" t="str">
        <f t="shared" si="12"/>
        <v>Transient cerebral ischaemic attacks and related syndromes 0.1%</v>
      </c>
      <c r="L17" s="200">
        <f>VLOOKUP($A17,'2.1'!$A$8:$M$21,L$3,FALSE)</f>
        <v>463</v>
      </c>
      <c r="M17" s="201">
        <f t="shared" si="13"/>
        <v>1.3283755946130497E-3</v>
      </c>
      <c r="N17" s="203"/>
      <c r="O17" s="199" t="str">
        <f t="shared" si="14"/>
        <v>Transient cerebral ischaemic attacks and related syndromes 0%</v>
      </c>
      <c r="P17" s="200">
        <f>VLOOKUP($A17,'2.1'!$A$8:$M$21,P$3,FALSE)</f>
        <v>60</v>
      </c>
      <c r="Q17" s="201">
        <f t="shared" si="15"/>
        <v>2.4291497975708503E-4</v>
      </c>
      <c r="R17" s="203"/>
      <c r="S17" s="199" t="str">
        <f t="shared" si="16"/>
        <v>Transient cerebral ischaemic attacks and related syndromes 0.1%</v>
      </c>
      <c r="T17" s="200">
        <f>VLOOKUP($A17,'2.1'!$A$8:$M$21,T$3,FALSE)</f>
        <v>10155</v>
      </c>
      <c r="U17" s="201">
        <f t="shared" si="17"/>
        <v>1.1264665279705909E-3</v>
      </c>
    </row>
    <row r="18" spans="1:21" s="199" customFormat="1" x14ac:dyDescent="0.3">
      <c r="A18" s="199" t="s">
        <v>254</v>
      </c>
      <c r="B18" s="199" t="s">
        <v>258</v>
      </c>
      <c r="C18" s="199" t="str">
        <f t="shared" si="0"/>
        <v>Cardiovascular disorders originating in the perinatal period 0%</v>
      </c>
      <c r="D18" s="200">
        <f>VLOOKUP($A18,'2.1'!$A$8:$M$21,D$3,FALSE)</f>
        <v>1950</v>
      </c>
      <c r="E18" s="201">
        <f t="shared" si="10"/>
        <v>2.4777636594663276E-4</v>
      </c>
      <c r="F18" s="202"/>
      <c r="G18" s="199" t="e">
        <f>CONCATENATE($B18," ",ROUND(I18*100,1),"%")</f>
        <v>#VALUE!</v>
      </c>
      <c r="H18" s="200" t="str">
        <f>VLOOKUP($A18,'2.1'!$A$8:$M$21,H$3,FALSE)</f>
        <v>*</v>
      </c>
      <c r="I18" s="201" t="e">
        <f>H18/H$6</f>
        <v>#VALUE!</v>
      </c>
      <c r="J18" s="202"/>
      <c r="K18" s="199" t="str">
        <f t="shared" si="12"/>
        <v>Cardiovascular disorders originating in the perinatal period 0%</v>
      </c>
      <c r="L18" s="200">
        <f>VLOOKUP($A18,'2.1'!$A$8:$M$21,L$3,FALSE)</f>
        <v>26</v>
      </c>
      <c r="M18" s="201">
        <f t="shared" si="13"/>
        <v>7.4595605745009274E-5</v>
      </c>
      <c r="N18" s="203"/>
      <c r="O18" s="199" t="str">
        <f t="shared" si="14"/>
        <v>Cardiovascular disorders originating in the perinatal period 0%</v>
      </c>
      <c r="P18" s="200">
        <f>VLOOKUP($A18,'2.1'!$A$8:$M$21,P$3,FALSE)</f>
        <v>58</v>
      </c>
      <c r="Q18" s="201">
        <f t="shared" si="15"/>
        <v>2.3481781376518218E-4</v>
      </c>
      <c r="R18" s="203"/>
      <c r="S18" s="199" t="str">
        <f t="shared" si="16"/>
        <v>Cardiovascular disorders originating in the perinatal period 0%</v>
      </c>
      <c r="T18" s="200">
        <f>VLOOKUP($A18,'2.1'!$A$8:$M$21,T$3,FALSE)</f>
        <v>2034</v>
      </c>
      <c r="U18" s="201">
        <f t="shared" si="17"/>
        <v>2.2562608743399135E-4</v>
      </c>
    </row>
    <row r="19" spans="1:21" s="213" customFormat="1" ht="17.25" thickBot="1" x14ac:dyDescent="0.35">
      <c r="A19" s="213" t="s">
        <v>170</v>
      </c>
      <c r="B19" s="213" t="s">
        <v>171</v>
      </c>
      <c r="C19" s="213" t="str">
        <f t="shared" si="0"/>
        <v>Congenital malformations of the circulatory system 0.1%</v>
      </c>
      <c r="D19" s="214">
        <f>VLOOKUP($A19,'2.1'!$A$8:$M$21,D$3,FALSE)</f>
        <v>10300</v>
      </c>
      <c r="E19" s="215">
        <f t="shared" si="10"/>
        <v>1.3087674714104193E-3</v>
      </c>
      <c r="F19" s="216"/>
      <c r="G19" s="213" t="str">
        <f t="shared" si="2"/>
        <v>Congenital malformations of the circulatory system 0.1%</v>
      </c>
      <c r="H19" s="214">
        <f>VLOOKUP($A19,'2.1'!$A$8:$M$21,H$3,FALSE)</f>
        <v>630</v>
      </c>
      <c r="I19" s="215">
        <f t="shared" si="11"/>
        <v>1.1467702036336233E-3</v>
      </c>
      <c r="J19" s="216"/>
      <c r="K19" s="213" t="str">
        <f t="shared" si="12"/>
        <v>Congenital malformations of the circulatory system 0%</v>
      </c>
      <c r="L19" s="214">
        <f>VLOOKUP($A19,'2.1'!$A$8:$M$21,L$3,FALSE)</f>
        <v>117</v>
      </c>
      <c r="M19" s="215">
        <f t="shared" si="13"/>
        <v>3.3568022585254168E-4</v>
      </c>
      <c r="N19" s="217"/>
      <c r="O19" s="213" t="str">
        <f t="shared" si="14"/>
        <v>Congenital malformations of the circulatory system 0.1%</v>
      </c>
      <c r="P19" s="214">
        <f>VLOOKUP($A19,'2.1'!$A$8:$M$21,P$3,FALSE)</f>
        <v>300</v>
      </c>
      <c r="Q19" s="215">
        <f t="shared" si="15"/>
        <v>1.2145748987854252E-3</v>
      </c>
      <c r="R19" s="217"/>
      <c r="S19" s="213" t="str">
        <f t="shared" si="16"/>
        <v>Congenital malformations of the circulatory system 0.1%</v>
      </c>
      <c r="T19" s="214">
        <f>VLOOKUP($A19,'2.1'!$A$8:$M$21,T$3,FALSE)</f>
        <v>11347</v>
      </c>
      <c r="U19" s="215">
        <f t="shared" si="17"/>
        <v>1.2586918456801866E-3</v>
      </c>
    </row>
    <row r="20" spans="1:21" ht="17.25" thickTop="1" x14ac:dyDescent="0.3">
      <c r="A20" s="1" t="s">
        <v>174</v>
      </c>
      <c r="B20" s="1" t="s">
        <v>89</v>
      </c>
      <c r="C20" s="1" t="e">
        <f t="shared" si="0"/>
        <v>#N/A</v>
      </c>
      <c r="D20" s="51" t="e">
        <f>VLOOKUP($A20,'2.1'!$A$8:$M$21,D$3,FALSE)</f>
        <v>#N/A</v>
      </c>
      <c r="E20" s="151" t="e">
        <f t="shared" si="1"/>
        <v>#N/A</v>
      </c>
      <c r="F20" s="35"/>
      <c r="G20" s="1" t="e">
        <f t="shared" si="2"/>
        <v>#N/A</v>
      </c>
      <c r="H20" s="51" t="e">
        <f>VLOOKUP($A20,'2.1'!$A$8:$M$21,H$3,FALSE)</f>
        <v>#N/A</v>
      </c>
      <c r="I20" s="151" t="e">
        <f t="shared" si="3"/>
        <v>#N/A</v>
      </c>
      <c r="J20" s="35"/>
      <c r="K20" s="1" t="e">
        <f t="shared" si="4"/>
        <v>#N/A</v>
      </c>
      <c r="L20" s="51" t="e">
        <f>VLOOKUP($A20,'2.1'!$A$8:$M$21,L$3,FALSE)</f>
        <v>#N/A</v>
      </c>
      <c r="M20" s="151" t="e">
        <f t="shared" si="5"/>
        <v>#N/A</v>
      </c>
      <c r="N20" s="22"/>
      <c r="O20" s="1" t="e">
        <f t="shared" si="6"/>
        <v>#N/A</v>
      </c>
      <c r="P20" s="51" t="e">
        <f>VLOOKUP($A20,'2.1'!$A$8:$M$21,P$3,FALSE)</f>
        <v>#N/A</v>
      </c>
      <c r="Q20" s="151" t="e">
        <f t="shared" si="7"/>
        <v>#N/A</v>
      </c>
      <c r="R20" s="22"/>
      <c r="S20" s="1" t="e">
        <f t="shared" si="8"/>
        <v>#N/A</v>
      </c>
      <c r="T20" s="51" t="e">
        <f>VLOOKUP($A20,'2.1'!$A$8:$M$21,T$3,FALSE)</f>
        <v>#N/A</v>
      </c>
      <c r="U20" s="151" t="e">
        <f t="shared" si="9"/>
        <v>#N/A</v>
      </c>
    </row>
    <row r="21" spans="1:21" x14ac:dyDescent="0.3">
      <c r="A21" s="1" t="s">
        <v>175</v>
      </c>
      <c r="B21" s="1" t="s">
        <v>176</v>
      </c>
      <c r="C21" s="1" t="e">
        <f t="shared" si="0"/>
        <v>#N/A</v>
      </c>
      <c r="D21" s="51" t="e">
        <f>VLOOKUP($A21,'2.1'!$A$8:$M$21,D$3,FALSE)</f>
        <v>#N/A</v>
      </c>
      <c r="E21" s="151" t="e">
        <f t="shared" si="1"/>
        <v>#N/A</v>
      </c>
      <c r="F21" s="35"/>
      <c r="G21" s="1" t="e">
        <f t="shared" si="2"/>
        <v>#N/A</v>
      </c>
      <c r="H21" s="51" t="e">
        <f>VLOOKUP($A21,'2.1'!$A$8:$M$21,H$3,FALSE)</f>
        <v>#N/A</v>
      </c>
      <c r="I21" s="151" t="e">
        <f t="shared" si="3"/>
        <v>#N/A</v>
      </c>
      <c r="J21" s="35"/>
      <c r="K21" s="1" t="e">
        <f t="shared" si="4"/>
        <v>#N/A</v>
      </c>
      <c r="L21" s="51" t="e">
        <f>VLOOKUP($A21,'2.1'!$A$8:$M$21,L$3,FALSE)</f>
        <v>#N/A</v>
      </c>
      <c r="M21" s="151" t="e">
        <f t="shared" si="5"/>
        <v>#N/A</v>
      </c>
      <c r="N21" s="22"/>
      <c r="O21" s="1" t="e">
        <f t="shared" si="6"/>
        <v>#N/A</v>
      </c>
      <c r="P21" s="51" t="e">
        <f>VLOOKUP($A21,'2.1'!$A$8:$M$21,P$3,FALSE)</f>
        <v>#N/A</v>
      </c>
      <c r="Q21" s="151" t="e">
        <f t="shared" si="7"/>
        <v>#N/A</v>
      </c>
      <c r="R21" s="22"/>
      <c r="S21" s="1" t="e">
        <f t="shared" si="8"/>
        <v>#N/A</v>
      </c>
      <c r="T21" s="51" t="e">
        <f>VLOOKUP($A21,'2.1'!$A$8:$M$21,T$3,FALSE)</f>
        <v>#N/A</v>
      </c>
      <c r="U21" s="151" t="e">
        <f t="shared" si="9"/>
        <v>#N/A</v>
      </c>
    </row>
    <row r="22" spans="1:21" x14ac:dyDescent="0.3">
      <c r="A22" s="1" t="s">
        <v>72</v>
      </c>
      <c r="B22" s="1" t="s">
        <v>80</v>
      </c>
      <c r="C22" s="1" t="e">
        <f>CONCATENATE($B22," ",ROUND(E22*100,1),"%")</f>
        <v>#N/A</v>
      </c>
      <c r="D22" s="51" t="e">
        <f>VLOOKUP($A22,'2.1'!$A$8:$M$21,D$3,FALSE)</f>
        <v>#N/A</v>
      </c>
      <c r="E22" s="151" t="e">
        <f t="shared" si="1"/>
        <v>#N/A</v>
      </c>
      <c r="F22" s="35"/>
      <c r="G22" s="1" t="e">
        <f>CONCATENATE($B22," ",ROUND(I22*100,1),"%")</f>
        <v>#N/A</v>
      </c>
      <c r="H22" s="51" t="e">
        <f>VLOOKUP($A22,'2.1'!$A$8:$M$21,H$3,FALSE)</f>
        <v>#N/A</v>
      </c>
      <c r="I22" s="151" t="e">
        <f t="shared" si="3"/>
        <v>#N/A</v>
      </c>
      <c r="J22" s="35"/>
      <c r="K22" s="1" t="e">
        <f>CONCATENATE($B22," ",ROUND(M22*100,1),"%")</f>
        <v>#N/A</v>
      </c>
      <c r="L22" s="51" t="e">
        <f>VLOOKUP($A22,'2.1'!$A$8:$M$21,L$3,FALSE)</f>
        <v>#N/A</v>
      </c>
      <c r="M22" s="151" t="e">
        <f t="shared" si="5"/>
        <v>#N/A</v>
      </c>
      <c r="N22" s="22"/>
      <c r="O22" s="1" t="e">
        <f>CONCATENATE($B22," ",ROUND(Q22*100,1),"%")</f>
        <v>#N/A</v>
      </c>
      <c r="P22" s="51" t="e">
        <f>VLOOKUP($A22,'2.1'!$A$8:$M$21,P$3,FALSE)</f>
        <v>#N/A</v>
      </c>
      <c r="Q22" s="151" t="e">
        <f t="shared" si="7"/>
        <v>#N/A</v>
      </c>
      <c r="R22" s="22"/>
      <c r="S22" s="1" t="e">
        <f>CONCATENATE($B22," ",ROUND(U22*100,1),"%")</f>
        <v>#N/A</v>
      </c>
      <c r="T22" s="51" t="e">
        <f>VLOOKUP($A22,'2.1'!$A$8:$M$21,T$3,FALSE)</f>
        <v>#N/A</v>
      </c>
      <c r="U22" s="151" t="e">
        <f t="shared" si="9"/>
        <v>#N/A</v>
      </c>
    </row>
    <row r="23" spans="1:21" x14ac:dyDescent="0.3">
      <c r="A23" s="1" t="s">
        <v>73</v>
      </c>
      <c r="B23" s="1" t="s">
        <v>81</v>
      </c>
      <c r="C23" s="1" t="e">
        <f>CONCATENATE($B23," ",ROUND(E23*100,1),"%")</f>
        <v>#N/A</v>
      </c>
      <c r="D23" s="51" t="e">
        <f>VLOOKUP($A23,'2.1'!$A$8:$M$21,D$3,FALSE)</f>
        <v>#N/A</v>
      </c>
      <c r="E23" s="151" t="e">
        <f t="shared" si="1"/>
        <v>#N/A</v>
      </c>
      <c r="F23" s="35"/>
      <c r="G23" s="1" t="e">
        <f>CONCATENATE($B23," ",ROUND(I23*100,1),"%")</f>
        <v>#N/A</v>
      </c>
      <c r="H23" s="51" t="e">
        <f>VLOOKUP($A23,'2.1'!$A$8:$M$21,H$3,FALSE)</f>
        <v>#N/A</v>
      </c>
      <c r="I23" s="151" t="e">
        <f t="shared" si="3"/>
        <v>#N/A</v>
      </c>
      <c r="J23" s="35"/>
      <c r="K23" s="1" t="e">
        <f>CONCATENATE($B23," ",ROUND(M23*100,1),"%")</f>
        <v>#N/A</v>
      </c>
      <c r="L23" s="51" t="e">
        <f>VLOOKUP($A23,'2.1'!$A$8:$M$21,L$3,FALSE)</f>
        <v>#N/A</v>
      </c>
      <c r="M23" s="151" t="e">
        <f t="shared" si="5"/>
        <v>#N/A</v>
      </c>
      <c r="N23" s="22"/>
      <c r="O23" s="1" t="e">
        <f>CONCATENATE($B23," ",ROUND(Q23*100,1),"%")</f>
        <v>#N/A</v>
      </c>
      <c r="P23" s="51" t="e">
        <f>VLOOKUP($A23,'2.1'!$A$8:$M$21,P$3,FALSE)</f>
        <v>#N/A</v>
      </c>
      <c r="Q23" s="151" t="e">
        <f t="shared" si="7"/>
        <v>#N/A</v>
      </c>
      <c r="R23" s="22"/>
      <c r="S23" s="1" t="e">
        <f>CONCATENATE($B23," ",ROUND(U23*100,1),"%")</f>
        <v>#N/A</v>
      </c>
      <c r="T23" s="51" t="e">
        <f>VLOOKUP($A23,'2.1'!$A$8:$M$21,T$3,FALSE)</f>
        <v>#N/A</v>
      </c>
      <c r="U23" s="151" t="e">
        <f t="shared" si="9"/>
        <v>#N/A</v>
      </c>
    </row>
    <row r="24" spans="1:21" x14ac:dyDescent="0.3">
      <c r="A24" s="1" t="s">
        <v>77</v>
      </c>
      <c r="B24" s="1" t="s">
        <v>82</v>
      </c>
      <c r="C24" s="1" t="e">
        <f t="shared" ref="C24:C28" si="18">CONCATENATE($B24," ",ROUND(E24*100,0),"%")</f>
        <v>#N/A</v>
      </c>
      <c r="D24" s="51" t="e">
        <f>VLOOKUP($A24,'2.1'!$A$8:$M$21,D$3,FALSE)</f>
        <v>#N/A</v>
      </c>
      <c r="E24" s="151" t="e">
        <f>ROUND((D24/D$6),2)</f>
        <v>#N/A</v>
      </c>
      <c r="F24" s="35"/>
      <c r="G24" s="1" t="e">
        <f t="shared" ref="G24:G28" si="19">CONCATENATE($B24," ",ROUND(I24*100,0),"%")</f>
        <v>#N/A</v>
      </c>
      <c r="H24" s="51" t="e">
        <f>VLOOKUP($A24,'2.1'!$A$8:$M$21,H$3,FALSE)</f>
        <v>#N/A</v>
      </c>
      <c r="I24" s="151" t="e">
        <f>ROUND((H24/H$6),2)</f>
        <v>#N/A</v>
      </c>
      <c r="J24" s="35"/>
      <c r="K24" s="1" t="e">
        <f>CONCATENATE($B24," ",ROUND(M24*100,1),"%")</f>
        <v>#N/A</v>
      </c>
      <c r="L24" s="51" t="e">
        <f>VLOOKUP($A24,'2.1'!$A$8:$M$21,L$3,FALSE)</f>
        <v>#N/A</v>
      </c>
      <c r="M24" s="151" t="e">
        <f t="shared" si="5"/>
        <v>#N/A</v>
      </c>
      <c r="N24" s="22"/>
      <c r="O24" s="1" t="e">
        <f t="shared" ref="O24:O28" si="20">CONCATENATE($B24," ",ROUND(Q24*100,0),"%")</f>
        <v>#N/A</v>
      </c>
      <c r="P24" s="51" t="e">
        <f>VLOOKUP($A24,'2.1'!$A$8:$M$21,P$3,FALSE)</f>
        <v>#N/A</v>
      </c>
      <c r="Q24" s="151" t="e">
        <f>ROUND((P24/P$6),2)</f>
        <v>#N/A</v>
      </c>
      <c r="R24" s="22"/>
      <c r="S24" s="1" t="e">
        <f t="shared" ref="S24:S28" si="21">CONCATENATE($B24," ",ROUND(U24*100,0),"%")</f>
        <v>#N/A</v>
      </c>
      <c r="T24" s="51" t="e">
        <f>VLOOKUP($A24,'2.1'!$A$8:$M$21,T$3,FALSE)</f>
        <v>#N/A</v>
      </c>
      <c r="U24" s="151" t="e">
        <f>ROUND((T24/T$6),2)</f>
        <v>#N/A</v>
      </c>
    </row>
    <row r="25" spans="1:21" x14ac:dyDescent="0.3">
      <c r="A25" s="1" t="s">
        <v>74</v>
      </c>
      <c r="B25" s="1" t="s">
        <v>83</v>
      </c>
      <c r="C25" s="1" t="e">
        <f t="shared" si="18"/>
        <v>#N/A</v>
      </c>
      <c r="D25" s="51" t="e">
        <f>VLOOKUP($A25,'2.1'!$A$8:$M$21,D$3,FALSE)</f>
        <v>#N/A</v>
      </c>
      <c r="E25" s="151" t="e">
        <f>ROUND((D25/D$6),2)</f>
        <v>#N/A</v>
      </c>
      <c r="F25" s="35"/>
      <c r="G25" s="1" t="e">
        <f t="shared" si="19"/>
        <v>#N/A</v>
      </c>
      <c r="H25" s="51" t="e">
        <f>VLOOKUP($A25,'2.1'!$A$8:$M$21,H$3,FALSE)</f>
        <v>#N/A</v>
      </c>
      <c r="I25" s="151" t="e">
        <f>ROUND((H25/H$6),2)</f>
        <v>#N/A</v>
      </c>
      <c r="J25" s="35"/>
      <c r="K25" s="1" t="e">
        <f t="shared" ref="K25:K28" si="22">CONCATENATE($B25," ",ROUND(M25*100,0),"%")</f>
        <v>#N/A</v>
      </c>
      <c r="L25" s="51" t="e">
        <f>VLOOKUP($A25,'2.1'!$A$8:$M$21,L$3,FALSE)</f>
        <v>#N/A</v>
      </c>
      <c r="M25" s="151" t="e">
        <f>ROUND((L25/L$6),2)</f>
        <v>#N/A</v>
      </c>
      <c r="N25" s="22"/>
      <c r="O25" s="1" t="e">
        <f t="shared" si="20"/>
        <v>#N/A</v>
      </c>
      <c r="P25" s="51" t="e">
        <f>VLOOKUP($A25,'2.1'!$A$8:$M$21,P$3,FALSE)</f>
        <v>#N/A</v>
      </c>
      <c r="Q25" s="151" t="e">
        <f>ROUND((P25/P$6),2)</f>
        <v>#N/A</v>
      </c>
      <c r="R25" s="22"/>
      <c r="S25" s="1" t="e">
        <f t="shared" si="21"/>
        <v>#N/A</v>
      </c>
      <c r="T25" s="51" t="e">
        <f>VLOOKUP($A25,'2.1'!$A$8:$M$21,T$3,FALSE)</f>
        <v>#N/A</v>
      </c>
      <c r="U25" s="151" t="e">
        <f>ROUND((T25/T$6),2)</f>
        <v>#N/A</v>
      </c>
    </row>
    <row r="26" spans="1:21" x14ac:dyDescent="0.3">
      <c r="A26" s="1" t="s">
        <v>75</v>
      </c>
      <c r="B26" s="1" t="s">
        <v>84</v>
      </c>
      <c r="C26" s="1" t="e">
        <f>CONCATENATE($B26," ",ROUND(E26*100,1),"%")</f>
        <v>#N/A</v>
      </c>
      <c r="D26" s="51" t="e">
        <f>VLOOKUP($A26,'2.1'!$A$8:$M$21,D$3,FALSE)</f>
        <v>#N/A</v>
      </c>
      <c r="E26" s="151" t="e">
        <f t="shared" si="1"/>
        <v>#N/A</v>
      </c>
      <c r="F26" s="35"/>
      <c r="G26" s="1" t="e">
        <f>CONCATENATE($B26," ",ROUND(I26*100,1),"%")</f>
        <v>#N/A</v>
      </c>
      <c r="H26" s="51" t="e">
        <f>VLOOKUP($A26,'2.1'!$A$8:$M$21,H$3,FALSE)</f>
        <v>#N/A</v>
      </c>
      <c r="I26" s="151" t="e">
        <f t="shared" si="3"/>
        <v>#N/A</v>
      </c>
      <c r="J26" s="35"/>
      <c r="K26" s="1" t="e">
        <f>CONCATENATE($B26," ",ROUND(M26*100,1),"%")</f>
        <v>#N/A</v>
      </c>
      <c r="L26" s="51" t="e">
        <f>VLOOKUP($A26,'2.1'!$A$8:$M$21,L$3,FALSE)</f>
        <v>#N/A</v>
      </c>
      <c r="M26" s="151" t="e">
        <f t="shared" si="5"/>
        <v>#N/A</v>
      </c>
      <c r="N26" s="22"/>
      <c r="O26" s="1" t="e">
        <f t="shared" si="20"/>
        <v>#N/A</v>
      </c>
      <c r="P26" s="51" t="e">
        <f>VLOOKUP($A26,'2.1'!$A$8:$M$21,P$3,FALSE)</f>
        <v>#N/A</v>
      </c>
      <c r="Q26" s="151" t="e">
        <f>ROUND((P26/P$6),2)</f>
        <v>#N/A</v>
      </c>
      <c r="R26" s="22"/>
      <c r="S26" s="1" t="e">
        <f>CONCATENATE($B26," ",ROUND(U26*100,1),"%")</f>
        <v>#N/A</v>
      </c>
      <c r="T26" s="51" t="e">
        <f>VLOOKUP($A26,'2.1'!$A$8:$M$21,T$3,FALSE)</f>
        <v>#N/A</v>
      </c>
      <c r="U26" s="151" t="e">
        <f t="shared" si="9"/>
        <v>#N/A</v>
      </c>
    </row>
    <row r="27" spans="1:21" x14ac:dyDescent="0.3">
      <c r="A27" s="1" t="s">
        <v>76</v>
      </c>
      <c r="B27" s="1" t="s">
        <v>85</v>
      </c>
      <c r="C27" s="1" t="e">
        <f>CONCATENATE($B27," ",ROUND(E27*100,1),"%")</f>
        <v>#N/A</v>
      </c>
      <c r="D27" s="51" t="e">
        <f>VLOOKUP($A27,'2.1'!$A$8:$M$21,D$3,FALSE)</f>
        <v>#N/A</v>
      </c>
      <c r="E27" s="151" t="e">
        <f t="shared" si="1"/>
        <v>#N/A</v>
      </c>
      <c r="F27" s="35"/>
      <c r="G27" s="1" t="e">
        <f>CONCATENATE($B27," ",ROUND(I27*100,1),"%")</f>
        <v>#N/A</v>
      </c>
      <c r="H27" s="51" t="e">
        <f>VLOOKUP($A27,'2.1'!$A$8:$M$21,H$3,FALSE)</f>
        <v>#N/A</v>
      </c>
      <c r="I27" s="151" t="e">
        <f t="shared" si="3"/>
        <v>#N/A</v>
      </c>
      <c r="J27" s="35"/>
      <c r="K27" s="1" t="e">
        <f>CONCATENATE($B27," ",ROUND(M27*100,1),"%")</f>
        <v>#N/A</v>
      </c>
      <c r="L27" s="51" t="e">
        <f>VLOOKUP($A27,'2.1'!$A$8:$M$21,L$3,FALSE)</f>
        <v>#N/A</v>
      </c>
      <c r="M27" s="151" t="e">
        <f t="shared" si="5"/>
        <v>#N/A</v>
      </c>
      <c r="N27" s="22"/>
      <c r="O27" s="1" t="e">
        <f>CONCATENATE($B27," ",ROUND(Q27*100,1),"%")</f>
        <v>#N/A</v>
      </c>
      <c r="P27" s="51" t="e">
        <f>VLOOKUP($A27,'2.1'!$A$8:$M$21,P$3,FALSE)</f>
        <v>#N/A</v>
      </c>
      <c r="Q27" s="151" t="e">
        <f t="shared" si="7"/>
        <v>#N/A</v>
      </c>
      <c r="R27" s="22"/>
      <c r="S27" s="1" t="e">
        <f>CONCATENATE($B27," ",ROUND(U27*100,1),"%")</f>
        <v>#N/A</v>
      </c>
      <c r="T27" s="51" t="e">
        <f>VLOOKUP($A27,'2.1'!$A$8:$M$21,T$3,FALSE)</f>
        <v>#N/A</v>
      </c>
      <c r="U27" s="151" t="e">
        <f t="shared" si="9"/>
        <v>#N/A</v>
      </c>
    </row>
    <row r="28" spans="1:21" x14ac:dyDescent="0.3">
      <c r="A28" s="1" t="s">
        <v>87</v>
      </c>
      <c r="B28" s="1" t="s">
        <v>86</v>
      </c>
      <c r="C28" s="1" t="e">
        <f t="shared" si="18"/>
        <v>#N/A</v>
      </c>
      <c r="D28" s="51" t="e">
        <f>VLOOKUP($A28,'2.1'!$A$8:$M$21,D$3,FALSE)</f>
        <v>#N/A</v>
      </c>
      <c r="E28" s="151" t="e">
        <f>ROUND((D28/D$6),2)</f>
        <v>#N/A</v>
      </c>
      <c r="F28" s="35"/>
      <c r="G28" s="1" t="e">
        <f t="shared" si="19"/>
        <v>#N/A</v>
      </c>
      <c r="H28" s="51" t="e">
        <f>VLOOKUP($A28,'2.1'!$A$8:$M$21,H$3,FALSE)</f>
        <v>#N/A</v>
      </c>
      <c r="I28" s="151" t="e">
        <f>ROUND((H28/H$6),2)</f>
        <v>#N/A</v>
      </c>
      <c r="J28" s="35"/>
      <c r="K28" s="1" t="e">
        <f t="shared" si="22"/>
        <v>#N/A</v>
      </c>
      <c r="L28" s="51" t="e">
        <f>VLOOKUP($A28,'2.1'!$A$8:$M$21,L$3,FALSE)</f>
        <v>#N/A</v>
      </c>
      <c r="M28" s="151" t="e">
        <f>ROUND((L28/L$6),2)</f>
        <v>#N/A</v>
      </c>
      <c r="N28" s="22"/>
      <c r="O28" s="1" t="e">
        <f t="shared" si="20"/>
        <v>#N/A</v>
      </c>
      <c r="P28" s="51" t="e">
        <f>VLOOKUP($A28,'2.1'!$A$8:$M$21,P$3,FALSE)</f>
        <v>#N/A</v>
      </c>
      <c r="Q28" s="151" t="e">
        <f>ROUND((P28/P$6),2)</f>
        <v>#N/A</v>
      </c>
      <c r="R28" s="22"/>
      <c r="S28" s="1" t="e">
        <f t="shared" si="21"/>
        <v>#N/A</v>
      </c>
      <c r="T28" s="51" t="e">
        <f>VLOOKUP($A28,'2.1'!$A$8:$M$21,T$3,FALSE)</f>
        <v>#N/A</v>
      </c>
      <c r="U28" s="151" t="e">
        <f>ROUND((T28/T$6),2)</f>
        <v>#N/A</v>
      </c>
    </row>
    <row r="29" spans="1:21" x14ac:dyDescent="0.3">
      <c r="E29" s="218" t="e">
        <f>SUM(E8:E14)+SUM(E20:E28)</f>
        <v>#N/A</v>
      </c>
      <c r="H29" s="35"/>
      <c r="I29" s="218" t="e">
        <f>SUM(I8:I14)+SUM(I20:I28)</f>
        <v>#N/A</v>
      </c>
      <c r="J29" s="35"/>
      <c r="L29" s="22"/>
      <c r="M29" s="218" t="e">
        <f>SUM(M8:M14)+SUM(M20:M28)</f>
        <v>#N/A</v>
      </c>
      <c r="N29" s="22"/>
      <c r="P29" s="22"/>
      <c r="Q29" s="218" t="e">
        <f>SUM(Q8:Q14)+SUM(Q20:Q28)</f>
        <v>#N/A</v>
      </c>
      <c r="R29" s="22"/>
      <c r="T29" s="22"/>
      <c r="U29" s="218" t="e">
        <f>SUM(U8:U14)+SUM(U20:U28)</f>
        <v>#N/A</v>
      </c>
    </row>
    <row r="30" spans="1:21" x14ac:dyDescent="0.3">
      <c r="B30" s="31"/>
      <c r="E30" s="9"/>
      <c r="G30" s="31" t="e">
        <f>SUM(H20:H28)</f>
        <v>#N/A</v>
      </c>
      <c r="H30" s="35"/>
      <c r="I30" s="9"/>
      <c r="J30" s="35"/>
      <c r="K30" s="31" t="e">
        <f>SUM(L20:L28)</f>
        <v>#N/A</v>
      </c>
      <c r="L30" s="22"/>
      <c r="M30" s="9"/>
      <c r="N30" s="22"/>
      <c r="P30" s="22"/>
      <c r="Q30" s="9"/>
      <c r="R30" s="22"/>
      <c r="T30" s="22"/>
      <c r="U30" s="9"/>
    </row>
    <row r="31" spans="1:21" x14ac:dyDescent="0.3">
      <c r="C31" s="1" t="s">
        <v>255</v>
      </c>
      <c r="D31" s="31">
        <f>SUM(D8:D12)</f>
        <v>586810</v>
      </c>
      <c r="E31" s="151">
        <f t="shared" ref="E31" si="23">D31/D$6</f>
        <v>7.456289707750953E-2</v>
      </c>
      <c r="F31" s="31"/>
      <c r="G31" s="1" t="s">
        <v>255</v>
      </c>
      <c r="H31" s="31">
        <f>SUM(H8:H12)</f>
        <v>48791</v>
      </c>
      <c r="I31" s="151">
        <f>H31/H$6</f>
        <v>8.8812801596012875E-2</v>
      </c>
      <c r="J31" s="31"/>
      <c r="K31" s="1" t="s">
        <v>255</v>
      </c>
      <c r="L31" s="31">
        <f>SUM(L8:L12)</f>
        <v>29395</v>
      </c>
      <c r="M31" s="151">
        <f>L31/L$6</f>
        <v>8.4336070418251821E-2</v>
      </c>
      <c r="N31" s="31"/>
      <c r="O31" s="1" t="s">
        <v>255</v>
      </c>
      <c r="P31" s="31">
        <f>SUM(P8:P12)</f>
        <v>17327</v>
      </c>
      <c r="Q31" s="151">
        <f t="shared" ref="Q31" si="24">P31/P$6</f>
        <v>7.01497975708502E-2</v>
      </c>
      <c r="R31" s="31"/>
      <c r="S31" s="1" t="s">
        <v>255</v>
      </c>
      <c r="T31" s="31">
        <f>SUM(T8:T12)</f>
        <v>678685</v>
      </c>
      <c r="U31" s="151">
        <f>T31/T$6</f>
        <v>7.5284680998101483E-2</v>
      </c>
    </row>
    <row r="32" spans="1:21" x14ac:dyDescent="0.3">
      <c r="E32" s="52"/>
      <c r="H32" s="35"/>
      <c r="I32" s="52"/>
      <c r="J32" s="35"/>
      <c r="L32" s="22"/>
      <c r="M32" s="52"/>
      <c r="N32" s="22"/>
      <c r="P32" s="22"/>
      <c r="Q32" s="22"/>
      <c r="R32" s="22"/>
      <c r="T32" s="22"/>
      <c r="U32" s="52"/>
    </row>
    <row r="33" spans="1:21" x14ac:dyDescent="0.3">
      <c r="D33" s="44" t="s">
        <v>6</v>
      </c>
      <c r="E33" s="44"/>
      <c r="H33" s="44" t="s">
        <v>6</v>
      </c>
      <c r="I33" s="44"/>
      <c r="J33" s="35"/>
      <c r="L33" s="44" t="s">
        <v>6</v>
      </c>
      <c r="M33" s="44"/>
      <c r="N33" s="22"/>
      <c r="P33" s="44" t="s">
        <v>6</v>
      </c>
      <c r="Q33" s="44"/>
      <c r="R33" s="22"/>
      <c r="T33" s="44" t="s">
        <v>6</v>
      </c>
      <c r="U33" s="44"/>
    </row>
    <row r="34" spans="1:21" x14ac:dyDescent="0.3">
      <c r="D34" s="8">
        <v>4</v>
      </c>
      <c r="E34" s="8"/>
      <c r="H34" s="8">
        <v>6</v>
      </c>
      <c r="I34" s="8"/>
      <c r="J34" s="35"/>
      <c r="L34" s="8">
        <v>8</v>
      </c>
      <c r="M34" s="8"/>
      <c r="N34" s="22"/>
      <c r="P34" s="8">
        <v>10</v>
      </c>
      <c r="Q34" s="8"/>
      <c r="R34" s="22"/>
      <c r="T34" s="8">
        <v>12</v>
      </c>
      <c r="U34" s="8"/>
    </row>
    <row r="35" spans="1:21" x14ac:dyDescent="0.3">
      <c r="A35" s="34"/>
      <c r="B35" s="34"/>
      <c r="C35" s="34"/>
      <c r="D35" s="34" t="s">
        <v>35</v>
      </c>
      <c r="E35" s="34"/>
      <c r="F35" s="34"/>
      <c r="G35" s="34"/>
      <c r="H35" s="34"/>
      <c r="I35" s="34"/>
      <c r="J35" s="128"/>
      <c r="K35" s="34"/>
      <c r="L35" s="34"/>
      <c r="M35" s="34"/>
      <c r="N35" s="48"/>
      <c r="O35" s="34"/>
      <c r="P35" s="34"/>
      <c r="Q35" s="34"/>
      <c r="R35" s="48"/>
      <c r="S35" s="34"/>
      <c r="T35" s="34"/>
      <c r="U35" s="8"/>
    </row>
    <row r="36" spans="1:21" x14ac:dyDescent="0.3">
      <c r="D36" s="8"/>
      <c r="E36" s="8"/>
      <c r="H36" s="34" t="s">
        <v>37</v>
      </c>
      <c r="J36" s="35"/>
      <c r="L36" s="34" t="s">
        <v>39</v>
      </c>
      <c r="N36" s="22"/>
      <c r="P36" s="34" t="s">
        <v>41</v>
      </c>
      <c r="R36" s="22"/>
      <c r="T36" s="34" t="s">
        <v>33</v>
      </c>
      <c r="U36" s="34"/>
    </row>
    <row r="37" spans="1:21" x14ac:dyDescent="0.3">
      <c r="D37" s="35" t="e">
        <f>SUM(D40:D44)+SUM(D52:D60)</f>
        <v>#N/A</v>
      </c>
      <c r="E37" s="8"/>
      <c r="H37" s="35" t="e">
        <f>SUM(H40:H44)+SUM(H52:H60)</f>
        <v>#N/A</v>
      </c>
      <c r="I37" s="48"/>
      <c r="J37" s="35"/>
      <c r="L37" s="35" t="e">
        <f>SUM(L40:L44)+SUM(L52:L60)</f>
        <v>#N/A</v>
      </c>
      <c r="M37" s="48"/>
      <c r="N37" s="22"/>
      <c r="P37" s="35" t="e">
        <f>SUM(P40:P44)+SUM(P52:P60)</f>
        <v>#N/A</v>
      </c>
      <c r="Q37" s="48"/>
      <c r="R37" s="22"/>
      <c r="T37" s="35" t="e">
        <f>SUM(T40:T44)+SUM(T52:T60)</f>
        <v>#N/A</v>
      </c>
      <c r="U37" s="48"/>
    </row>
    <row r="38" spans="1:21" x14ac:dyDescent="0.3">
      <c r="A38" s="1" t="s">
        <v>67</v>
      </c>
      <c r="C38" s="1" t="s">
        <v>7</v>
      </c>
      <c r="D38" s="49">
        <f>VLOOKUP($A38,'2.1'!$A$6:$M$21,D$34,FALSE)</f>
        <v>9570000</v>
      </c>
      <c r="E38" s="9"/>
      <c r="G38" s="1" t="s">
        <v>7</v>
      </c>
      <c r="H38" s="50">
        <f>VLOOKUP($A38,'2.1'!$A$6:$M$21,H$34,FALSE)</f>
        <v>604263</v>
      </c>
      <c r="I38" s="35"/>
      <c r="J38" s="35"/>
      <c r="K38" s="1" t="s">
        <v>7</v>
      </c>
      <c r="L38" s="49">
        <f>VLOOKUP($A38,'2.1'!$A$6:$M$21,L$34,FALSE)</f>
        <v>428652</v>
      </c>
      <c r="M38" s="22"/>
      <c r="N38" s="22"/>
      <c r="O38" s="1" t="s">
        <v>7</v>
      </c>
      <c r="P38" s="49">
        <f>VLOOKUP($A38,'2.1'!$A$6:$M$21,P$34,FALSE)</f>
        <v>238000</v>
      </c>
      <c r="Q38" s="22"/>
      <c r="R38" s="22"/>
      <c r="S38" s="1" t="s">
        <v>7</v>
      </c>
      <c r="T38" s="49">
        <f>VLOOKUP($A38,'2.1'!$A$6:$M$21,T$34,FALSE)</f>
        <v>10840915</v>
      </c>
      <c r="U38" s="22"/>
    </row>
    <row r="39" spans="1:21" x14ac:dyDescent="0.3">
      <c r="D39" s="35"/>
      <c r="E39" s="9"/>
      <c r="H39" s="35"/>
      <c r="I39" s="35"/>
      <c r="J39" s="35"/>
      <c r="L39" s="35"/>
      <c r="M39" s="22"/>
      <c r="N39" s="22"/>
      <c r="P39" s="35"/>
      <c r="Q39" s="22"/>
      <c r="R39" s="22"/>
      <c r="T39" s="35"/>
      <c r="U39" s="22"/>
    </row>
    <row r="40" spans="1:21" x14ac:dyDescent="0.3">
      <c r="A40" s="1" t="s">
        <v>68</v>
      </c>
      <c r="B40" s="1" t="s">
        <v>78</v>
      </c>
      <c r="C40" s="1" t="str">
        <f>CONCATENATE($B40," ",ROUND(E40*100,1),"%")</f>
        <v>Coronary heart disease 0.8%</v>
      </c>
      <c r="D40" s="51">
        <f>VLOOKUP($A40,'2.1'!$A$8:$M$21,D$34,FALSE)</f>
        <v>72000</v>
      </c>
      <c r="E40" s="151">
        <f t="shared" ref="E40:E59" si="25">D40/D$38</f>
        <v>7.5235109717868339E-3</v>
      </c>
      <c r="F40" s="9"/>
      <c r="G40" s="1" t="str">
        <f>CONCATENATE($B40," ",ROUND(I40*100,1),"%")</f>
        <v>Coronary heart disease 1.2%</v>
      </c>
      <c r="H40" s="51">
        <f>VLOOKUP($A40,'2.1'!$A$8:$M$21,H$34,FALSE)</f>
        <v>7301</v>
      </c>
      <c r="I40" s="151">
        <f t="shared" ref="I40:I59" si="26">H40/H$38</f>
        <v>1.2082487261341502E-2</v>
      </c>
      <c r="J40" s="9"/>
      <c r="K40" s="1" t="str">
        <f>CONCATENATE($B40," ",ROUND(M40*100,1),"%")</f>
        <v>Coronary heart disease 0.7%</v>
      </c>
      <c r="L40" s="51">
        <f>VLOOKUP($A40,'2.1'!$A$8:$M$21,L$34,FALSE)</f>
        <v>3206</v>
      </c>
      <c r="M40" s="151">
        <f t="shared" ref="M40:M59" si="27">L40/L$38</f>
        <v>7.4792605656803192E-3</v>
      </c>
      <c r="N40" s="9"/>
      <c r="O40" s="1" t="str">
        <f>CONCATENATE($B40," ",ROUND(Q40*100,1),"%")</f>
        <v>Coronary heart disease 1.2%</v>
      </c>
      <c r="P40" s="51">
        <f>VLOOKUP($A40,'2.1'!$A$8:$M$21,P$34,FALSE)</f>
        <v>2850</v>
      </c>
      <c r="Q40" s="151">
        <f t="shared" ref="Q40:Q59" si="28">P40/P$38</f>
        <v>1.1974789915966387E-2</v>
      </c>
      <c r="R40" s="9"/>
      <c r="S40" s="1" t="str">
        <f>CONCATENATE($B40," ",ROUND(U40*100,1),"%")</f>
        <v>Coronary heart disease 0.8%</v>
      </c>
      <c r="T40" s="51">
        <f>VLOOKUP($A40,'2.1'!$A$8:$M$21,T$34,FALSE)</f>
        <v>85357</v>
      </c>
      <c r="U40" s="151">
        <f t="shared" ref="U40:U59" si="29">T40/T$38</f>
        <v>7.873597385460545E-3</v>
      </c>
    </row>
    <row r="41" spans="1:21" x14ac:dyDescent="0.3">
      <c r="A41" s="1" t="s">
        <v>69</v>
      </c>
      <c r="B41" s="1" t="s">
        <v>21</v>
      </c>
      <c r="C41" s="1" t="str">
        <f t="shared" ref="C41:C53" si="30">CONCATENATE($B41," ",ROUND(E41*100,1),"%")</f>
        <v>Stroke 0.6%</v>
      </c>
      <c r="D41" s="51">
        <f>VLOOKUP($A41,'2.1'!$A$8:$M$21,D$34,FALSE)</f>
        <v>57500</v>
      </c>
      <c r="E41" s="151">
        <f t="shared" si="25"/>
        <v>6.0083594566353185E-3</v>
      </c>
      <c r="F41" s="9"/>
      <c r="G41" s="1" t="str">
        <f t="shared" ref="G41:G53" si="31">CONCATENATE($B41," ",ROUND(I41*100,1),"%")</f>
        <v>Stroke 1%</v>
      </c>
      <c r="H41" s="51">
        <f>VLOOKUP($A41,'2.1'!$A$8:$M$21,H$34,FALSE)</f>
        <v>6040</v>
      </c>
      <c r="I41" s="151">
        <f t="shared" si="26"/>
        <v>9.9956475905359082E-3</v>
      </c>
      <c r="J41" s="9"/>
      <c r="K41" s="1" t="str">
        <f t="shared" ref="K41:K53" si="32">CONCATENATE($B41," ",ROUND(M41*100,1),"%")</f>
        <v>Stroke 0.8%</v>
      </c>
      <c r="L41" s="51">
        <f>VLOOKUP($A41,'2.1'!$A$8:$M$21,L$34,FALSE)</f>
        <v>3233</v>
      </c>
      <c r="M41" s="151">
        <f t="shared" si="27"/>
        <v>7.5422487239065724E-3</v>
      </c>
      <c r="N41" s="9"/>
      <c r="O41" s="1" t="str">
        <f t="shared" ref="O41:O53" si="33">CONCATENATE($B41," ",ROUND(Q41*100,1),"%")</f>
        <v>Stroke 0.3%</v>
      </c>
      <c r="P41" s="51">
        <f>VLOOKUP($A41,'2.1'!$A$8:$M$21,P$34,FALSE)</f>
        <v>700</v>
      </c>
      <c r="Q41" s="151">
        <f t="shared" si="28"/>
        <v>2.9411764705882353E-3</v>
      </c>
      <c r="R41" s="9"/>
      <c r="S41" s="1" t="str">
        <f t="shared" ref="S41:S53" si="34">CONCATENATE($B41," ",ROUND(U41*100,1),"%")</f>
        <v>Stroke 0.6%</v>
      </c>
      <c r="T41" s="51">
        <f>VLOOKUP($A41,'2.1'!$A$8:$M$21,T$34,FALSE)</f>
        <v>67473</v>
      </c>
      <c r="U41" s="151">
        <f t="shared" si="29"/>
        <v>6.2239211358081862E-3</v>
      </c>
    </row>
    <row r="42" spans="1:21" x14ac:dyDescent="0.3">
      <c r="A42" s="1" t="s">
        <v>70</v>
      </c>
      <c r="B42" s="1" t="s">
        <v>59</v>
      </c>
      <c r="C42" s="1" t="str">
        <f t="shared" si="30"/>
        <v>Atrial fibrillation 0.6%</v>
      </c>
      <c r="D42" s="51">
        <f>VLOOKUP($A42,'2.1'!$A$8:$M$21,D$34,FALSE)</f>
        <v>52800</v>
      </c>
      <c r="E42" s="151">
        <f t="shared" si="25"/>
        <v>5.5172413793103444E-3</v>
      </c>
      <c r="F42" s="9"/>
      <c r="G42" s="1" t="str">
        <f t="shared" si="31"/>
        <v>Atrial fibrillation 0.7%</v>
      </c>
      <c r="H42" s="51">
        <f>VLOOKUP($A42,'2.1'!$A$8:$M$21,H$34,FALSE)</f>
        <v>4298</v>
      </c>
      <c r="I42" s="151">
        <f t="shared" si="26"/>
        <v>7.1127969112786986E-3</v>
      </c>
      <c r="J42" s="9"/>
      <c r="K42" s="1" t="str">
        <f t="shared" si="32"/>
        <v>Atrial fibrillation 0.5%</v>
      </c>
      <c r="L42" s="51">
        <f>VLOOKUP($A42,'2.1'!$A$8:$M$21,L$34,FALSE)</f>
        <v>2032</v>
      </c>
      <c r="M42" s="151">
        <f t="shared" si="27"/>
        <v>4.7404421302128536E-3</v>
      </c>
      <c r="N42" s="9"/>
      <c r="O42" s="1" t="str">
        <f t="shared" si="33"/>
        <v>Atrial fibrillation 0.5%</v>
      </c>
      <c r="P42" s="51">
        <f>VLOOKUP($A42,'2.1'!$A$8:$M$21,P$34,FALSE)</f>
        <v>1250</v>
      </c>
      <c r="Q42" s="151">
        <f t="shared" si="28"/>
        <v>5.2521008403361349E-3</v>
      </c>
      <c r="R42" s="9"/>
      <c r="S42" s="1" t="str">
        <f t="shared" si="34"/>
        <v>Atrial fibrillation 0.6%</v>
      </c>
      <c r="T42" s="51">
        <f>VLOOKUP($A42,'2.1'!$A$8:$M$21,T$34,FALSE)</f>
        <v>60380</v>
      </c>
      <c r="U42" s="151">
        <f t="shared" si="29"/>
        <v>5.5696405700072366E-3</v>
      </c>
    </row>
    <row r="43" spans="1:21" x14ac:dyDescent="0.3">
      <c r="A43" s="1" t="s">
        <v>71</v>
      </c>
      <c r="B43" s="1" t="s">
        <v>30</v>
      </c>
      <c r="C43" s="1" t="str">
        <f t="shared" si="30"/>
        <v>Heart failure 0.5%</v>
      </c>
      <c r="D43" s="51">
        <f>VLOOKUP($A43,'2.1'!$A$8:$M$21,D$34,FALSE)</f>
        <v>48100</v>
      </c>
      <c r="E43" s="151">
        <f t="shared" si="25"/>
        <v>5.0261233019853711E-3</v>
      </c>
      <c r="F43" s="9"/>
      <c r="G43" s="1" t="str">
        <f t="shared" si="31"/>
        <v>Heart failure 0.6%</v>
      </c>
      <c r="H43" s="51">
        <f>VLOOKUP($A43,'2.1'!$A$8:$M$21,H$34,FALSE)</f>
        <v>3743</v>
      </c>
      <c r="I43" s="151">
        <f t="shared" si="26"/>
        <v>6.1943226707576009E-3</v>
      </c>
      <c r="J43" s="9"/>
      <c r="K43" s="1" t="str">
        <f t="shared" si="32"/>
        <v>Heart failure 0.5%</v>
      </c>
      <c r="L43" s="51">
        <f>VLOOKUP($A43,'2.1'!$A$8:$M$21,L$34,FALSE)</f>
        <v>2059</v>
      </c>
      <c r="M43" s="151">
        <f t="shared" si="27"/>
        <v>4.8034302884391068E-3</v>
      </c>
      <c r="N43" s="9"/>
      <c r="O43" s="1" t="str">
        <f t="shared" si="33"/>
        <v>Heart failure 0.5%</v>
      </c>
      <c r="P43" s="51">
        <f>VLOOKUP($A43,'2.1'!$A$8:$M$21,P$34,FALSE)</f>
        <v>1300</v>
      </c>
      <c r="Q43" s="151">
        <f t="shared" si="28"/>
        <v>5.4621848739495795E-3</v>
      </c>
      <c r="R43" s="9"/>
      <c r="S43" s="1" t="str">
        <f t="shared" si="34"/>
        <v>Heart failure 0.5%</v>
      </c>
      <c r="T43" s="51">
        <f>VLOOKUP($A43,'2.1'!$A$8:$M$21,T$34,FALSE)</f>
        <v>55202</v>
      </c>
      <c r="U43" s="151">
        <f t="shared" si="29"/>
        <v>5.0920056102275501E-3</v>
      </c>
    </row>
    <row r="44" spans="1:21" x14ac:dyDescent="0.3">
      <c r="B44" s="1" t="s">
        <v>273</v>
      </c>
      <c r="C44" s="1" t="str">
        <f t="shared" si="30"/>
        <v>All other heart and circulatory diseases 2.2%</v>
      </c>
      <c r="D44" s="51">
        <f>SUM(D45:D46)</f>
        <v>210474</v>
      </c>
      <c r="E44" s="151">
        <f t="shared" si="25"/>
        <v>2.1993103448275861E-2</v>
      </c>
      <c r="F44" s="35"/>
      <c r="G44" s="1" t="str">
        <f t="shared" si="31"/>
        <v>All other heart and circulatory diseases 2.5%</v>
      </c>
      <c r="H44" s="51">
        <f>SUM(H45:H46)</f>
        <v>14900</v>
      </c>
      <c r="I44" s="151">
        <f t="shared" si="26"/>
        <v>2.4658137268043882E-2</v>
      </c>
      <c r="J44" s="35"/>
      <c r="K44" s="1" t="str">
        <f t="shared" si="32"/>
        <v>All other heart and circulatory diseases 2.7%</v>
      </c>
      <c r="L44" s="51">
        <f>SUM(L45:L46)</f>
        <v>11545</v>
      </c>
      <c r="M44" s="151">
        <f t="shared" si="27"/>
        <v>2.6933269878596157E-2</v>
      </c>
      <c r="N44" s="22"/>
      <c r="O44" s="1" t="str">
        <f t="shared" si="33"/>
        <v>All other heart and circulatory diseases 2.3%</v>
      </c>
      <c r="P44" s="51">
        <f>SUM(P45:P46)</f>
        <v>5385</v>
      </c>
      <c r="Q44" s="151">
        <f t="shared" si="28"/>
        <v>2.2626050420168069E-2</v>
      </c>
      <c r="R44" s="22"/>
      <c r="S44" s="1" t="str">
        <f t="shared" si="34"/>
        <v>All other heart and circulatory diseases 2.2%</v>
      </c>
      <c r="T44" s="51">
        <f>SUM(T45:T46)</f>
        <v>239071</v>
      </c>
      <c r="U44" s="151">
        <f t="shared" si="29"/>
        <v>2.2052658839221598E-2</v>
      </c>
    </row>
    <row r="45" spans="1:21" x14ac:dyDescent="0.3">
      <c r="A45" s="1" t="s">
        <v>88</v>
      </c>
      <c r="B45" s="1" t="s">
        <v>79</v>
      </c>
      <c r="C45" s="1" t="str">
        <f t="shared" si="30"/>
        <v>Other cardiovascular diseases 2%</v>
      </c>
      <c r="D45" s="51">
        <f>VLOOKUP($A45,'2.1'!$A$8:$M$21,D$34,FALSE)</f>
        <v>189600</v>
      </c>
      <c r="E45" s="151">
        <f t="shared" si="25"/>
        <v>1.981191222570533E-2</v>
      </c>
      <c r="F45" s="9"/>
      <c r="G45" s="1" t="str">
        <f t="shared" si="31"/>
        <v>Other cardiovascular diseases 2.2%</v>
      </c>
      <c r="H45" s="51">
        <f>VLOOKUP($A45,'2.1'!$A$8:$M$21,H$34,FALSE)</f>
        <v>13034</v>
      </c>
      <c r="I45" s="151">
        <f t="shared" si="26"/>
        <v>2.1570077929643217E-2</v>
      </c>
      <c r="J45" s="9"/>
      <c r="K45" s="1" t="str">
        <f t="shared" si="32"/>
        <v>Other cardiovascular diseases 2.5%</v>
      </c>
      <c r="L45" s="51">
        <f>VLOOKUP($A45,'2.1'!$A$8:$M$21,L$34,FALSE)</f>
        <v>10799</v>
      </c>
      <c r="M45" s="151">
        <f t="shared" si="27"/>
        <v>2.5192930395752267E-2</v>
      </c>
      <c r="N45" s="9"/>
      <c r="O45" s="1" t="str">
        <f t="shared" si="33"/>
        <v>Other cardiovascular diseases 2.1%</v>
      </c>
      <c r="P45" s="51">
        <f>VLOOKUP($A45,'2.1'!$A$8:$M$21,P$34,FALSE)</f>
        <v>5000</v>
      </c>
      <c r="Q45" s="151">
        <f t="shared" si="28"/>
        <v>2.100840336134454E-2</v>
      </c>
      <c r="R45" s="9"/>
      <c r="S45" s="1" t="str">
        <f t="shared" si="34"/>
        <v>Other cardiovascular diseases 2%</v>
      </c>
      <c r="T45" s="51">
        <f>VLOOKUP($A45,'2.1'!$A$8:$M$21,T$34,FALSE)</f>
        <v>215200</v>
      </c>
      <c r="U45" s="151">
        <f t="shared" si="29"/>
        <v>1.9850722932519996E-2</v>
      </c>
    </row>
    <row r="46" spans="1:21" s="208" customFormat="1" ht="17.25" thickBot="1" x14ac:dyDescent="0.35">
      <c r="B46" s="208" t="s">
        <v>272</v>
      </c>
      <c r="C46" s="208" t="str">
        <f t="shared" si="30"/>
        <v>Other heart and circulatory diseases 0.2%</v>
      </c>
      <c r="D46" s="209">
        <f>SUM(D47:D51)</f>
        <v>20874</v>
      </c>
      <c r="E46" s="210">
        <f t="shared" si="25"/>
        <v>2.181191222570533E-3</v>
      </c>
      <c r="F46" s="211"/>
      <c r="G46" s="208" t="str">
        <f t="shared" si="31"/>
        <v>Other heart and circulatory diseases 0.3%</v>
      </c>
      <c r="H46" s="209">
        <f>SUM(H47:H51)</f>
        <v>1866</v>
      </c>
      <c r="I46" s="210">
        <f t="shared" si="26"/>
        <v>3.0880593384006632E-3</v>
      </c>
      <c r="J46" s="211"/>
      <c r="K46" s="208" t="str">
        <f t="shared" si="32"/>
        <v>Other heart and circulatory diseases 0.2%</v>
      </c>
      <c r="L46" s="209">
        <f>SUM(L47:L51)</f>
        <v>746</v>
      </c>
      <c r="M46" s="210">
        <f t="shared" si="27"/>
        <v>1.7403394828438921E-3</v>
      </c>
      <c r="N46" s="212"/>
      <c r="O46" s="208" t="str">
        <f t="shared" si="33"/>
        <v>Other heart and circulatory diseases 0.2%</v>
      </c>
      <c r="P46" s="209">
        <f>SUM(P47:P51)</f>
        <v>385</v>
      </c>
      <c r="Q46" s="210">
        <f t="shared" si="28"/>
        <v>1.6176470588235294E-3</v>
      </c>
      <c r="R46" s="212"/>
      <c r="S46" s="208" t="str">
        <f t="shared" si="34"/>
        <v>Other heart and circulatory diseases 0.2%</v>
      </c>
      <c r="T46" s="209">
        <f>SUM(T47:T51)</f>
        <v>23871</v>
      </c>
      <c r="U46" s="210">
        <f t="shared" si="29"/>
        <v>2.2019359067016022E-3</v>
      </c>
    </row>
    <row r="47" spans="1:21" s="199" customFormat="1" ht="17.25" thickTop="1" x14ac:dyDescent="0.3">
      <c r="A47" s="199" t="s">
        <v>252</v>
      </c>
      <c r="B47" s="199" t="s">
        <v>256</v>
      </c>
      <c r="C47" s="199" t="str">
        <f t="shared" si="30"/>
        <v>Malignant neoplasm: Heart 0%</v>
      </c>
      <c r="D47" s="200">
        <f>VLOOKUP($A47,'2.1'!$A$8:$M$21,D$34,FALSE)</f>
        <v>24</v>
      </c>
      <c r="E47" s="201">
        <f t="shared" si="25"/>
        <v>2.5078369905956112E-6</v>
      </c>
      <c r="F47" s="202"/>
      <c r="G47" s="199" t="e">
        <f t="shared" si="31"/>
        <v>#VALUE!</v>
      </c>
      <c r="H47" s="200" t="str">
        <f>VLOOKUP($A47,'2.1'!$A$8:$M$21,H$34,FALSE)</f>
        <v>*</v>
      </c>
      <c r="I47" s="201" t="e">
        <f t="shared" si="26"/>
        <v>#VALUE!</v>
      </c>
      <c r="J47" s="202"/>
      <c r="K47" s="199" t="str">
        <f t="shared" si="32"/>
        <v>Malignant neoplasm: Heart 0%</v>
      </c>
      <c r="L47" s="200">
        <f>VLOOKUP($A47,'2.1'!$A$8:$M$21,L$34,FALSE)</f>
        <v>1</v>
      </c>
      <c r="M47" s="201">
        <f t="shared" si="27"/>
        <v>2.3328947491204985E-6</v>
      </c>
      <c r="N47" s="203"/>
      <c r="O47" s="199" t="e">
        <f t="shared" si="33"/>
        <v>#VALUE!</v>
      </c>
      <c r="P47" s="200" t="str">
        <f>VLOOKUP($A47,'2.1'!$A$8:$M$21,P$34,FALSE)</f>
        <v>*</v>
      </c>
      <c r="Q47" s="201" t="e">
        <f t="shared" si="28"/>
        <v>#VALUE!</v>
      </c>
      <c r="R47" s="203"/>
      <c r="S47" s="199" t="str">
        <f t="shared" si="34"/>
        <v>Malignant neoplasm: Heart 0%</v>
      </c>
      <c r="T47" s="200">
        <f>VLOOKUP($A47,'2.1'!$A$8:$M$21,T$34,FALSE)</f>
        <v>25</v>
      </c>
      <c r="U47" s="201">
        <f t="shared" si="29"/>
        <v>2.3060784075882893E-6</v>
      </c>
    </row>
    <row r="48" spans="1:21" s="199" customFormat="1" x14ac:dyDescent="0.3">
      <c r="A48" s="199" t="s">
        <v>172</v>
      </c>
      <c r="B48" s="199" t="s">
        <v>173</v>
      </c>
      <c r="C48" s="199" t="str">
        <f t="shared" si="30"/>
        <v>Vascular dementia 0%</v>
      </c>
      <c r="D48" s="200">
        <f>VLOOKUP($A48,'2.1'!$A$8:$M$21,D$34,FALSE)</f>
        <v>1090</v>
      </c>
      <c r="E48" s="201">
        <f t="shared" si="25"/>
        <v>1.1389759665621735E-4</v>
      </c>
      <c r="F48" s="202"/>
      <c r="G48" s="199" t="str">
        <f t="shared" si="31"/>
        <v>Vascular dementia 0%</v>
      </c>
      <c r="H48" s="200">
        <f>VLOOKUP($A48,'2.1'!$A$8:$M$21,H$34,FALSE)</f>
        <v>129</v>
      </c>
      <c r="I48" s="201">
        <f t="shared" si="26"/>
        <v>2.1348320185084972E-4</v>
      </c>
      <c r="J48" s="202"/>
      <c r="K48" s="199" t="str">
        <f t="shared" si="32"/>
        <v>Vascular dementia 0%</v>
      </c>
      <c r="L48" s="200">
        <f>VLOOKUP($A48,'2.1'!$A$8:$M$21,L$34,FALSE)</f>
        <v>144</v>
      </c>
      <c r="M48" s="201">
        <f t="shared" si="27"/>
        <v>3.3593684387335179E-4</v>
      </c>
      <c r="N48" s="203"/>
      <c r="O48" s="199" t="str">
        <f t="shared" si="33"/>
        <v>Vascular dementia 0%</v>
      </c>
      <c r="P48" s="200">
        <f>VLOOKUP($A48,'2.1'!$A$8:$M$21,P$34,FALSE)</f>
        <v>12</v>
      </c>
      <c r="Q48" s="201">
        <f t="shared" si="28"/>
        <v>5.0420168067226892E-5</v>
      </c>
      <c r="R48" s="203"/>
      <c r="S48" s="199" t="str">
        <f t="shared" si="34"/>
        <v>Vascular dementia 0%</v>
      </c>
      <c r="T48" s="200">
        <f>VLOOKUP($A48,'2.1'!$A$8:$M$21,T$34,FALSE)</f>
        <v>1375</v>
      </c>
      <c r="U48" s="201">
        <f t="shared" si="29"/>
        <v>1.2683431241735591E-4</v>
      </c>
    </row>
    <row r="49" spans="1:21" s="199" customFormat="1" x14ac:dyDescent="0.3">
      <c r="A49" s="199" t="s">
        <v>253</v>
      </c>
      <c r="B49" s="199" t="s">
        <v>257</v>
      </c>
      <c r="C49" s="199" t="str">
        <f t="shared" si="30"/>
        <v>Transient cerebral ischaemic attacks and related syndromes 0.1%</v>
      </c>
      <c r="D49" s="200">
        <f>VLOOKUP($A49,'2.1'!$A$8:$M$21,D$34,FALSE)</f>
        <v>8770</v>
      </c>
      <c r="E49" s="201">
        <f t="shared" si="25"/>
        <v>9.1640543364681292E-4</v>
      </c>
      <c r="F49" s="202"/>
      <c r="G49" s="199" t="str">
        <f t="shared" si="31"/>
        <v>Transient cerebral ischaemic attacks and related syndromes 0.2%</v>
      </c>
      <c r="H49" s="200">
        <f>VLOOKUP($A49,'2.1'!$A$8:$M$21,H$34,FALSE)</f>
        <v>1136</v>
      </c>
      <c r="I49" s="201">
        <f t="shared" si="26"/>
        <v>1.8799761031206611E-3</v>
      </c>
      <c r="J49" s="202"/>
      <c r="K49" s="199" t="str">
        <f t="shared" si="32"/>
        <v>Transient cerebral ischaemic attacks and related syndromes 0.1%</v>
      </c>
      <c r="L49" s="200">
        <f>VLOOKUP($A49,'2.1'!$A$8:$M$21,L$34,FALSE)</f>
        <v>464</v>
      </c>
      <c r="M49" s="201">
        <f t="shared" si="27"/>
        <v>1.0824631635919114E-3</v>
      </c>
      <c r="N49" s="203"/>
      <c r="O49" s="199" t="str">
        <f t="shared" si="33"/>
        <v>Transient cerebral ischaemic attacks and related syndromes 0%</v>
      </c>
      <c r="P49" s="200">
        <f>VLOOKUP($A49,'2.1'!$A$8:$M$21,P$34,FALSE)</f>
        <v>97</v>
      </c>
      <c r="Q49" s="201">
        <f t="shared" si="28"/>
        <v>4.0756302521008402E-4</v>
      </c>
      <c r="R49" s="203"/>
      <c r="S49" s="199" t="str">
        <f t="shared" si="34"/>
        <v>Transient cerebral ischaemic attacks and related syndromes 0.1%</v>
      </c>
      <c r="T49" s="200">
        <f>VLOOKUP($A49,'2.1'!$A$8:$M$21,T$34,FALSE)</f>
        <v>10467</v>
      </c>
      <c r="U49" s="201">
        <f t="shared" si="29"/>
        <v>9.6550890768906498E-4</v>
      </c>
    </row>
    <row r="50" spans="1:21" s="199" customFormat="1" x14ac:dyDescent="0.3">
      <c r="A50" s="199" t="s">
        <v>254</v>
      </c>
      <c r="B50" s="199" t="s">
        <v>258</v>
      </c>
      <c r="C50" s="199" t="str">
        <f t="shared" si="30"/>
        <v>Cardiovascular disorders originating in the perinatal period 0%</v>
      </c>
      <c r="D50" s="200">
        <f>VLOOKUP($A50,'2.1'!$A$8:$M$21,D$34,FALSE)</f>
        <v>1690</v>
      </c>
      <c r="E50" s="201">
        <f t="shared" si="25"/>
        <v>1.7659352142110763E-4</v>
      </c>
      <c r="F50" s="202"/>
      <c r="G50" s="199" t="e">
        <f t="shared" si="31"/>
        <v>#VALUE!</v>
      </c>
      <c r="H50" s="200" t="str">
        <f>VLOOKUP($A50,'2.1'!$A$8:$M$21,H$34,FALSE)</f>
        <v>*</v>
      </c>
      <c r="I50" s="201" t="e">
        <f t="shared" si="26"/>
        <v>#VALUE!</v>
      </c>
      <c r="J50" s="202"/>
      <c r="K50" s="199" t="str">
        <f t="shared" si="32"/>
        <v>Cardiovascular disorders originating in the perinatal period 0%</v>
      </c>
      <c r="L50" s="200">
        <f>VLOOKUP($A50,'2.1'!$A$8:$M$21,L$34,FALSE)</f>
        <v>18</v>
      </c>
      <c r="M50" s="201">
        <f t="shared" si="27"/>
        <v>4.1992105484168974E-5</v>
      </c>
      <c r="N50" s="203"/>
      <c r="O50" s="199" t="str">
        <f t="shared" si="33"/>
        <v>Cardiovascular disorders originating in the perinatal period 0%</v>
      </c>
      <c r="P50" s="200">
        <f>VLOOKUP($A50,'2.1'!$A$8:$M$21,P$34,FALSE)</f>
        <v>46</v>
      </c>
      <c r="Q50" s="201">
        <f t="shared" si="28"/>
        <v>1.9327731092436975E-4</v>
      </c>
      <c r="R50" s="203"/>
      <c r="S50" s="199" t="str">
        <f t="shared" si="34"/>
        <v>Cardiovascular disorders originating in the perinatal period 0%</v>
      </c>
      <c r="T50" s="200">
        <f>VLOOKUP($A50,'2.1'!$A$8:$M$21,T$34,FALSE)</f>
        <v>1754</v>
      </c>
      <c r="U50" s="201">
        <f t="shared" si="29"/>
        <v>1.6179446107639439E-4</v>
      </c>
    </row>
    <row r="51" spans="1:21" s="213" customFormat="1" ht="17.25" thickBot="1" x14ac:dyDescent="0.35">
      <c r="A51" s="213" t="s">
        <v>170</v>
      </c>
      <c r="B51" s="213" t="s">
        <v>171</v>
      </c>
      <c r="C51" s="213" t="str">
        <f t="shared" si="30"/>
        <v>Congenital malformations of the circulatory system 0.1%</v>
      </c>
      <c r="D51" s="214">
        <f>VLOOKUP($A51,'2.1'!$A$8:$M$21,D$34,FALSE)</f>
        <v>9300</v>
      </c>
      <c r="E51" s="215">
        <f t="shared" si="25"/>
        <v>9.7178683385579939E-4</v>
      </c>
      <c r="F51" s="216"/>
      <c r="G51" s="213" t="str">
        <f t="shared" si="31"/>
        <v>Congenital malformations of the circulatory system 0.1%</v>
      </c>
      <c r="H51" s="214">
        <f>VLOOKUP($A51,'2.1'!$A$8:$M$21,H$34,FALSE)</f>
        <v>601</v>
      </c>
      <c r="I51" s="215">
        <f t="shared" si="26"/>
        <v>9.9460003342915246E-4</v>
      </c>
      <c r="J51" s="216"/>
      <c r="K51" s="213" t="str">
        <f t="shared" si="32"/>
        <v>Congenital malformations of the circulatory system 0%</v>
      </c>
      <c r="L51" s="214">
        <f>VLOOKUP($A51,'2.1'!$A$8:$M$21,L$34,FALSE)</f>
        <v>119</v>
      </c>
      <c r="M51" s="215">
        <f t="shared" si="27"/>
        <v>2.7761447514533934E-4</v>
      </c>
      <c r="N51" s="217"/>
      <c r="O51" s="213" t="str">
        <f t="shared" si="33"/>
        <v>Congenital malformations of the circulatory system 0.1%</v>
      </c>
      <c r="P51" s="214">
        <f>VLOOKUP($A51,'2.1'!$A$8:$M$21,P$34,FALSE)</f>
        <v>230</v>
      </c>
      <c r="Q51" s="215">
        <f t="shared" si="28"/>
        <v>9.6638655462184873E-4</v>
      </c>
      <c r="R51" s="217"/>
      <c r="S51" s="213" t="str">
        <f t="shared" si="34"/>
        <v>Congenital malformations of the circulatory system 0.1%</v>
      </c>
      <c r="T51" s="214">
        <f>VLOOKUP($A51,'2.1'!$A$8:$M$21,T$34,FALSE)</f>
        <v>10250</v>
      </c>
      <c r="U51" s="215">
        <f t="shared" si="29"/>
        <v>9.4549214711119869E-4</v>
      </c>
    </row>
    <row r="52" spans="1:21" ht="17.25" thickTop="1" x14ac:dyDescent="0.3">
      <c r="A52" s="1" t="s">
        <v>174</v>
      </c>
      <c r="B52" s="1" t="s">
        <v>89</v>
      </c>
      <c r="C52" s="1" t="e">
        <f t="shared" si="30"/>
        <v>#N/A</v>
      </c>
      <c r="D52" s="51" t="e">
        <f>VLOOKUP($A52,'2.1'!$A$8:$M$21,D$34,FALSE)</f>
        <v>#N/A</v>
      </c>
      <c r="E52" s="151" t="e">
        <f t="shared" si="25"/>
        <v>#N/A</v>
      </c>
      <c r="F52" s="9"/>
      <c r="G52" s="1" t="e">
        <f t="shared" si="31"/>
        <v>#N/A</v>
      </c>
      <c r="H52" s="51" t="e">
        <f>VLOOKUP($A52,'2.1'!$A$8:$M$21,H$34,FALSE)</f>
        <v>#N/A</v>
      </c>
      <c r="I52" s="151" t="e">
        <f t="shared" si="26"/>
        <v>#N/A</v>
      </c>
      <c r="J52" s="9"/>
      <c r="K52" s="1" t="e">
        <f t="shared" si="32"/>
        <v>#N/A</v>
      </c>
      <c r="L52" s="51" t="e">
        <f>VLOOKUP($A52,'2.1'!$A$8:$M$21,L$34,FALSE)</f>
        <v>#N/A</v>
      </c>
      <c r="M52" s="151" t="e">
        <f t="shared" si="27"/>
        <v>#N/A</v>
      </c>
      <c r="N52" s="9"/>
      <c r="O52" s="1" t="e">
        <f t="shared" si="33"/>
        <v>#N/A</v>
      </c>
      <c r="P52" s="51" t="e">
        <f>VLOOKUP($A52,'2.1'!$A$8:$M$21,P$34,FALSE)</f>
        <v>#N/A</v>
      </c>
      <c r="Q52" s="151" t="e">
        <f t="shared" si="28"/>
        <v>#N/A</v>
      </c>
      <c r="R52" s="9"/>
      <c r="S52" s="1" t="e">
        <f t="shared" si="34"/>
        <v>#N/A</v>
      </c>
      <c r="T52" s="51" t="e">
        <f>VLOOKUP($A52,'2.1'!$A$8:$M$21,T$34,FALSE)</f>
        <v>#N/A</v>
      </c>
      <c r="U52" s="151" t="e">
        <f t="shared" si="29"/>
        <v>#N/A</v>
      </c>
    </row>
    <row r="53" spans="1:21" x14ac:dyDescent="0.3">
      <c r="A53" s="1" t="s">
        <v>175</v>
      </c>
      <c r="B53" s="1" t="s">
        <v>176</v>
      </c>
      <c r="C53" s="1" t="e">
        <f t="shared" si="30"/>
        <v>#N/A</v>
      </c>
      <c r="D53" s="51" t="e">
        <f>VLOOKUP($A53,'2.1'!$A$8:$M$21,D$34,FALSE)</f>
        <v>#N/A</v>
      </c>
      <c r="E53" s="151" t="e">
        <f t="shared" si="25"/>
        <v>#N/A</v>
      </c>
      <c r="F53" s="9"/>
      <c r="G53" s="1" t="e">
        <f t="shared" si="31"/>
        <v>#N/A</v>
      </c>
      <c r="H53" s="51" t="e">
        <f>VLOOKUP($A53,'2.1'!$A$8:$M$21,H$34,FALSE)</f>
        <v>#N/A</v>
      </c>
      <c r="I53" s="151" t="e">
        <f t="shared" si="26"/>
        <v>#N/A</v>
      </c>
      <c r="J53" s="9"/>
      <c r="K53" s="1" t="e">
        <f t="shared" si="32"/>
        <v>#N/A</v>
      </c>
      <c r="L53" s="51" t="e">
        <f>VLOOKUP($A53,'2.1'!$A$8:$M$21,L$34,FALSE)</f>
        <v>#N/A</v>
      </c>
      <c r="M53" s="151" t="e">
        <f t="shared" si="27"/>
        <v>#N/A</v>
      </c>
      <c r="N53" s="9"/>
      <c r="O53" s="1" t="e">
        <f t="shared" si="33"/>
        <v>#N/A</v>
      </c>
      <c r="P53" s="51" t="e">
        <f>VLOOKUP($A53,'2.1'!$A$8:$M$21,P$34,FALSE)</f>
        <v>#N/A</v>
      </c>
      <c r="Q53" s="151" t="e">
        <f t="shared" si="28"/>
        <v>#N/A</v>
      </c>
      <c r="R53" s="9"/>
      <c r="S53" s="1" t="e">
        <f t="shared" si="34"/>
        <v>#N/A</v>
      </c>
      <c r="T53" s="51" t="e">
        <f>VLOOKUP($A53,'2.1'!$A$8:$M$21,T$34,FALSE)</f>
        <v>#N/A</v>
      </c>
      <c r="U53" s="151" t="e">
        <f t="shared" si="29"/>
        <v>#N/A</v>
      </c>
    </row>
    <row r="54" spans="1:21" x14ac:dyDescent="0.3">
      <c r="A54" s="1" t="s">
        <v>72</v>
      </c>
      <c r="B54" s="1" t="s">
        <v>80</v>
      </c>
      <c r="C54" s="1" t="e">
        <f>CONCATENATE($B54," ",ROUND(E54*100,1),"%")</f>
        <v>#N/A</v>
      </c>
      <c r="D54" s="51" t="e">
        <f>VLOOKUP($A54,'2.1'!$A$8:$M$21,D$34,FALSE)</f>
        <v>#N/A</v>
      </c>
      <c r="E54" s="151" t="e">
        <f t="shared" si="25"/>
        <v>#N/A</v>
      </c>
      <c r="F54" s="9"/>
      <c r="G54" s="1" t="e">
        <f>CONCATENATE($B54," ",ROUND(I54*100,1),"%")</f>
        <v>#N/A</v>
      </c>
      <c r="H54" s="51" t="e">
        <f>VLOOKUP($A54,'2.1'!$A$8:$M$21,H$34,FALSE)</f>
        <v>#N/A</v>
      </c>
      <c r="I54" s="151" t="e">
        <f t="shared" si="26"/>
        <v>#N/A</v>
      </c>
      <c r="J54" s="9"/>
      <c r="K54" s="1" t="e">
        <f>CONCATENATE($B54," ",ROUND(M54*100,0),"%")</f>
        <v>#N/A</v>
      </c>
      <c r="L54" s="51" t="e">
        <f>VLOOKUP($A54,'2.1'!$A$8:$M$21,L$34,FALSE)</f>
        <v>#N/A</v>
      </c>
      <c r="M54" s="151" t="e">
        <f t="shared" si="27"/>
        <v>#N/A</v>
      </c>
      <c r="N54" s="9"/>
      <c r="O54" s="1" t="e">
        <f>CONCATENATE($B54," ",ROUND(Q54*100,1),"%")</f>
        <v>#N/A</v>
      </c>
      <c r="P54" s="51" t="e">
        <f>VLOOKUP($A54,'2.1'!$A$8:$M$21,P$34,FALSE)</f>
        <v>#N/A</v>
      </c>
      <c r="Q54" s="151" t="e">
        <f t="shared" si="28"/>
        <v>#N/A</v>
      </c>
      <c r="R54" s="9"/>
      <c r="S54" s="1" t="e">
        <f>CONCATENATE($B54," ",ROUND(U54*100,1),"%")</f>
        <v>#N/A</v>
      </c>
      <c r="T54" s="51" t="e">
        <f>VLOOKUP($A54,'2.1'!$A$8:$M$21,T$34,FALSE)</f>
        <v>#N/A</v>
      </c>
      <c r="U54" s="151" t="e">
        <f t="shared" si="29"/>
        <v>#N/A</v>
      </c>
    </row>
    <row r="55" spans="1:21" x14ac:dyDescent="0.3">
      <c r="A55" s="1" t="s">
        <v>73</v>
      </c>
      <c r="B55" s="1" t="s">
        <v>81</v>
      </c>
      <c r="C55" s="1" t="e">
        <f>CONCATENATE($B55," ",ROUND(E55*100,1),"%")</f>
        <v>#N/A</v>
      </c>
      <c r="D55" s="51" t="e">
        <f>VLOOKUP($A55,'2.1'!$A$8:$M$21,D$34,FALSE)</f>
        <v>#N/A</v>
      </c>
      <c r="E55" s="151" t="e">
        <f t="shared" si="25"/>
        <v>#N/A</v>
      </c>
      <c r="F55" s="9"/>
      <c r="G55" s="1" t="e">
        <f>CONCATENATE($B55," ",ROUND(I55*100,1),"%")</f>
        <v>#N/A</v>
      </c>
      <c r="H55" s="51" t="e">
        <f>VLOOKUP($A55,'2.1'!$A$8:$M$21,H$34,FALSE)</f>
        <v>#N/A</v>
      </c>
      <c r="I55" s="151" t="e">
        <f t="shared" si="26"/>
        <v>#N/A</v>
      </c>
      <c r="J55" s="9"/>
      <c r="K55" s="1" t="e">
        <f t="shared" ref="K55:K60" si="35">CONCATENATE($B55," ",ROUND(M55*100,0),"%")</f>
        <v>#N/A</v>
      </c>
      <c r="L55" s="51" t="e">
        <f>VLOOKUP($A55,'2.1'!$A$8:$M$21,L$34,FALSE)</f>
        <v>#N/A</v>
      </c>
      <c r="M55" s="151" t="e">
        <f t="shared" si="27"/>
        <v>#N/A</v>
      </c>
      <c r="N55" s="9"/>
      <c r="O55" s="1" t="e">
        <f>CONCATENATE($B55," ",ROUND(Q55*100,1),"%")</f>
        <v>#N/A</v>
      </c>
      <c r="P55" s="51" t="e">
        <f>VLOOKUP($A55,'2.1'!$A$8:$M$21,P$34,FALSE)</f>
        <v>#N/A</v>
      </c>
      <c r="Q55" s="151" t="e">
        <f t="shared" si="28"/>
        <v>#N/A</v>
      </c>
      <c r="R55" s="9"/>
      <c r="S55" s="1" t="e">
        <f>CONCATENATE($B55," ",ROUND(U55*100,1),"%")</f>
        <v>#N/A</v>
      </c>
      <c r="T55" s="51" t="e">
        <f>VLOOKUP($A55,'2.1'!$A$8:$M$21,T$34,FALSE)</f>
        <v>#N/A</v>
      </c>
      <c r="U55" s="151" t="e">
        <f t="shared" si="29"/>
        <v>#N/A</v>
      </c>
    </row>
    <row r="56" spans="1:21" x14ac:dyDescent="0.3">
      <c r="A56" s="1" t="s">
        <v>77</v>
      </c>
      <c r="B56" s="1" t="s">
        <v>82</v>
      </c>
      <c r="C56" s="1" t="e">
        <f t="shared" ref="C56:C60" si="36">CONCATENATE($B56," ",ROUND(E56*100,0),"%")</f>
        <v>#N/A</v>
      </c>
      <c r="D56" s="51" t="e">
        <f>VLOOKUP($A56,'2.1'!$A$8:$M$21,D$34,FALSE)</f>
        <v>#N/A</v>
      </c>
      <c r="E56" s="151" t="e">
        <f>ROUND((D56/D$38),2)</f>
        <v>#N/A</v>
      </c>
      <c r="F56" s="9"/>
      <c r="G56" s="1" t="e">
        <f t="shared" ref="G56:G60" si="37">CONCATENATE($B56," ",ROUND(I56*100,0),"%")</f>
        <v>#N/A</v>
      </c>
      <c r="H56" s="51" t="e">
        <f>VLOOKUP($A56,'2.1'!$A$8:$M$21,H$34,FALSE)</f>
        <v>#N/A</v>
      </c>
      <c r="I56" s="151" t="e">
        <f>ROUND((H56/H$38),2)</f>
        <v>#N/A</v>
      </c>
      <c r="J56" s="9"/>
      <c r="K56" s="1" t="e">
        <f t="shared" si="35"/>
        <v>#N/A</v>
      </c>
      <c r="L56" s="51" t="e">
        <f>VLOOKUP($A56,'2.1'!$A$8:$M$21,L$34,FALSE)</f>
        <v>#N/A</v>
      </c>
      <c r="M56" s="151" t="e">
        <f t="shared" si="27"/>
        <v>#N/A</v>
      </c>
      <c r="N56" s="9"/>
      <c r="O56" s="1" t="e">
        <f t="shared" ref="O56:O60" si="38">CONCATENATE($B56," ",ROUND(Q56*100,0),"%")</f>
        <v>#N/A</v>
      </c>
      <c r="P56" s="51" t="e">
        <f>VLOOKUP($A56,'2.1'!$A$8:$M$21,P$34,FALSE)</f>
        <v>#N/A</v>
      </c>
      <c r="Q56" s="151" t="e">
        <f>ROUND((P56/P$38),2)</f>
        <v>#N/A</v>
      </c>
      <c r="R56" s="224"/>
      <c r="S56" s="1" t="e">
        <f t="shared" ref="S56:S60" si="39">CONCATENATE($B56," ",ROUND(U56*100,0),"%")</f>
        <v>#N/A</v>
      </c>
      <c r="T56" s="51" t="e">
        <f>VLOOKUP($A56,'2.1'!$A$8:$M$21,T$34,FALSE)</f>
        <v>#N/A</v>
      </c>
      <c r="U56" s="151" t="e">
        <f>ROUND((T56/T$38),2)</f>
        <v>#N/A</v>
      </c>
    </row>
    <row r="57" spans="1:21" x14ac:dyDescent="0.3">
      <c r="A57" s="1" t="s">
        <v>74</v>
      </c>
      <c r="B57" s="1" t="s">
        <v>83</v>
      </c>
      <c r="C57" s="1" t="e">
        <f t="shared" si="36"/>
        <v>#N/A</v>
      </c>
      <c r="D57" s="51" t="e">
        <f>VLOOKUP($A57,'2.1'!$A$8:$M$21,D$34,FALSE)</f>
        <v>#N/A</v>
      </c>
      <c r="E57" s="151" t="e">
        <f>ROUND((D57/D$38),2)</f>
        <v>#N/A</v>
      </c>
      <c r="F57" s="9"/>
      <c r="G57" s="1" t="e">
        <f t="shared" si="37"/>
        <v>#N/A</v>
      </c>
      <c r="H57" s="51" t="e">
        <f>VLOOKUP($A57,'2.1'!$A$8:$M$21,H$34,FALSE)</f>
        <v>#N/A</v>
      </c>
      <c r="I57" s="151" t="e">
        <f>ROUND((H57/H$38),2)</f>
        <v>#N/A</v>
      </c>
      <c r="J57" s="9"/>
      <c r="K57" s="1" t="e">
        <f t="shared" si="35"/>
        <v>#N/A</v>
      </c>
      <c r="L57" s="51" t="e">
        <f>VLOOKUP($A57,'2.1'!$A$8:$M$21,L$34,FALSE)</f>
        <v>#N/A</v>
      </c>
      <c r="M57" s="151" t="e">
        <f>ROUND((L57/L$38),2)</f>
        <v>#N/A</v>
      </c>
      <c r="N57" s="9"/>
      <c r="O57" s="1" t="e">
        <f>CONCATENATE($B57," ",ROUND(Q57*100,0),"%")</f>
        <v>#N/A</v>
      </c>
      <c r="P57" s="51" t="e">
        <f>VLOOKUP($A57,'2.1'!$A$8:$M$21,P$34,FALSE)</f>
        <v>#N/A</v>
      </c>
      <c r="Q57" s="151" t="e">
        <f>ROUND((P57/P$38),2)</f>
        <v>#N/A</v>
      </c>
      <c r="R57" s="9"/>
      <c r="S57" s="1" t="e">
        <f t="shared" si="39"/>
        <v>#N/A</v>
      </c>
      <c r="T57" s="51" t="e">
        <f>VLOOKUP($A57,'2.1'!$A$8:$M$21,T$34,FALSE)</f>
        <v>#N/A</v>
      </c>
      <c r="U57" s="151" t="e">
        <f>ROUND((T57/T$38),2)</f>
        <v>#N/A</v>
      </c>
    </row>
    <row r="58" spans="1:21" x14ac:dyDescent="0.3">
      <c r="A58" s="1" t="s">
        <v>75</v>
      </c>
      <c r="B58" s="1" t="s">
        <v>84</v>
      </c>
      <c r="C58" s="1" t="e">
        <f>CONCATENATE($B58," ",ROUND(E58*100,1),"%")</f>
        <v>#N/A</v>
      </c>
      <c r="D58" s="51" t="e">
        <f>VLOOKUP($A58,'2.1'!$A$8:$M$21,D$34,FALSE)</f>
        <v>#N/A</v>
      </c>
      <c r="E58" s="151" t="e">
        <f t="shared" si="25"/>
        <v>#N/A</v>
      </c>
      <c r="F58" s="9"/>
      <c r="G58" s="1" t="e">
        <f>CONCATENATE($B58," ",ROUND(I58*100,1),"%")</f>
        <v>#N/A</v>
      </c>
      <c r="H58" s="51" t="e">
        <f>VLOOKUP($A58,'2.1'!$A$8:$M$21,H$34,FALSE)</f>
        <v>#N/A</v>
      </c>
      <c r="I58" s="151" t="e">
        <f t="shared" si="26"/>
        <v>#N/A</v>
      </c>
      <c r="J58" s="9"/>
      <c r="K58" s="1" t="e">
        <f t="shared" si="35"/>
        <v>#N/A</v>
      </c>
      <c r="L58" s="51" t="e">
        <f>VLOOKUP($A58,'2.1'!$A$8:$M$21,L$34,FALSE)</f>
        <v>#N/A</v>
      </c>
      <c r="M58" s="151" t="e">
        <f t="shared" si="27"/>
        <v>#N/A</v>
      </c>
      <c r="N58" s="9"/>
      <c r="O58" s="1" t="e">
        <f t="shared" si="38"/>
        <v>#N/A</v>
      </c>
      <c r="P58" s="51" t="e">
        <f>VLOOKUP($A58,'2.1'!$A$8:$M$21,P$34,FALSE)</f>
        <v>#N/A</v>
      </c>
      <c r="Q58" s="151" t="e">
        <f>ROUND((P58/P$38),2)</f>
        <v>#N/A</v>
      </c>
      <c r="R58" s="9"/>
      <c r="S58" s="1" t="e">
        <f>CONCATENATE($B58," ",ROUND(U58*100,1),"%")</f>
        <v>#N/A</v>
      </c>
      <c r="T58" s="51" t="e">
        <f>VLOOKUP($A58,'2.1'!$A$8:$M$21,T$34,FALSE)</f>
        <v>#N/A</v>
      </c>
      <c r="U58" s="151" t="e">
        <f t="shared" si="29"/>
        <v>#N/A</v>
      </c>
    </row>
    <row r="59" spans="1:21" x14ac:dyDescent="0.3">
      <c r="A59" s="1" t="s">
        <v>76</v>
      </c>
      <c r="B59" s="1" t="s">
        <v>85</v>
      </c>
      <c r="C59" s="1" t="e">
        <f>CONCATENATE($B59," ",ROUND(E59*100,1),"%")</f>
        <v>#N/A</v>
      </c>
      <c r="D59" s="51" t="e">
        <f>VLOOKUP($A59,'2.1'!$A$8:$M$21,D$34,FALSE)</f>
        <v>#N/A</v>
      </c>
      <c r="E59" s="151" t="e">
        <f t="shared" si="25"/>
        <v>#N/A</v>
      </c>
      <c r="F59" s="9"/>
      <c r="G59" s="1" t="e">
        <f>CONCATENATE($B59," ",ROUND(I59*100,1),"%")</f>
        <v>#N/A</v>
      </c>
      <c r="H59" s="51" t="e">
        <f>VLOOKUP($A59,'2.1'!$A$8:$M$21,H$34,FALSE)</f>
        <v>#N/A</v>
      </c>
      <c r="I59" s="151" t="e">
        <f t="shared" si="26"/>
        <v>#N/A</v>
      </c>
      <c r="J59" s="9"/>
      <c r="K59" s="1" t="e">
        <f t="shared" si="35"/>
        <v>#N/A</v>
      </c>
      <c r="L59" s="51" t="e">
        <f>VLOOKUP($A59,'2.1'!$A$8:$M$21,L$34,FALSE)</f>
        <v>#N/A</v>
      </c>
      <c r="M59" s="151" t="e">
        <f t="shared" si="27"/>
        <v>#N/A</v>
      </c>
      <c r="N59" s="9"/>
      <c r="O59" s="1" t="e">
        <f>CONCATENATE($B59," ",ROUND(Q59*100,1),"%")</f>
        <v>#N/A</v>
      </c>
      <c r="P59" s="51" t="e">
        <f>VLOOKUP($A59,'2.1'!$A$8:$M$21,P$34,FALSE)</f>
        <v>#N/A</v>
      </c>
      <c r="Q59" s="151" t="e">
        <f t="shared" si="28"/>
        <v>#N/A</v>
      </c>
      <c r="R59" s="9"/>
      <c r="S59" s="1" t="e">
        <f>CONCATENATE($B59," ",ROUND(U59*100,1),"%")</f>
        <v>#N/A</v>
      </c>
      <c r="T59" s="51" t="e">
        <f>VLOOKUP($A59,'2.1'!$A$8:$M$21,T$34,FALSE)</f>
        <v>#N/A</v>
      </c>
      <c r="U59" s="151" t="e">
        <f t="shared" si="29"/>
        <v>#N/A</v>
      </c>
    </row>
    <row r="60" spans="1:21" x14ac:dyDescent="0.3">
      <c r="A60" s="1" t="s">
        <v>87</v>
      </c>
      <c r="B60" s="1" t="s">
        <v>86</v>
      </c>
      <c r="C60" s="1" t="e">
        <f t="shared" si="36"/>
        <v>#N/A</v>
      </c>
      <c r="D60" s="51" t="e">
        <f>VLOOKUP($A60,'2.1'!$A$8:$M$21,D$34,FALSE)</f>
        <v>#N/A</v>
      </c>
      <c r="E60" s="151" t="e">
        <f>ROUND((D60/D$38),2)</f>
        <v>#N/A</v>
      </c>
      <c r="F60" s="9"/>
      <c r="G60" s="1" t="e">
        <f t="shared" si="37"/>
        <v>#N/A</v>
      </c>
      <c r="H60" s="51" t="e">
        <f>VLOOKUP($A60,'2.1'!$A$8:$M$21,H$34,FALSE)</f>
        <v>#N/A</v>
      </c>
      <c r="I60" s="218" t="e">
        <f>ROUND((H60/H$38),2)</f>
        <v>#N/A</v>
      </c>
      <c r="J60" s="9"/>
      <c r="K60" s="1" t="e">
        <f t="shared" si="35"/>
        <v>#N/A</v>
      </c>
      <c r="L60" s="51" t="e">
        <f>VLOOKUP($A60,'2.1'!$A$8:$M$21,L$34,FALSE)</f>
        <v>#N/A</v>
      </c>
      <c r="M60" s="151" t="e">
        <f>ROUND((L60/L$38),2)</f>
        <v>#N/A</v>
      </c>
      <c r="N60" s="9"/>
      <c r="O60" s="1" t="e">
        <f t="shared" si="38"/>
        <v>#N/A</v>
      </c>
      <c r="P60" s="51" t="e">
        <f>VLOOKUP($A60,'2.1'!$A$8:$M$21,P$34,FALSE)</f>
        <v>#N/A</v>
      </c>
      <c r="Q60" s="151" t="e">
        <f>ROUND((P60/P$38),2)</f>
        <v>#N/A</v>
      </c>
      <c r="R60" s="9"/>
      <c r="S60" s="1" t="e">
        <f t="shared" si="39"/>
        <v>#N/A</v>
      </c>
      <c r="T60" s="51" t="e">
        <f>VLOOKUP($A60,'2.1'!$A$8:$M$21,T$34,FALSE)</f>
        <v>#N/A</v>
      </c>
      <c r="U60" s="151" t="e">
        <f>ROUND((T60/T$38),2)</f>
        <v>#N/A</v>
      </c>
    </row>
    <row r="61" spans="1:21" x14ac:dyDescent="0.3">
      <c r="E61" s="218" t="e">
        <f>SUM(E40:E46)+SUM(E52:E60)</f>
        <v>#N/A</v>
      </c>
      <c r="F61" s="9"/>
      <c r="H61" s="53"/>
      <c r="I61" s="218" t="e">
        <f>SUM(I40:I46)+SUM(I52:I60)</f>
        <v>#N/A</v>
      </c>
      <c r="J61" s="9"/>
      <c r="L61" s="9"/>
      <c r="M61" s="218" t="e">
        <f>SUM(M40:M46)+SUM(M52:M60)</f>
        <v>#N/A</v>
      </c>
      <c r="N61" s="9"/>
      <c r="P61" s="9"/>
      <c r="Q61" s="218" t="e">
        <f>SUM(Q40:Q46)+SUM(Q52:Q60)</f>
        <v>#N/A</v>
      </c>
      <c r="R61" s="9"/>
      <c r="T61" s="9"/>
      <c r="U61" s="218" t="e">
        <f>SUM(U40:U46)+SUM(U52:U60)</f>
        <v>#N/A</v>
      </c>
    </row>
    <row r="62" spans="1:21" x14ac:dyDescent="0.3">
      <c r="E62" s="9"/>
      <c r="I62" s="9"/>
      <c r="J62" s="35"/>
      <c r="K62" s="35"/>
      <c r="L62" s="35"/>
      <c r="M62" s="9"/>
      <c r="Q62" s="9"/>
      <c r="U62" s="9"/>
    </row>
    <row r="63" spans="1:21" x14ac:dyDescent="0.3">
      <c r="C63" s="1" t="s">
        <v>255</v>
      </c>
      <c r="D63" s="31">
        <f>SUM(D40:D44)</f>
        <v>440874</v>
      </c>
      <c r="E63" s="151">
        <f>D63/D$38</f>
        <v>4.6068338557993728E-2</v>
      </c>
      <c r="F63" s="31"/>
      <c r="G63" s="1" t="s">
        <v>255</v>
      </c>
      <c r="H63" s="31">
        <f>SUM(H40:H44)</f>
        <v>36282</v>
      </c>
      <c r="I63" s="151">
        <f>H63/H$38</f>
        <v>6.0043391701957591E-2</v>
      </c>
      <c r="J63" s="31"/>
      <c r="K63" s="1" t="s">
        <v>255</v>
      </c>
      <c r="L63" s="31">
        <f>SUM(L40:L44)</f>
        <v>22075</v>
      </c>
      <c r="M63" s="151">
        <f>L63/L$38</f>
        <v>5.1498651586835011E-2</v>
      </c>
      <c r="N63" s="31"/>
      <c r="O63" s="1" t="s">
        <v>255</v>
      </c>
      <c r="P63" s="31">
        <f>SUM(P40:P44)</f>
        <v>11485</v>
      </c>
      <c r="Q63" s="151">
        <f>P63/P$38</f>
        <v>4.8256302521008404E-2</v>
      </c>
      <c r="R63" s="31"/>
      <c r="S63" s="1" t="s">
        <v>255</v>
      </c>
      <c r="T63" s="31">
        <f>SUM(T40:T44)</f>
        <v>507483</v>
      </c>
      <c r="U63" s="151">
        <f>T63/T$38</f>
        <v>4.6811823540725113E-2</v>
      </c>
    </row>
    <row r="64" spans="1:21" x14ac:dyDescent="0.3">
      <c r="E64" s="52"/>
      <c r="I64" s="52"/>
      <c r="M64" s="52"/>
      <c r="Q64" s="52"/>
      <c r="U64" s="52"/>
    </row>
    <row r="67" spans="4:4" x14ac:dyDescent="0.3">
      <c r="D67" s="9"/>
    </row>
    <row r="68" spans="4:4" x14ac:dyDescent="0.3">
      <c r="D68" s="9"/>
    </row>
    <row r="69" spans="4:4" x14ac:dyDescent="0.3">
      <c r="D69" s="9"/>
    </row>
    <row r="70" spans="4:4" x14ac:dyDescent="0.3">
      <c r="D70" s="21"/>
    </row>
    <row r="73" spans="4:4" x14ac:dyDescent="0.3">
      <c r="D73" s="35"/>
    </row>
    <row r="74" spans="4:4" x14ac:dyDescent="0.3">
      <c r="D74" s="35"/>
    </row>
    <row r="75" spans="4:4" x14ac:dyDescent="0.3">
      <c r="D75" s="35"/>
    </row>
    <row r="76" spans="4:4" x14ac:dyDescent="0.3">
      <c r="D76" s="35"/>
    </row>
    <row r="77" spans="4:4" x14ac:dyDescent="0.3">
      <c r="D77" s="35"/>
    </row>
    <row r="78" spans="4:4" x14ac:dyDescent="0.3">
      <c r="D78" s="35"/>
    </row>
    <row r="80" spans="4:4" x14ac:dyDescent="0.3">
      <c r="D80" s="9"/>
    </row>
    <row r="81" spans="4:4" x14ac:dyDescent="0.3">
      <c r="D81" s="9"/>
    </row>
    <row r="82" spans="4:4" x14ac:dyDescent="0.3">
      <c r="D82" s="9"/>
    </row>
    <row r="83" spans="4:4" x14ac:dyDescent="0.3">
      <c r="D83" s="9"/>
    </row>
    <row r="84" spans="4:4" x14ac:dyDescent="0.3">
      <c r="D84" s="9"/>
    </row>
    <row r="85" spans="4:4" x14ac:dyDescent="0.3">
      <c r="D85" s="9"/>
    </row>
    <row r="86" spans="4:4" x14ac:dyDescent="0.3">
      <c r="D86" s="9"/>
    </row>
    <row r="87" spans="4:4" x14ac:dyDescent="0.3">
      <c r="D87" s="9"/>
    </row>
    <row r="88" spans="4:4" x14ac:dyDescent="0.3">
      <c r="D88" s="9"/>
    </row>
    <row r="89" spans="4:4" x14ac:dyDescent="0.3">
      <c r="D89" s="9"/>
    </row>
    <row r="90" spans="4:4" x14ac:dyDescent="0.3">
      <c r="D90" s="9"/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2EBDF-D78B-48D0-9E93-CB428724CAE4}">
  <sheetPr>
    <tabColor theme="3" tint="0.39997558519241921"/>
    <pageSetUpPr fitToPage="1"/>
  </sheetPr>
  <dimension ref="A1:U387"/>
  <sheetViews>
    <sheetView showGridLines="0" zoomScaleNormal="100" workbookViewId="0">
      <pane ySplit="5" topLeftCell="A358" activePane="bottomLeft" state="frozen"/>
      <selection activeCell="B70" sqref="B70"/>
      <selection pane="bottomLeft" activeCell="B70" sqref="B70"/>
    </sheetView>
  </sheetViews>
  <sheetFormatPr defaultColWidth="9.140625" defaultRowHeight="16.5" x14ac:dyDescent="0.3"/>
  <cols>
    <col min="1" max="1" width="10.5703125" style="326" customWidth="1"/>
    <col min="2" max="2" width="30.42578125" style="326" customWidth="1"/>
    <col min="3" max="3" width="29.5703125" style="326" customWidth="1"/>
    <col min="4" max="4" width="18.7109375" style="326" customWidth="1"/>
    <col min="5" max="5" width="4.7109375" style="326" bestFit="1" customWidth="1"/>
    <col min="6" max="6" width="10.7109375" style="326" customWidth="1"/>
    <col min="7" max="7" width="7.140625" style="358" customWidth="1"/>
    <col min="8" max="8" width="6.42578125" style="363" customWidth="1"/>
    <col min="9" max="9" width="8" style="343" customWidth="1"/>
    <col min="10" max="10" width="6" style="369" customWidth="1"/>
    <col min="11" max="11" width="7.28515625" style="343" customWidth="1"/>
    <col min="12" max="12" width="5.85546875" style="369" customWidth="1"/>
    <col min="13" max="13" width="8.140625" style="383" customWidth="1"/>
    <col min="14" max="14" width="6.5703125" style="369" customWidth="1"/>
    <col min="15" max="15" width="7.5703125" style="326" customWidth="1"/>
    <col min="16" max="16" width="6.42578125" style="363" customWidth="1"/>
    <col min="17" max="17" width="8.28515625" style="326" customWidth="1"/>
    <col min="18" max="18" width="8.5703125" style="337" customWidth="1"/>
    <col min="19" max="16384" width="9.140625" style="326"/>
  </cols>
  <sheetData>
    <row r="1" spans="1:18" s="1" customFormat="1" ht="18" x14ac:dyDescent="0.35">
      <c r="A1" s="2" t="s">
        <v>1404</v>
      </c>
      <c r="B1" s="2"/>
      <c r="C1" s="2"/>
      <c r="D1" s="2"/>
      <c r="E1" s="2"/>
      <c r="F1" s="2"/>
      <c r="G1" s="353"/>
      <c r="H1" s="359"/>
      <c r="I1" s="338"/>
      <c r="J1" s="364"/>
      <c r="K1" s="338"/>
      <c r="L1" s="364"/>
      <c r="M1" s="376"/>
      <c r="N1" s="364"/>
      <c r="O1" s="2"/>
      <c r="P1" s="359"/>
      <c r="Q1" s="30"/>
      <c r="R1" s="30"/>
    </row>
    <row r="2" spans="1:18" ht="17.25" x14ac:dyDescent="0.35">
      <c r="A2" s="132" t="s">
        <v>111</v>
      </c>
      <c r="B2" s="322"/>
      <c r="C2" s="913" t="s">
        <v>1506</v>
      </c>
      <c r="D2" s="322"/>
      <c r="E2" s="322"/>
      <c r="F2" s="322"/>
      <c r="G2" s="354"/>
      <c r="H2" s="360"/>
      <c r="I2" s="339"/>
      <c r="J2" s="365"/>
      <c r="K2" s="339"/>
      <c r="L2" s="365"/>
      <c r="M2" s="377"/>
      <c r="N2" s="365"/>
      <c r="O2" s="323"/>
      <c r="P2" s="360"/>
      <c r="Q2" s="324"/>
      <c r="R2" s="325"/>
    </row>
    <row r="3" spans="1:18" s="328" customFormat="1" x14ac:dyDescent="0.35">
      <c r="A3" s="327"/>
      <c r="B3" s="327"/>
      <c r="D3" s="327"/>
      <c r="E3" s="327"/>
      <c r="F3" s="1004" t="s">
        <v>1264</v>
      </c>
      <c r="G3" s="1005"/>
      <c r="H3" s="1005"/>
      <c r="I3" s="1005"/>
      <c r="J3" s="1005"/>
      <c r="K3" s="1005"/>
      <c r="L3" s="1005"/>
      <c r="M3" s="1005"/>
      <c r="N3" s="1005"/>
      <c r="O3" s="1005"/>
      <c r="P3" s="1005"/>
      <c r="Q3" s="1006" t="s">
        <v>287</v>
      </c>
      <c r="R3" s="1007"/>
    </row>
    <row r="4" spans="1:18" s="330" customFormat="1" ht="31.5" customHeight="1" x14ac:dyDescent="0.3">
      <c r="A4" s="949"/>
      <c r="B4" s="329"/>
      <c r="C4" s="914" t="s">
        <v>1409</v>
      </c>
      <c r="D4" s="329"/>
      <c r="E4" s="329"/>
      <c r="F4" s="535" t="s">
        <v>1189</v>
      </c>
      <c r="G4" s="1013" t="s">
        <v>282</v>
      </c>
      <c r="H4" s="1014"/>
      <c r="I4" s="1010" t="s">
        <v>1085</v>
      </c>
      <c r="J4" s="1012"/>
      <c r="K4" s="1010" t="s">
        <v>284</v>
      </c>
      <c r="L4" s="1011"/>
      <c r="M4" s="1012" t="s">
        <v>285</v>
      </c>
      <c r="N4" s="1011"/>
      <c r="O4" s="1002" t="s">
        <v>1086</v>
      </c>
      <c r="P4" s="1003"/>
      <c r="Q4" s="1008"/>
      <c r="R4" s="1009"/>
    </row>
    <row r="5" spans="1:18" s="344" customFormat="1" ht="29.25" customHeight="1" x14ac:dyDescent="0.25">
      <c r="A5" s="451" t="s">
        <v>335</v>
      </c>
      <c r="B5" s="346" t="s">
        <v>336</v>
      </c>
      <c r="C5" s="346" t="s">
        <v>337</v>
      </c>
      <c r="D5" s="346" t="s">
        <v>338</v>
      </c>
      <c r="E5" s="452" t="s">
        <v>339</v>
      </c>
      <c r="F5" s="534" t="s">
        <v>1190</v>
      </c>
      <c r="G5" s="385" t="s">
        <v>67</v>
      </c>
      <c r="H5" s="386" t="s">
        <v>22</v>
      </c>
      <c r="I5" s="387" t="s">
        <v>67</v>
      </c>
      <c r="J5" s="388" t="s">
        <v>22</v>
      </c>
      <c r="K5" s="387" t="s">
        <v>67</v>
      </c>
      <c r="L5" s="389" t="s">
        <v>22</v>
      </c>
      <c r="M5" s="594" t="s">
        <v>67</v>
      </c>
      <c r="N5" s="389" t="s">
        <v>22</v>
      </c>
      <c r="O5" s="390" t="s">
        <v>67</v>
      </c>
      <c r="P5" s="391" t="s">
        <v>22</v>
      </c>
      <c r="Q5" s="392" t="s">
        <v>67</v>
      </c>
      <c r="R5" s="930" t="s">
        <v>1142</v>
      </c>
    </row>
    <row r="6" spans="1:18" s="328" customFormat="1" ht="14.1" customHeight="1" x14ac:dyDescent="0.3">
      <c r="A6" s="453" t="s">
        <v>340</v>
      </c>
      <c r="B6" s="332" t="s">
        <v>341</v>
      </c>
      <c r="C6" s="332" t="s">
        <v>342</v>
      </c>
      <c r="D6" s="332" t="s">
        <v>162</v>
      </c>
      <c r="E6" s="454" t="s">
        <v>343</v>
      </c>
      <c r="F6" s="959">
        <v>202268</v>
      </c>
      <c r="G6" s="955">
        <v>5535</v>
      </c>
      <c r="H6" s="366">
        <v>2.7364684478019263E-2</v>
      </c>
      <c r="I6" s="340">
        <v>3343</v>
      </c>
      <c r="J6" s="366">
        <v>1.6527577273716058E-2</v>
      </c>
      <c r="K6" s="340">
        <v>2097</v>
      </c>
      <c r="L6" s="374">
        <v>1.0367433306306484E-2</v>
      </c>
      <c r="M6" s="378">
        <v>3988</v>
      </c>
      <c r="N6" s="374">
        <v>1.971641584432535E-2</v>
      </c>
      <c r="O6" s="960">
        <v>939</v>
      </c>
      <c r="P6" s="374">
        <v>4.6423556865149212E-3</v>
      </c>
      <c r="Q6" s="955">
        <v>19000</v>
      </c>
      <c r="R6" s="956">
        <v>0.10005740135130153</v>
      </c>
    </row>
    <row r="7" spans="1:18" s="328" customFormat="1" ht="14.1" customHeight="1" x14ac:dyDescent="0.3">
      <c r="A7" s="453" t="s">
        <v>344</v>
      </c>
      <c r="B7" s="332" t="s">
        <v>345</v>
      </c>
      <c r="C7" s="332" t="s">
        <v>342</v>
      </c>
      <c r="D7" s="332" t="s">
        <v>162</v>
      </c>
      <c r="E7" s="454" t="s">
        <v>343</v>
      </c>
      <c r="F7" s="959">
        <v>295206</v>
      </c>
      <c r="G7" s="955">
        <v>8520</v>
      </c>
      <c r="H7" s="366">
        <v>2.8861202008089268E-2</v>
      </c>
      <c r="I7" s="340">
        <v>5072</v>
      </c>
      <c r="J7" s="366">
        <v>1.7181222603876615E-2</v>
      </c>
      <c r="K7" s="340">
        <v>2618</v>
      </c>
      <c r="L7" s="374">
        <v>8.8683834339410451E-3</v>
      </c>
      <c r="M7" s="378">
        <v>6555</v>
      </c>
      <c r="N7" s="374">
        <v>2.2204833235096848E-2</v>
      </c>
      <c r="O7" s="960">
        <v>1274</v>
      </c>
      <c r="P7" s="374">
        <v>4.3156304411156952E-3</v>
      </c>
      <c r="Q7" s="955">
        <v>28000</v>
      </c>
      <c r="R7" s="956">
        <v>9.082004009056055E-2</v>
      </c>
    </row>
    <row r="8" spans="1:18" s="328" customFormat="1" ht="14.1" customHeight="1" x14ac:dyDescent="0.3">
      <c r="A8" s="453" t="s">
        <v>346</v>
      </c>
      <c r="B8" s="332" t="s">
        <v>347</v>
      </c>
      <c r="C8" s="332" t="s">
        <v>342</v>
      </c>
      <c r="D8" s="332" t="s">
        <v>162</v>
      </c>
      <c r="E8" s="454" t="s">
        <v>343</v>
      </c>
      <c r="F8" s="959">
        <v>289215</v>
      </c>
      <c r="G8" s="955">
        <v>6984</v>
      </c>
      <c r="H8" s="366">
        <v>2.4148125097245992E-2</v>
      </c>
      <c r="I8" s="340">
        <v>3727</v>
      </c>
      <c r="J8" s="366">
        <v>1.2886606849575575E-2</v>
      </c>
      <c r="K8" s="340">
        <v>1900</v>
      </c>
      <c r="L8" s="374">
        <v>6.5695071140846771E-3</v>
      </c>
      <c r="M8" s="378">
        <v>3379</v>
      </c>
      <c r="N8" s="374">
        <v>1.1683349757101119E-2</v>
      </c>
      <c r="O8" s="960">
        <v>918</v>
      </c>
      <c r="P8" s="374">
        <v>3.1741092266998599E-3</v>
      </c>
      <c r="Q8" s="955">
        <v>20000</v>
      </c>
      <c r="R8" s="956">
        <v>8.6569593296050698E-2</v>
      </c>
    </row>
    <row r="9" spans="1:18" s="328" customFormat="1" ht="14.1" customHeight="1" x14ac:dyDescent="0.3">
      <c r="A9" s="453" t="s">
        <v>348</v>
      </c>
      <c r="B9" s="332" t="s">
        <v>349</v>
      </c>
      <c r="C9" s="332" t="s">
        <v>350</v>
      </c>
      <c r="D9" s="332" t="s">
        <v>351</v>
      </c>
      <c r="E9" s="454" t="s">
        <v>343</v>
      </c>
      <c r="F9" s="959">
        <v>132559</v>
      </c>
      <c r="G9" s="955">
        <v>3151</v>
      </c>
      <c r="H9" s="366">
        <v>2.3770547454341085E-2</v>
      </c>
      <c r="I9" s="340">
        <v>1835</v>
      </c>
      <c r="J9" s="366">
        <v>1.3842892598767342E-2</v>
      </c>
      <c r="K9" s="340">
        <v>1116</v>
      </c>
      <c r="L9" s="374">
        <v>8.4188927194683121E-3</v>
      </c>
      <c r="M9" s="378">
        <v>2543</v>
      </c>
      <c r="N9" s="374">
        <v>1.918391056058057E-2</v>
      </c>
      <c r="O9" s="960">
        <v>506</v>
      </c>
      <c r="P9" s="374">
        <v>3.8171682043467436E-3</v>
      </c>
      <c r="Q9" s="955">
        <v>11000</v>
      </c>
      <c r="R9" s="956">
        <v>8.5702487709484146E-2</v>
      </c>
    </row>
    <row r="10" spans="1:18" s="328" customFormat="1" ht="14.1" customHeight="1" x14ac:dyDescent="0.3">
      <c r="A10" s="453" t="s">
        <v>352</v>
      </c>
      <c r="B10" s="332" t="s">
        <v>353</v>
      </c>
      <c r="C10" s="332" t="s">
        <v>350</v>
      </c>
      <c r="D10" s="332" t="s">
        <v>351</v>
      </c>
      <c r="E10" s="454" t="s">
        <v>343</v>
      </c>
      <c r="F10" s="959">
        <v>248559</v>
      </c>
      <c r="G10" s="955">
        <v>4427</v>
      </c>
      <c r="H10" s="366">
        <v>1.7810660647974926E-2</v>
      </c>
      <c r="I10" s="340">
        <v>2938</v>
      </c>
      <c r="J10" s="366">
        <v>1.1820131236446881E-2</v>
      </c>
      <c r="K10" s="340">
        <v>2087</v>
      </c>
      <c r="L10" s="374">
        <v>8.39639683133582E-3</v>
      </c>
      <c r="M10" s="378">
        <v>3485</v>
      </c>
      <c r="N10" s="374">
        <v>1.4020815983327902E-2</v>
      </c>
      <c r="O10" s="960">
        <v>703</v>
      </c>
      <c r="P10" s="374">
        <v>2.8283023346569627E-3</v>
      </c>
      <c r="Q10" s="955">
        <v>16000</v>
      </c>
      <c r="R10" s="956">
        <v>8.9788771914072141E-2</v>
      </c>
    </row>
    <row r="11" spans="1:18" s="328" customFormat="1" ht="14.1" customHeight="1" x14ac:dyDescent="0.3">
      <c r="A11" s="453" t="s">
        <v>354</v>
      </c>
      <c r="B11" s="332" t="s">
        <v>355</v>
      </c>
      <c r="C11" s="332" t="s">
        <v>350</v>
      </c>
      <c r="D11" s="332" t="s">
        <v>351</v>
      </c>
      <c r="E11" s="454" t="s">
        <v>343</v>
      </c>
      <c r="F11" s="959">
        <v>183145</v>
      </c>
      <c r="G11" s="955">
        <v>4692</v>
      </c>
      <c r="H11" s="366">
        <v>2.5619045018974038E-2</v>
      </c>
      <c r="I11" s="340">
        <v>1997</v>
      </c>
      <c r="J11" s="366">
        <v>1.0903928581178847E-2</v>
      </c>
      <c r="K11" s="340">
        <v>1469</v>
      </c>
      <c r="L11" s="374">
        <v>8.020966993365913E-3</v>
      </c>
      <c r="M11" s="378">
        <v>1739</v>
      </c>
      <c r="N11" s="374">
        <v>9.495208714406617E-3</v>
      </c>
      <c r="O11" s="960">
        <v>610</v>
      </c>
      <c r="P11" s="374">
        <v>3.3306942586475196E-3</v>
      </c>
      <c r="Q11" s="955">
        <v>12000</v>
      </c>
      <c r="R11" s="956">
        <v>7.4667264004778702E-2</v>
      </c>
    </row>
    <row r="12" spans="1:18" s="328" customFormat="1" ht="14.1" customHeight="1" x14ac:dyDescent="0.3">
      <c r="A12" s="453" t="s">
        <v>356</v>
      </c>
      <c r="B12" s="332" t="s">
        <v>357</v>
      </c>
      <c r="C12" s="332" t="s">
        <v>350</v>
      </c>
      <c r="D12" s="332" t="s">
        <v>351</v>
      </c>
      <c r="E12" s="454" t="s">
        <v>343</v>
      </c>
      <c r="F12" s="959">
        <v>158023</v>
      </c>
      <c r="G12" s="955">
        <v>4003</v>
      </c>
      <c r="H12" s="366">
        <v>2.5331755503945629E-2</v>
      </c>
      <c r="I12" s="340">
        <v>2749</v>
      </c>
      <c r="J12" s="366">
        <v>1.739620181872259E-2</v>
      </c>
      <c r="K12" s="340">
        <v>1726</v>
      </c>
      <c r="L12" s="374">
        <v>1.0922460654461692E-2</v>
      </c>
      <c r="M12" s="378">
        <v>3795</v>
      </c>
      <c r="N12" s="374">
        <v>2.4015491415806559E-2</v>
      </c>
      <c r="O12" s="960">
        <v>710</v>
      </c>
      <c r="P12" s="374">
        <v>4.4930168393208583E-3</v>
      </c>
      <c r="Q12" s="955">
        <v>15000</v>
      </c>
      <c r="R12" s="956">
        <v>9.1817808982230187E-2</v>
      </c>
    </row>
    <row r="13" spans="1:18" s="328" customFormat="1" ht="14.1" customHeight="1" x14ac:dyDescent="0.3">
      <c r="A13" s="453" t="s">
        <v>358</v>
      </c>
      <c r="B13" s="332" t="s">
        <v>359</v>
      </c>
      <c r="C13" s="332" t="s">
        <v>350</v>
      </c>
      <c r="D13" s="332" t="s">
        <v>351</v>
      </c>
      <c r="E13" s="454" t="s">
        <v>343</v>
      </c>
      <c r="F13" s="959">
        <v>177219</v>
      </c>
      <c r="G13" s="955">
        <v>5019</v>
      </c>
      <c r="H13" s="366">
        <v>2.8320891100841333E-2</v>
      </c>
      <c r="I13" s="340">
        <v>3002</v>
      </c>
      <c r="J13" s="366">
        <v>1.6939492943758853E-2</v>
      </c>
      <c r="K13" s="340">
        <v>2051</v>
      </c>
      <c r="L13" s="374">
        <v>1.1573251175099735E-2</v>
      </c>
      <c r="M13" s="378">
        <v>4134</v>
      </c>
      <c r="N13" s="374">
        <v>2.3327069896568652E-2</v>
      </c>
      <c r="O13" s="960">
        <v>657</v>
      </c>
      <c r="P13" s="374">
        <v>3.7072774363922606E-3</v>
      </c>
      <c r="Q13" s="955">
        <v>17000</v>
      </c>
      <c r="R13" s="956">
        <v>0.10950856421388955</v>
      </c>
    </row>
    <row r="14" spans="1:18" s="328" customFormat="1" ht="14.1" customHeight="1" x14ac:dyDescent="0.3">
      <c r="A14" s="453" t="s">
        <v>360</v>
      </c>
      <c r="B14" s="332" t="s">
        <v>361</v>
      </c>
      <c r="C14" s="332" t="s">
        <v>350</v>
      </c>
      <c r="D14" s="332" t="s">
        <v>351</v>
      </c>
      <c r="E14" s="454" t="s">
        <v>343</v>
      </c>
      <c r="F14" s="959">
        <v>169077</v>
      </c>
      <c r="G14" s="955">
        <v>3842</v>
      </c>
      <c r="H14" s="366">
        <v>2.2723374557154431E-2</v>
      </c>
      <c r="I14" s="340">
        <v>2551</v>
      </c>
      <c r="J14" s="366">
        <v>1.5087800233029922E-2</v>
      </c>
      <c r="K14" s="340">
        <v>1679</v>
      </c>
      <c r="L14" s="374">
        <v>9.9303867468668126E-3</v>
      </c>
      <c r="M14" s="378">
        <v>3662</v>
      </c>
      <c r="N14" s="374">
        <v>2.165877085588223E-2</v>
      </c>
      <c r="O14" s="960">
        <v>484</v>
      </c>
      <c r="P14" s="374">
        <v>2.8626010634208083E-3</v>
      </c>
      <c r="Q14" s="955">
        <v>14000</v>
      </c>
      <c r="R14" s="956">
        <v>7.614075161799097E-2</v>
      </c>
    </row>
    <row r="15" spans="1:18" s="328" customFormat="1" ht="14.1" customHeight="1" x14ac:dyDescent="0.3">
      <c r="A15" s="453" t="s">
        <v>362</v>
      </c>
      <c r="B15" s="332" t="s">
        <v>363</v>
      </c>
      <c r="C15" s="332" t="s">
        <v>364</v>
      </c>
      <c r="D15" s="332" t="s">
        <v>365</v>
      </c>
      <c r="E15" s="454" t="s">
        <v>343</v>
      </c>
      <c r="F15" s="959">
        <v>580701</v>
      </c>
      <c r="G15" s="955">
        <v>12906</v>
      </c>
      <c r="H15" s="366">
        <v>2.2224862709036147E-2</v>
      </c>
      <c r="I15" s="340">
        <v>8761</v>
      </c>
      <c r="J15" s="366">
        <v>1.5086938028348497E-2</v>
      </c>
      <c r="K15" s="340">
        <v>5280</v>
      </c>
      <c r="L15" s="374">
        <v>9.0924589418650906E-3</v>
      </c>
      <c r="M15" s="378">
        <v>9485</v>
      </c>
      <c r="N15" s="374">
        <v>1.6333707019619392E-2</v>
      </c>
      <c r="O15" s="960">
        <v>2819</v>
      </c>
      <c r="P15" s="374">
        <v>4.8544776055147142E-3</v>
      </c>
      <c r="Q15" s="955">
        <v>46000</v>
      </c>
      <c r="R15" s="956">
        <v>9.5238489600371012E-2</v>
      </c>
    </row>
    <row r="16" spans="1:18" s="328" customFormat="1" ht="14.1" customHeight="1" x14ac:dyDescent="0.3">
      <c r="A16" s="453" t="s">
        <v>366</v>
      </c>
      <c r="B16" s="332" t="s">
        <v>367</v>
      </c>
      <c r="C16" s="332" t="s">
        <v>367</v>
      </c>
      <c r="D16" s="332" t="s">
        <v>351</v>
      </c>
      <c r="E16" s="454" t="s">
        <v>343</v>
      </c>
      <c r="F16" s="959">
        <v>590285</v>
      </c>
      <c r="G16" s="955">
        <v>17464</v>
      </c>
      <c r="H16" s="366">
        <v>2.9449716176103567E-2</v>
      </c>
      <c r="I16" s="340">
        <v>10482</v>
      </c>
      <c r="J16" s="366">
        <v>1.7757523907942774E-2</v>
      </c>
      <c r="K16" s="340">
        <v>5612</v>
      </c>
      <c r="L16" s="374">
        <v>7.1013499999114989E-3</v>
      </c>
      <c r="M16" s="378">
        <v>14421</v>
      </c>
      <c r="N16" s="374">
        <v>2.1900549239507721E-2</v>
      </c>
      <c r="O16" s="960">
        <v>2595</v>
      </c>
      <c r="P16" s="374">
        <v>4.3961815055439321E-3</v>
      </c>
      <c r="Q16" s="955">
        <v>59000</v>
      </c>
      <c r="R16" s="956">
        <v>0.10411262515572778</v>
      </c>
    </row>
    <row r="17" spans="1:18" s="328" customFormat="1" ht="14.1" customHeight="1" x14ac:dyDescent="0.3">
      <c r="A17" s="453" t="s">
        <v>368</v>
      </c>
      <c r="B17" s="332" t="s">
        <v>369</v>
      </c>
      <c r="C17" s="332" t="s">
        <v>367</v>
      </c>
      <c r="D17" s="332" t="s">
        <v>351</v>
      </c>
      <c r="E17" s="454" t="s">
        <v>343</v>
      </c>
      <c r="F17" s="959">
        <v>344538</v>
      </c>
      <c r="G17" s="955">
        <v>7354</v>
      </c>
      <c r="H17" s="366">
        <v>2.1344525132206027E-2</v>
      </c>
      <c r="I17" s="340">
        <v>3886</v>
      </c>
      <c r="J17" s="366">
        <v>1.1278871996702831E-2</v>
      </c>
      <c r="K17" s="340">
        <v>2978</v>
      </c>
      <c r="L17" s="374">
        <v>8.643458776680657E-3</v>
      </c>
      <c r="M17" s="378">
        <v>5623</v>
      </c>
      <c r="N17" s="374">
        <v>1.6320405876855383E-2</v>
      </c>
      <c r="O17" s="960">
        <v>1241</v>
      </c>
      <c r="P17" s="374">
        <v>3.6019248965281042E-3</v>
      </c>
      <c r="Q17" s="955">
        <v>25000</v>
      </c>
      <c r="R17" s="956">
        <v>8.3816676165889961E-2</v>
      </c>
    </row>
    <row r="18" spans="1:18" s="328" customFormat="1" ht="14.1" customHeight="1" x14ac:dyDescent="0.3">
      <c r="A18" s="453" t="s">
        <v>370</v>
      </c>
      <c r="B18" s="332" t="s">
        <v>371</v>
      </c>
      <c r="C18" s="332" t="s">
        <v>372</v>
      </c>
      <c r="D18" s="332" t="s">
        <v>162</v>
      </c>
      <c r="E18" s="454" t="s">
        <v>343</v>
      </c>
      <c r="F18" s="959">
        <v>213314</v>
      </c>
      <c r="G18" s="955">
        <v>3623</v>
      </c>
      <c r="H18" s="366">
        <v>1.6984351706873436E-2</v>
      </c>
      <c r="I18" s="340">
        <v>2107</v>
      </c>
      <c r="J18" s="366">
        <v>9.8774576445990418E-3</v>
      </c>
      <c r="K18" s="340">
        <v>1150</v>
      </c>
      <c r="L18" s="374">
        <v>5.3911135696672512E-3</v>
      </c>
      <c r="M18" s="378">
        <v>2828</v>
      </c>
      <c r="N18" s="374">
        <v>1.3257451456538248E-2</v>
      </c>
      <c r="O18" s="960">
        <v>700</v>
      </c>
      <c r="P18" s="374">
        <v>3.2815473902322399E-3</v>
      </c>
      <c r="Q18" s="955">
        <v>12000</v>
      </c>
      <c r="R18" s="956">
        <v>8.0019738202089852E-2</v>
      </c>
    </row>
    <row r="19" spans="1:18" s="328" customFormat="1" ht="14.1" customHeight="1" x14ac:dyDescent="0.3">
      <c r="A19" s="453" t="s">
        <v>373</v>
      </c>
      <c r="B19" s="332" t="s">
        <v>374</v>
      </c>
      <c r="C19" s="332" t="s">
        <v>372</v>
      </c>
      <c r="D19" s="332" t="s">
        <v>162</v>
      </c>
      <c r="E19" s="454" t="s">
        <v>343</v>
      </c>
      <c r="F19" s="959">
        <v>94007</v>
      </c>
      <c r="G19" s="955">
        <v>3134</v>
      </c>
      <c r="H19" s="366">
        <v>3.3337942919144319E-2</v>
      </c>
      <c r="I19" s="340">
        <v>1685</v>
      </c>
      <c r="J19" s="366">
        <v>1.792419713425596E-2</v>
      </c>
      <c r="K19" s="340">
        <v>1283</v>
      </c>
      <c r="L19" s="374">
        <v>1.3647919835756911E-2</v>
      </c>
      <c r="M19" s="378">
        <v>2544</v>
      </c>
      <c r="N19" s="374">
        <v>2.7061814545725319E-2</v>
      </c>
      <c r="O19" s="960">
        <v>514</v>
      </c>
      <c r="P19" s="374">
        <v>5.4676779388768918E-3</v>
      </c>
      <c r="Q19" s="955">
        <v>11000</v>
      </c>
      <c r="R19" s="956">
        <v>0.12026326722497978</v>
      </c>
    </row>
    <row r="20" spans="1:18" s="328" customFormat="1" ht="14.1" customHeight="1" x14ac:dyDescent="0.3">
      <c r="A20" s="453" t="s">
        <v>375</v>
      </c>
      <c r="B20" s="332" t="s">
        <v>376</v>
      </c>
      <c r="C20" s="332" t="s">
        <v>372</v>
      </c>
      <c r="D20" s="332" t="s">
        <v>162</v>
      </c>
      <c r="E20" s="454" t="s">
        <v>343</v>
      </c>
      <c r="F20" s="959">
        <v>119474</v>
      </c>
      <c r="G20" s="955">
        <v>4460</v>
      </c>
      <c r="H20" s="366">
        <v>3.7330297805380247E-2</v>
      </c>
      <c r="I20" s="340">
        <v>2576</v>
      </c>
      <c r="J20" s="366">
        <v>2.1561176490282403E-2</v>
      </c>
      <c r="K20" s="340">
        <v>1386</v>
      </c>
      <c r="L20" s="374">
        <v>1.1600850394228033E-2</v>
      </c>
      <c r="M20" s="378">
        <v>3024</v>
      </c>
      <c r="N20" s="374">
        <v>2.5310946314679346E-2</v>
      </c>
      <c r="O20" s="960">
        <v>815</v>
      </c>
      <c r="P20" s="374">
        <v>6.8215678725078261E-3</v>
      </c>
      <c r="Q20" s="955">
        <v>14000</v>
      </c>
      <c r="R20" s="956">
        <v>0.13521736190926914</v>
      </c>
    </row>
    <row r="21" spans="1:18" s="328" customFormat="1" ht="14.1" customHeight="1" x14ac:dyDescent="0.3">
      <c r="A21" s="453" t="s">
        <v>377</v>
      </c>
      <c r="B21" s="332" t="s">
        <v>378</v>
      </c>
      <c r="C21" s="332" t="s">
        <v>372</v>
      </c>
      <c r="D21" s="332" t="s">
        <v>162</v>
      </c>
      <c r="E21" s="454" t="s">
        <v>343</v>
      </c>
      <c r="F21" s="959">
        <v>196185</v>
      </c>
      <c r="G21" s="955">
        <v>6222</v>
      </c>
      <c r="H21" s="366">
        <v>3.1714962917654257E-2</v>
      </c>
      <c r="I21" s="340">
        <v>3577</v>
      </c>
      <c r="J21" s="366">
        <v>1.8232790478375002E-2</v>
      </c>
      <c r="K21" s="340">
        <v>2457</v>
      </c>
      <c r="L21" s="374">
        <v>1.252389326401101E-2</v>
      </c>
      <c r="M21" s="378">
        <v>4884</v>
      </c>
      <c r="N21" s="374">
        <v>2.4894869638351556E-2</v>
      </c>
      <c r="O21" s="960">
        <v>1083</v>
      </c>
      <c r="P21" s="374">
        <v>5.5202997171037542E-3</v>
      </c>
      <c r="Q21" s="955">
        <v>21000</v>
      </c>
      <c r="R21" s="956">
        <v>0.11286317758214827</v>
      </c>
    </row>
    <row r="22" spans="1:18" s="328" customFormat="1" ht="14.1" customHeight="1" x14ac:dyDescent="0.3">
      <c r="A22" s="453" t="s">
        <v>379</v>
      </c>
      <c r="B22" s="332" t="s">
        <v>380</v>
      </c>
      <c r="C22" s="332" t="s">
        <v>372</v>
      </c>
      <c r="D22" s="332" t="s">
        <v>162</v>
      </c>
      <c r="E22" s="454" t="s">
        <v>343</v>
      </c>
      <c r="F22" s="959">
        <v>244299</v>
      </c>
      <c r="G22" s="955">
        <v>5875</v>
      </c>
      <c r="H22" s="366">
        <v>2.4048399706916523E-2</v>
      </c>
      <c r="I22" s="340">
        <v>3363</v>
      </c>
      <c r="J22" s="366">
        <v>1.3765917993933664E-2</v>
      </c>
      <c r="K22" s="340">
        <v>1914</v>
      </c>
      <c r="L22" s="374">
        <v>7.834661623666082E-3</v>
      </c>
      <c r="M22" s="378">
        <v>3650</v>
      </c>
      <c r="N22" s="374">
        <v>1.4940707903020479E-2</v>
      </c>
      <c r="O22" s="960">
        <v>1284</v>
      </c>
      <c r="P22" s="374">
        <v>5.2558545061584371E-3</v>
      </c>
      <c r="Q22" s="955">
        <v>19000</v>
      </c>
      <c r="R22" s="956">
        <v>8.6556815438091378E-2</v>
      </c>
    </row>
    <row r="23" spans="1:18" s="328" customFormat="1" ht="14.1" customHeight="1" x14ac:dyDescent="0.3">
      <c r="A23" s="453" t="s">
        <v>381</v>
      </c>
      <c r="B23" s="332" t="s">
        <v>382</v>
      </c>
      <c r="C23" s="332" t="s">
        <v>372</v>
      </c>
      <c r="D23" s="332" t="s">
        <v>162</v>
      </c>
      <c r="E23" s="454" t="s">
        <v>343</v>
      </c>
      <c r="F23" s="959">
        <v>163179</v>
      </c>
      <c r="G23" s="955">
        <v>5030</v>
      </c>
      <c r="H23" s="366">
        <v>3.0825044889354634E-2</v>
      </c>
      <c r="I23" s="340">
        <v>2731</v>
      </c>
      <c r="J23" s="366">
        <v>1.6736222185452784E-2</v>
      </c>
      <c r="K23" s="340">
        <v>1577</v>
      </c>
      <c r="L23" s="374">
        <v>9.6642337555690374E-3</v>
      </c>
      <c r="M23" s="378">
        <v>4105</v>
      </c>
      <c r="N23" s="374">
        <v>2.515642331427451E-2</v>
      </c>
      <c r="O23" s="960">
        <v>705</v>
      </c>
      <c r="P23" s="374">
        <v>4.3204088761421506E-3</v>
      </c>
      <c r="Q23" s="955">
        <v>17000</v>
      </c>
      <c r="R23" s="956">
        <v>0.10086566473439697</v>
      </c>
    </row>
    <row r="24" spans="1:18" s="328" customFormat="1" ht="14.1" customHeight="1" x14ac:dyDescent="0.3">
      <c r="A24" s="453" t="s">
        <v>383</v>
      </c>
      <c r="B24" s="332" t="s">
        <v>384</v>
      </c>
      <c r="C24" s="332" t="s">
        <v>385</v>
      </c>
      <c r="D24" s="332" t="s">
        <v>386</v>
      </c>
      <c r="E24" s="454" t="s">
        <v>343</v>
      </c>
      <c r="F24" s="959">
        <v>431515</v>
      </c>
      <c r="G24" s="955">
        <v>14829</v>
      </c>
      <c r="H24" s="366">
        <v>3.4364969931520342E-2</v>
      </c>
      <c r="I24" s="340">
        <v>10098</v>
      </c>
      <c r="J24" s="366">
        <v>2.3401272261682676E-2</v>
      </c>
      <c r="K24" s="340">
        <v>6832</v>
      </c>
      <c r="L24" s="374">
        <v>1.5832589828858788E-2</v>
      </c>
      <c r="M24" s="378">
        <v>12556</v>
      </c>
      <c r="N24" s="374">
        <v>2.9097482126924906E-2</v>
      </c>
      <c r="O24" s="960">
        <v>3070</v>
      </c>
      <c r="P24" s="374">
        <v>7.1144687901926931E-3</v>
      </c>
      <c r="Q24" s="955">
        <v>56000</v>
      </c>
      <c r="R24" s="956">
        <v>0.1357713997546417</v>
      </c>
    </row>
    <row r="25" spans="1:18" s="328" customFormat="1" ht="14.1" customHeight="1" x14ac:dyDescent="0.3">
      <c r="A25" s="453" t="s">
        <v>387</v>
      </c>
      <c r="B25" s="332" t="s">
        <v>388</v>
      </c>
      <c r="C25" s="332" t="s">
        <v>385</v>
      </c>
      <c r="D25" s="332" t="s">
        <v>386</v>
      </c>
      <c r="E25" s="454" t="s">
        <v>343</v>
      </c>
      <c r="F25" s="959">
        <v>383861</v>
      </c>
      <c r="G25" s="955">
        <v>13260</v>
      </c>
      <c r="H25" s="366">
        <v>3.4543754119329653E-2</v>
      </c>
      <c r="I25" s="340">
        <v>8196</v>
      </c>
      <c r="J25" s="366">
        <v>2.1351478790499687E-2</v>
      </c>
      <c r="K25" s="340">
        <v>5377</v>
      </c>
      <c r="L25" s="374">
        <v>1.400767465306452E-2</v>
      </c>
      <c r="M25" s="378">
        <v>11247</v>
      </c>
      <c r="N25" s="374">
        <v>2.9299668369540014E-2</v>
      </c>
      <c r="O25" s="960">
        <v>2731</v>
      </c>
      <c r="P25" s="374">
        <v>7.1145544871711371E-3</v>
      </c>
      <c r="Q25" s="955">
        <v>48000</v>
      </c>
      <c r="R25" s="956">
        <v>0.13148487513045765</v>
      </c>
    </row>
    <row r="26" spans="1:18" s="328" customFormat="1" ht="14.1" customHeight="1" x14ac:dyDescent="0.3">
      <c r="A26" s="453" t="s">
        <v>389</v>
      </c>
      <c r="B26" s="332" t="s">
        <v>390</v>
      </c>
      <c r="C26" s="332" t="s">
        <v>385</v>
      </c>
      <c r="D26" s="332" t="s">
        <v>386</v>
      </c>
      <c r="E26" s="454" t="s">
        <v>343</v>
      </c>
      <c r="F26" s="959">
        <v>136056</v>
      </c>
      <c r="G26" s="955">
        <v>5888</v>
      </c>
      <c r="H26" s="366">
        <v>4.3276297994943258E-2</v>
      </c>
      <c r="I26" s="340">
        <v>2888</v>
      </c>
      <c r="J26" s="366">
        <v>2.1226553771976246E-2</v>
      </c>
      <c r="K26" s="340">
        <v>1791</v>
      </c>
      <c r="L26" s="374">
        <v>1.3163697301111306E-2</v>
      </c>
      <c r="M26" s="378">
        <v>3642</v>
      </c>
      <c r="N26" s="374">
        <v>2.6768389486681955E-2</v>
      </c>
      <c r="O26" s="960">
        <v>1205</v>
      </c>
      <c r="P26" s="374">
        <v>8.8566472628917505E-3</v>
      </c>
      <c r="Q26" s="955">
        <v>18000</v>
      </c>
      <c r="R26" s="956">
        <v>0.13890282204233451</v>
      </c>
    </row>
    <row r="27" spans="1:18" s="328" customFormat="1" ht="14.1" customHeight="1" x14ac:dyDescent="0.3">
      <c r="A27" s="453" t="s">
        <v>391</v>
      </c>
      <c r="B27" s="332" t="s">
        <v>392</v>
      </c>
      <c r="C27" s="332" t="s">
        <v>385</v>
      </c>
      <c r="D27" s="332" t="s">
        <v>386</v>
      </c>
      <c r="E27" s="454" t="s">
        <v>343</v>
      </c>
      <c r="F27" s="959">
        <v>229125</v>
      </c>
      <c r="G27" s="955">
        <v>7729</v>
      </c>
      <c r="H27" s="366">
        <v>3.3732678668848881E-2</v>
      </c>
      <c r="I27" s="340">
        <v>4562</v>
      </c>
      <c r="J27" s="366">
        <v>1.9910529187124933E-2</v>
      </c>
      <c r="K27" s="340">
        <v>2500</v>
      </c>
      <c r="L27" s="374">
        <v>1.0911074740861976E-2</v>
      </c>
      <c r="M27" s="378">
        <v>5591</v>
      </c>
      <c r="N27" s="374">
        <v>2.4401527550463719E-2</v>
      </c>
      <c r="O27" s="960">
        <v>1589</v>
      </c>
      <c r="P27" s="374">
        <v>6.935079105291871E-3</v>
      </c>
      <c r="Q27" s="955">
        <v>26000</v>
      </c>
      <c r="R27" s="956">
        <v>0.12241688599692074</v>
      </c>
    </row>
    <row r="28" spans="1:18" s="328" customFormat="1" ht="14.1" customHeight="1" x14ac:dyDescent="0.3">
      <c r="A28" s="453" t="s">
        <v>393</v>
      </c>
      <c r="B28" s="332" t="s">
        <v>394</v>
      </c>
      <c r="C28" s="332" t="s">
        <v>394</v>
      </c>
      <c r="D28" s="332" t="s">
        <v>365</v>
      </c>
      <c r="E28" s="454" t="s">
        <v>343</v>
      </c>
      <c r="F28" s="959">
        <v>601123</v>
      </c>
      <c r="G28" s="955">
        <v>27213</v>
      </c>
      <c r="H28" s="366">
        <v>4.5270269146247939E-2</v>
      </c>
      <c r="I28" s="340">
        <v>18143</v>
      </c>
      <c r="J28" s="366">
        <v>3.0181842983881834E-2</v>
      </c>
      <c r="K28" s="340">
        <v>10556</v>
      </c>
      <c r="L28" s="374">
        <v>1.7560465994480332E-2</v>
      </c>
      <c r="M28" s="378">
        <v>19444</v>
      </c>
      <c r="N28" s="374">
        <v>3.2346125501769192E-2</v>
      </c>
      <c r="O28" s="960">
        <v>4319</v>
      </c>
      <c r="P28" s="374">
        <v>7.184885622410056E-3</v>
      </c>
      <c r="Q28" s="955">
        <v>93000</v>
      </c>
      <c r="R28" s="956">
        <v>0.16080951162324233</v>
      </c>
    </row>
    <row r="29" spans="1:18" s="328" customFormat="1" ht="14.1" customHeight="1" x14ac:dyDescent="0.3">
      <c r="A29" s="453" t="s">
        <v>395</v>
      </c>
      <c r="B29" s="332" t="s">
        <v>396</v>
      </c>
      <c r="C29" s="332" t="s">
        <v>394</v>
      </c>
      <c r="D29" s="332" t="s">
        <v>365</v>
      </c>
      <c r="E29" s="454" t="s">
        <v>343</v>
      </c>
      <c r="F29" s="959">
        <v>2400</v>
      </c>
      <c r="G29" s="961">
        <v>83</v>
      </c>
      <c r="H29" s="366">
        <v>3.4583333333333334E-2</v>
      </c>
      <c r="I29" s="340">
        <v>52</v>
      </c>
      <c r="J29" s="366">
        <v>2.1666666666666667E-2</v>
      </c>
      <c r="K29" s="340">
        <v>30</v>
      </c>
      <c r="L29" s="374">
        <v>1.2500000000000001E-2</v>
      </c>
      <c r="M29" s="378">
        <v>56</v>
      </c>
      <c r="N29" s="374">
        <v>2.3333333333333334E-2</v>
      </c>
      <c r="O29" s="960">
        <v>20</v>
      </c>
      <c r="P29" s="374">
        <v>8.3333333333333332E-3</v>
      </c>
      <c r="Q29" s="955">
        <v>300</v>
      </c>
      <c r="R29" s="956">
        <v>0.13458950201884254</v>
      </c>
    </row>
    <row r="30" spans="1:18" s="328" customFormat="1" ht="14.1" customHeight="1" x14ac:dyDescent="0.3">
      <c r="A30" s="453" t="s">
        <v>397</v>
      </c>
      <c r="B30" s="332" t="s">
        <v>398</v>
      </c>
      <c r="C30" s="332" t="s">
        <v>398</v>
      </c>
      <c r="D30" s="332" t="s">
        <v>399</v>
      </c>
      <c r="E30" s="454" t="s">
        <v>343</v>
      </c>
      <c r="F30" s="959">
        <v>566492</v>
      </c>
      <c r="G30" s="955">
        <v>23721</v>
      </c>
      <c r="H30" s="366">
        <v>4.1873495124379517E-2</v>
      </c>
      <c r="I30" s="340">
        <v>14628</v>
      </c>
      <c r="J30" s="366">
        <v>2.5822076922533771E-2</v>
      </c>
      <c r="K30" s="340">
        <v>9864</v>
      </c>
      <c r="L30" s="374">
        <v>1.7412425947762721E-2</v>
      </c>
      <c r="M30" s="378">
        <v>14776</v>
      </c>
      <c r="N30" s="374">
        <v>2.6083333921749999E-2</v>
      </c>
      <c r="O30" s="960">
        <v>5178</v>
      </c>
      <c r="P30" s="374">
        <v>9.1404644725786074E-3</v>
      </c>
      <c r="Q30" s="955">
        <v>80000</v>
      </c>
      <c r="R30" s="956">
        <v>0.15032451304253056</v>
      </c>
    </row>
    <row r="31" spans="1:18" s="328" customFormat="1" ht="14.1" customHeight="1" x14ac:dyDescent="0.3">
      <c r="A31" s="453" t="s">
        <v>400</v>
      </c>
      <c r="B31" s="332" t="s">
        <v>401</v>
      </c>
      <c r="C31" s="332" t="s">
        <v>398</v>
      </c>
      <c r="D31" s="332" t="s">
        <v>399</v>
      </c>
      <c r="E31" s="454" t="s">
        <v>343</v>
      </c>
      <c r="F31" s="959">
        <v>113856</v>
      </c>
      <c r="G31" s="955">
        <v>3820</v>
      </c>
      <c r="H31" s="366">
        <v>3.3551152332771221E-2</v>
      </c>
      <c r="I31" s="340">
        <v>2597</v>
      </c>
      <c r="J31" s="366">
        <v>2.2809513771781899E-2</v>
      </c>
      <c r="K31" s="340">
        <v>2065</v>
      </c>
      <c r="L31" s="374">
        <v>1.8136944912872401E-2</v>
      </c>
      <c r="M31" s="378">
        <v>2799</v>
      </c>
      <c r="N31" s="374">
        <v>2.4583684654300168E-2</v>
      </c>
      <c r="O31" s="960">
        <v>1024</v>
      </c>
      <c r="P31" s="374">
        <v>8.9938167509836988E-3</v>
      </c>
      <c r="Q31" s="955">
        <v>14000</v>
      </c>
      <c r="R31" s="956">
        <v>0.12662578462762974</v>
      </c>
    </row>
    <row r="32" spans="1:18" s="328" customFormat="1" ht="14.1" customHeight="1" x14ac:dyDescent="0.3">
      <c r="A32" s="453" t="s">
        <v>402</v>
      </c>
      <c r="B32" s="332" t="s">
        <v>403</v>
      </c>
      <c r="C32" s="332" t="s">
        <v>398</v>
      </c>
      <c r="D32" s="332" t="s">
        <v>399</v>
      </c>
      <c r="E32" s="454" t="s">
        <v>343</v>
      </c>
      <c r="F32" s="959">
        <v>98927</v>
      </c>
      <c r="G32" s="955">
        <v>4063</v>
      </c>
      <c r="H32" s="366">
        <v>4.1070688487470558E-2</v>
      </c>
      <c r="I32" s="340">
        <v>2314</v>
      </c>
      <c r="J32" s="366">
        <v>2.3390985271968218E-2</v>
      </c>
      <c r="K32" s="340">
        <v>1205</v>
      </c>
      <c r="L32" s="374">
        <v>1.218069889918829E-2</v>
      </c>
      <c r="M32" s="378">
        <v>2408</v>
      </c>
      <c r="N32" s="374">
        <v>2.4341180870743072E-2</v>
      </c>
      <c r="O32" s="960">
        <v>831</v>
      </c>
      <c r="P32" s="374">
        <v>8.4001334317223807E-3</v>
      </c>
      <c r="Q32" s="955">
        <v>13000</v>
      </c>
      <c r="R32" s="956">
        <v>0.13631692636788792</v>
      </c>
    </row>
    <row r="33" spans="1:18" s="328" customFormat="1" ht="14.1" customHeight="1" x14ac:dyDescent="0.3">
      <c r="A33" s="453" t="s">
        <v>404</v>
      </c>
      <c r="B33" s="332" t="s">
        <v>405</v>
      </c>
      <c r="C33" s="332" t="s">
        <v>398</v>
      </c>
      <c r="D33" s="332" t="s">
        <v>399</v>
      </c>
      <c r="E33" s="454" t="s">
        <v>343</v>
      </c>
      <c r="F33" s="959">
        <v>209702</v>
      </c>
      <c r="G33" s="955">
        <v>7616</v>
      </c>
      <c r="H33" s="366">
        <v>3.6318203927478039E-2</v>
      </c>
      <c r="I33" s="340">
        <v>4873</v>
      </c>
      <c r="J33" s="366">
        <v>2.3237737360635568E-2</v>
      </c>
      <c r="K33" s="340">
        <v>2401</v>
      </c>
      <c r="L33" s="374">
        <v>1.1449580833754566E-2</v>
      </c>
      <c r="M33" s="378">
        <v>5268</v>
      </c>
      <c r="N33" s="374">
        <v>2.5121362695634759E-2</v>
      </c>
      <c r="O33" s="960">
        <v>1455</v>
      </c>
      <c r="P33" s="374">
        <v>6.9384173732248621E-3</v>
      </c>
      <c r="Q33" s="955">
        <v>25000</v>
      </c>
      <c r="R33" s="956">
        <v>0.12350863325346442</v>
      </c>
    </row>
    <row r="34" spans="1:18" s="328" customFormat="1" ht="14.1" customHeight="1" x14ac:dyDescent="0.3">
      <c r="A34" s="453" t="s">
        <v>1237</v>
      </c>
      <c r="B34" s="332" t="s">
        <v>1415</v>
      </c>
      <c r="C34" s="332" t="s">
        <v>406</v>
      </c>
      <c r="D34" s="332" t="s">
        <v>386</v>
      </c>
      <c r="E34" s="454" t="s">
        <v>343</v>
      </c>
      <c r="F34" s="959">
        <v>287416</v>
      </c>
      <c r="G34" s="955">
        <v>13489</v>
      </c>
      <c r="H34" s="366">
        <v>4.6931973167812509E-2</v>
      </c>
      <c r="I34" s="340">
        <v>7884</v>
      </c>
      <c r="J34" s="366">
        <v>2.7430623208172127E-2</v>
      </c>
      <c r="K34" s="340">
        <v>4310</v>
      </c>
      <c r="L34" s="374">
        <v>1.4995685695994656E-2</v>
      </c>
      <c r="M34" s="378">
        <v>8302</v>
      </c>
      <c r="N34" s="374">
        <v>2.8884961171263952E-2</v>
      </c>
      <c r="O34" s="960">
        <v>2933</v>
      </c>
      <c r="P34" s="374">
        <v>1.0204720683608429E-2</v>
      </c>
      <c r="Q34" s="955">
        <v>43000</v>
      </c>
      <c r="R34" s="956">
        <v>0.15530417948829078</v>
      </c>
    </row>
    <row r="35" spans="1:18" s="328" customFormat="1" ht="14.1" customHeight="1" x14ac:dyDescent="0.3">
      <c r="A35" s="453" t="s">
        <v>1238</v>
      </c>
      <c r="B35" s="332" t="s">
        <v>1416</v>
      </c>
      <c r="C35" s="332" t="s">
        <v>406</v>
      </c>
      <c r="D35" s="332" t="s">
        <v>386</v>
      </c>
      <c r="E35" s="454" t="s">
        <v>343</v>
      </c>
      <c r="F35" s="959">
        <v>234260</v>
      </c>
      <c r="G35" s="955">
        <v>9174</v>
      </c>
      <c r="H35" s="366">
        <v>3.9161615299240157E-2</v>
      </c>
      <c r="I35" s="340">
        <v>6139</v>
      </c>
      <c r="J35" s="366">
        <v>2.6205925040553232E-2</v>
      </c>
      <c r="K35" s="340">
        <v>2905</v>
      </c>
      <c r="L35" s="374">
        <v>1.2400751301972168E-2</v>
      </c>
      <c r="M35" s="378">
        <v>7271</v>
      </c>
      <c r="N35" s="374">
        <v>3.1038162725177152E-2</v>
      </c>
      <c r="O35" s="960">
        <v>2096</v>
      </c>
      <c r="P35" s="374">
        <v>8.9473234867241524E-3</v>
      </c>
      <c r="Q35" s="955">
        <v>32000</v>
      </c>
      <c r="R35" s="956">
        <v>0.14023585918566789</v>
      </c>
    </row>
    <row r="36" spans="1:18" s="328" customFormat="1" ht="14.1" customHeight="1" x14ac:dyDescent="0.3">
      <c r="A36" s="453" t="s">
        <v>407</v>
      </c>
      <c r="B36" s="332" t="s">
        <v>408</v>
      </c>
      <c r="C36" s="332" t="s">
        <v>409</v>
      </c>
      <c r="D36" s="332" t="s">
        <v>161</v>
      </c>
      <c r="E36" s="454" t="s">
        <v>343</v>
      </c>
      <c r="F36" s="959">
        <v>142829</v>
      </c>
      <c r="G36" s="955">
        <v>5378</v>
      </c>
      <c r="H36" s="366">
        <v>3.7653417723291491E-2</v>
      </c>
      <c r="I36" s="340">
        <v>3727</v>
      </c>
      <c r="J36" s="366">
        <v>2.60941405456875E-2</v>
      </c>
      <c r="K36" s="340">
        <v>2084</v>
      </c>
      <c r="L36" s="374">
        <v>1.4590874402257245E-2</v>
      </c>
      <c r="M36" s="378">
        <v>4080</v>
      </c>
      <c r="N36" s="374">
        <v>2.8565627428603434E-2</v>
      </c>
      <c r="O36" s="960">
        <v>1302</v>
      </c>
      <c r="P36" s="374">
        <v>9.1157958117749193E-3</v>
      </c>
      <c r="Q36" s="955">
        <v>19000</v>
      </c>
      <c r="R36" s="956">
        <v>0.14877573232896663</v>
      </c>
    </row>
    <row r="37" spans="1:18" s="328" customFormat="1" ht="14.1" customHeight="1" x14ac:dyDescent="0.3">
      <c r="A37" s="453" t="s">
        <v>410</v>
      </c>
      <c r="B37" s="332" t="s">
        <v>411</v>
      </c>
      <c r="C37" s="332" t="s">
        <v>409</v>
      </c>
      <c r="D37" s="332" t="s">
        <v>161</v>
      </c>
      <c r="E37" s="454" t="s">
        <v>343</v>
      </c>
      <c r="F37" s="959">
        <v>96980</v>
      </c>
      <c r="G37" s="955">
        <v>3702</v>
      </c>
      <c r="H37" s="366">
        <v>3.8172819137966593E-2</v>
      </c>
      <c r="I37" s="340">
        <v>2264</v>
      </c>
      <c r="J37" s="366">
        <v>2.3345019591668386E-2</v>
      </c>
      <c r="K37" s="340">
        <v>1243</v>
      </c>
      <c r="L37" s="374">
        <v>1.2817075685708394E-2</v>
      </c>
      <c r="M37" s="378">
        <v>2576</v>
      </c>
      <c r="N37" s="374">
        <v>2.6562177768612086E-2</v>
      </c>
      <c r="O37" s="960">
        <v>742</v>
      </c>
      <c r="P37" s="374">
        <v>7.6510620746545683E-3</v>
      </c>
      <c r="Q37" s="955">
        <v>12000</v>
      </c>
      <c r="R37" s="956">
        <v>0.14487679435946346</v>
      </c>
    </row>
    <row r="38" spans="1:18" s="328" customFormat="1" ht="14.1" customHeight="1" x14ac:dyDescent="0.3">
      <c r="A38" s="453" t="s">
        <v>412</v>
      </c>
      <c r="B38" s="332" t="s">
        <v>413</v>
      </c>
      <c r="C38" s="332" t="s">
        <v>409</v>
      </c>
      <c r="D38" s="332" t="s">
        <v>161</v>
      </c>
      <c r="E38" s="454" t="s">
        <v>343</v>
      </c>
      <c r="F38" s="959">
        <v>115472</v>
      </c>
      <c r="G38" s="955">
        <v>4423</v>
      </c>
      <c r="H38" s="366">
        <v>3.8303658029652209E-2</v>
      </c>
      <c r="I38" s="340">
        <v>2862</v>
      </c>
      <c r="J38" s="366">
        <v>2.478522931966191E-2</v>
      </c>
      <c r="K38" s="340">
        <v>1407</v>
      </c>
      <c r="L38" s="374">
        <v>1.2184772065955383E-2</v>
      </c>
      <c r="M38" s="378">
        <v>3282</v>
      </c>
      <c r="N38" s="374">
        <v>2.8422474712484411E-2</v>
      </c>
      <c r="O38" s="960">
        <v>1069</v>
      </c>
      <c r="P38" s="374">
        <v>9.2576555355410838E-3</v>
      </c>
      <c r="Q38" s="955">
        <v>15000</v>
      </c>
      <c r="R38" s="956">
        <v>0.14301650410457367</v>
      </c>
    </row>
    <row r="39" spans="1:18" s="328" customFormat="1" ht="14.1" customHeight="1" x14ac:dyDescent="0.3">
      <c r="A39" s="453" t="s">
        <v>414</v>
      </c>
      <c r="B39" s="332" t="s">
        <v>415</v>
      </c>
      <c r="C39" s="332" t="s">
        <v>409</v>
      </c>
      <c r="D39" s="332" t="s">
        <v>161</v>
      </c>
      <c r="E39" s="454" t="s">
        <v>343</v>
      </c>
      <c r="F39" s="959">
        <v>315605</v>
      </c>
      <c r="G39" s="955">
        <v>9057</v>
      </c>
      <c r="H39" s="366">
        <v>2.8697263985044599E-2</v>
      </c>
      <c r="I39" s="340">
        <v>5809</v>
      </c>
      <c r="J39" s="366">
        <v>1.8405918790893681E-2</v>
      </c>
      <c r="K39" s="340">
        <v>3734</v>
      </c>
      <c r="L39" s="374">
        <v>1.183124475214271E-2</v>
      </c>
      <c r="M39" s="378">
        <v>5863</v>
      </c>
      <c r="N39" s="374">
        <v>1.8577018741781658E-2</v>
      </c>
      <c r="O39" s="960">
        <v>2020</v>
      </c>
      <c r="P39" s="374">
        <v>6.4004055702539565E-3</v>
      </c>
      <c r="Q39" s="955">
        <v>31000</v>
      </c>
      <c r="R39" s="956">
        <v>0.11634016362681078</v>
      </c>
    </row>
    <row r="40" spans="1:18" s="328" customFormat="1" ht="14.1" customHeight="1" x14ac:dyDescent="0.3">
      <c r="A40" s="453" t="s">
        <v>416</v>
      </c>
      <c r="B40" s="332" t="s">
        <v>417</v>
      </c>
      <c r="C40" s="332" t="s">
        <v>409</v>
      </c>
      <c r="D40" s="332" t="s">
        <v>161</v>
      </c>
      <c r="E40" s="454" t="s">
        <v>343</v>
      </c>
      <c r="F40" s="959">
        <v>77404</v>
      </c>
      <c r="G40" s="955">
        <v>2869</v>
      </c>
      <c r="H40" s="366">
        <v>3.7065267944809056E-2</v>
      </c>
      <c r="I40" s="340">
        <v>2072</v>
      </c>
      <c r="J40" s="366">
        <v>2.676864244741874E-2</v>
      </c>
      <c r="K40" s="340">
        <v>1259</v>
      </c>
      <c r="L40" s="374">
        <v>1.6265309286341793E-2</v>
      </c>
      <c r="M40" s="378">
        <v>2749</v>
      </c>
      <c r="N40" s="374">
        <v>3.5514960467159323E-2</v>
      </c>
      <c r="O40" s="960">
        <v>673</v>
      </c>
      <c r="P40" s="374">
        <v>8.6946411038189234E-3</v>
      </c>
      <c r="Q40" s="955">
        <v>11000</v>
      </c>
      <c r="R40" s="956">
        <v>0.1537816300852789</v>
      </c>
    </row>
    <row r="41" spans="1:18" s="328" customFormat="1" ht="14.1" customHeight="1" x14ac:dyDescent="0.3">
      <c r="A41" s="453" t="s">
        <v>418</v>
      </c>
      <c r="B41" s="332" t="s">
        <v>419</v>
      </c>
      <c r="C41" s="332" t="s">
        <v>409</v>
      </c>
      <c r="D41" s="332" t="s">
        <v>161</v>
      </c>
      <c r="E41" s="454" t="s">
        <v>343</v>
      </c>
      <c r="F41" s="959">
        <v>114263</v>
      </c>
      <c r="G41" s="955">
        <v>3770</v>
      </c>
      <c r="H41" s="366">
        <v>3.2994057568941824E-2</v>
      </c>
      <c r="I41" s="340">
        <v>2619</v>
      </c>
      <c r="J41" s="366">
        <v>2.2920805510095132E-2</v>
      </c>
      <c r="K41" s="340">
        <v>1537</v>
      </c>
      <c r="L41" s="374">
        <v>1.3451423470414744E-2</v>
      </c>
      <c r="M41" s="378">
        <v>3003</v>
      </c>
      <c r="N41" s="374">
        <v>2.6281473442846766E-2</v>
      </c>
      <c r="O41" s="960">
        <v>886</v>
      </c>
      <c r="P41" s="374">
        <v>7.7540411156717401E-3</v>
      </c>
      <c r="Q41" s="955">
        <v>14000</v>
      </c>
      <c r="R41" s="956">
        <v>0.12297529953269386</v>
      </c>
    </row>
    <row r="42" spans="1:18" s="328" customFormat="1" ht="14.1" customHeight="1" x14ac:dyDescent="0.3">
      <c r="A42" s="453" t="s">
        <v>420</v>
      </c>
      <c r="B42" s="332" t="s">
        <v>421</v>
      </c>
      <c r="C42" s="332" t="s">
        <v>409</v>
      </c>
      <c r="D42" s="332" t="s">
        <v>161</v>
      </c>
      <c r="E42" s="454" t="s">
        <v>343</v>
      </c>
      <c r="F42" s="959">
        <v>97561</v>
      </c>
      <c r="G42" s="955">
        <v>3853</v>
      </c>
      <c r="H42" s="366">
        <v>3.949324012668997E-2</v>
      </c>
      <c r="I42" s="340">
        <v>2558</v>
      </c>
      <c r="J42" s="366">
        <v>2.621949344512664E-2</v>
      </c>
      <c r="K42" s="340">
        <v>1722</v>
      </c>
      <c r="L42" s="374">
        <v>1.7650495587376105E-2</v>
      </c>
      <c r="M42" s="378">
        <v>2905</v>
      </c>
      <c r="N42" s="374">
        <v>2.9776242555939362E-2</v>
      </c>
      <c r="O42" s="960">
        <v>804</v>
      </c>
      <c r="P42" s="374">
        <v>8.2409979397505152E-3</v>
      </c>
      <c r="Q42" s="955">
        <v>14000</v>
      </c>
      <c r="R42" s="956">
        <v>0.1528901702541253</v>
      </c>
    </row>
    <row r="43" spans="1:18" s="328" customFormat="1" ht="14.1" customHeight="1" x14ac:dyDescent="0.3">
      <c r="A43" s="453" t="s">
        <v>422</v>
      </c>
      <c r="B43" s="332" t="s">
        <v>423</v>
      </c>
      <c r="C43" s="332" t="s">
        <v>409</v>
      </c>
      <c r="D43" s="332" t="s">
        <v>161</v>
      </c>
      <c r="E43" s="454" t="s">
        <v>343</v>
      </c>
      <c r="F43" s="959">
        <v>80873</v>
      </c>
      <c r="G43" s="955">
        <v>3292</v>
      </c>
      <c r="H43" s="366">
        <v>4.0705797979548181E-2</v>
      </c>
      <c r="I43" s="340">
        <v>2277</v>
      </c>
      <c r="J43" s="366">
        <v>2.8155255771394657E-2</v>
      </c>
      <c r="K43" s="340">
        <v>1247</v>
      </c>
      <c r="L43" s="374">
        <v>1.5419237570017187E-2</v>
      </c>
      <c r="M43" s="378">
        <v>2425</v>
      </c>
      <c r="N43" s="374">
        <v>2.9985285571204234E-2</v>
      </c>
      <c r="O43" s="960">
        <v>711</v>
      </c>
      <c r="P43" s="374">
        <v>8.7915620788149313E-3</v>
      </c>
      <c r="Q43" s="955">
        <v>12000</v>
      </c>
      <c r="R43" s="956">
        <v>0.11424763174180035</v>
      </c>
    </row>
    <row r="44" spans="1:18" s="328" customFormat="1" ht="14.1" customHeight="1" x14ac:dyDescent="0.3">
      <c r="A44" s="453" t="s">
        <v>424</v>
      </c>
      <c r="B44" s="332" t="s">
        <v>425</v>
      </c>
      <c r="C44" s="332" t="s">
        <v>409</v>
      </c>
      <c r="D44" s="332" t="s">
        <v>161</v>
      </c>
      <c r="E44" s="454" t="s">
        <v>343</v>
      </c>
      <c r="F44" s="959">
        <v>96963</v>
      </c>
      <c r="G44" s="955">
        <v>2932</v>
      </c>
      <c r="H44" s="366">
        <v>3.0238338335241279E-2</v>
      </c>
      <c r="I44" s="340">
        <v>2018</v>
      </c>
      <c r="J44" s="366">
        <v>2.0812062333054878E-2</v>
      </c>
      <c r="K44" s="340">
        <v>1222</v>
      </c>
      <c r="L44" s="374">
        <v>1.2602745377102606E-2</v>
      </c>
      <c r="M44" s="378">
        <v>2331</v>
      </c>
      <c r="N44" s="374">
        <v>2.404009776925219E-2</v>
      </c>
      <c r="O44" s="960">
        <v>706</v>
      </c>
      <c r="P44" s="374">
        <v>7.2811278528923402E-3</v>
      </c>
      <c r="Q44" s="955">
        <v>11000</v>
      </c>
      <c r="R44" s="956">
        <v>9.6448925909688732E-2</v>
      </c>
    </row>
    <row r="45" spans="1:18" s="328" customFormat="1" ht="14.1" customHeight="1" x14ac:dyDescent="0.3">
      <c r="A45" s="453" t="s">
        <v>426</v>
      </c>
      <c r="B45" s="332" t="s">
        <v>427</v>
      </c>
      <c r="C45" s="332" t="s">
        <v>428</v>
      </c>
      <c r="D45" s="332" t="s">
        <v>365</v>
      </c>
      <c r="E45" s="454" t="s">
        <v>343</v>
      </c>
      <c r="F45" s="959">
        <v>133906</v>
      </c>
      <c r="G45" s="955">
        <v>6003</v>
      </c>
      <c r="H45" s="366">
        <v>4.4829955341806942E-2</v>
      </c>
      <c r="I45" s="340">
        <v>4016</v>
      </c>
      <c r="J45" s="366">
        <v>2.9991187848192016E-2</v>
      </c>
      <c r="K45" s="340">
        <v>2510</v>
      </c>
      <c r="L45" s="374">
        <v>1.8744492405120008E-2</v>
      </c>
      <c r="M45" s="378">
        <v>5427</v>
      </c>
      <c r="N45" s="374">
        <v>4.0528430391468639E-2</v>
      </c>
      <c r="O45" s="960">
        <v>1054</v>
      </c>
      <c r="P45" s="374">
        <v>7.8711932250982025E-3</v>
      </c>
      <c r="Q45" s="955">
        <v>22000</v>
      </c>
      <c r="R45" s="956">
        <v>0.14087483271113616</v>
      </c>
    </row>
    <row r="46" spans="1:18" s="328" customFormat="1" ht="14.1" customHeight="1" x14ac:dyDescent="0.3">
      <c r="A46" s="453" t="s">
        <v>429</v>
      </c>
      <c r="B46" s="332" t="s">
        <v>430</v>
      </c>
      <c r="C46" s="332" t="s">
        <v>428</v>
      </c>
      <c r="D46" s="332" t="s">
        <v>365</v>
      </c>
      <c r="E46" s="454" t="s">
        <v>343</v>
      </c>
      <c r="F46" s="959">
        <v>166407</v>
      </c>
      <c r="G46" s="955">
        <v>4215</v>
      </c>
      <c r="H46" s="366">
        <v>2.5329463303827363E-2</v>
      </c>
      <c r="I46" s="340">
        <v>2728</v>
      </c>
      <c r="J46" s="366">
        <v>1.6393541137091589E-2</v>
      </c>
      <c r="K46" s="340">
        <v>1480</v>
      </c>
      <c r="L46" s="374">
        <v>8.8938566286274022E-3</v>
      </c>
      <c r="M46" s="378">
        <v>3330</v>
      </c>
      <c r="N46" s="374">
        <v>2.0011177414411652E-2</v>
      </c>
      <c r="O46" s="960">
        <v>772</v>
      </c>
      <c r="P46" s="374">
        <v>4.6392279170948333E-3</v>
      </c>
      <c r="Q46" s="955">
        <v>15000</v>
      </c>
      <c r="R46" s="956">
        <v>0.10944910616563298</v>
      </c>
    </row>
    <row r="47" spans="1:18" s="328" customFormat="1" ht="14.1" customHeight="1" x14ac:dyDescent="0.3">
      <c r="A47" s="453" t="s">
        <v>431</v>
      </c>
      <c r="B47" s="332" t="s">
        <v>432</v>
      </c>
      <c r="C47" s="332" t="s">
        <v>428</v>
      </c>
      <c r="D47" s="332" t="s">
        <v>365</v>
      </c>
      <c r="E47" s="454" t="s">
        <v>343</v>
      </c>
      <c r="F47" s="959">
        <v>97188</v>
      </c>
      <c r="G47" s="955">
        <v>3607</v>
      </c>
      <c r="H47" s="366">
        <v>3.711363542824217E-2</v>
      </c>
      <c r="I47" s="340">
        <v>2337</v>
      </c>
      <c r="J47" s="366">
        <v>2.4046178540560563E-2</v>
      </c>
      <c r="K47" s="340">
        <v>1218</v>
      </c>
      <c r="L47" s="374">
        <v>1.2532411408815903E-2</v>
      </c>
      <c r="M47" s="378">
        <v>3028</v>
      </c>
      <c r="N47" s="374">
        <v>3.11561098077952E-2</v>
      </c>
      <c r="O47" s="960">
        <v>571</v>
      </c>
      <c r="P47" s="374">
        <v>5.8752109313907064E-3</v>
      </c>
      <c r="Q47" s="955">
        <v>13000</v>
      </c>
      <c r="R47" s="956">
        <v>0.15448970860864192</v>
      </c>
    </row>
    <row r="48" spans="1:18" s="328" customFormat="1" ht="14.1" customHeight="1" x14ac:dyDescent="0.3">
      <c r="A48" s="453" t="s">
        <v>433</v>
      </c>
      <c r="B48" s="332" t="s">
        <v>434</v>
      </c>
      <c r="C48" s="332" t="s">
        <v>428</v>
      </c>
      <c r="D48" s="332" t="s">
        <v>365</v>
      </c>
      <c r="E48" s="454" t="s">
        <v>343</v>
      </c>
      <c r="F48" s="959">
        <v>112269</v>
      </c>
      <c r="G48" s="955">
        <v>5194</v>
      </c>
      <c r="H48" s="366">
        <v>4.6263884064167315E-2</v>
      </c>
      <c r="I48" s="340">
        <v>3333</v>
      </c>
      <c r="J48" s="366">
        <v>2.9687625257194775E-2</v>
      </c>
      <c r="K48" s="340">
        <v>1393</v>
      </c>
      <c r="L48" s="374">
        <v>1.2407699364918187E-2</v>
      </c>
      <c r="M48" s="378">
        <v>3515</v>
      </c>
      <c r="N48" s="374">
        <v>3.130873170688258E-2</v>
      </c>
      <c r="O48" s="960">
        <v>869</v>
      </c>
      <c r="P48" s="374">
        <v>7.7403379383445122E-3</v>
      </c>
      <c r="Q48" s="955">
        <v>17000</v>
      </c>
      <c r="R48" s="956">
        <v>0.16908188536248173</v>
      </c>
    </row>
    <row r="49" spans="1:18" s="328" customFormat="1" ht="14.1" customHeight="1" x14ac:dyDescent="0.3">
      <c r="A49" s="453" t="s">
        <v>435</v>
      </c>
      <c r="B49" s="332" t="s">
        <v>436</v>
      </c>
      <c r="C49" s="332" t="s">
        <v>428</v>
      </c>
      <c r="D49" s="332" t="s">
        <v>365</v>
      </c>
      <c r="E49" s="454" t="s">
        <v>343</v>
      </c>
      <c r="F49" s="959">
        <v>304453</v>
      </c>
      <c r="G49" s="955">
        <v>11234</v>
      </c>
      <c r="H49" s="366">
        <v>3.6898963058337411E-2</v>
      </c>
      <c r="I49" s="340">
        <v>6330</v>
      </c>
      <c r="J49" s="366">
        <v>2.0791386519429928E-2</v>
      </c>
      <c r="K49" s="340">
        <v>4165</v>
      </c>
      <c r="L49" s="374">
        <v>1.3680272488692836E-2</v>
      </c>
      <c r="M49" s="378">
        <v>7369</v>
      </c>
      <c r="N49" s="374">
        <v>2.4204064338337938E-2</v>
      </c>
      <c r="O49" s="960">
        <v>2086</v>
      </c>
      <c r="P49" s="374">
        <v>6.8516322716478404E-3</v>
      </c>
      <c r="Q49" s="955">
        <v>37000</v>
      </c>
      <c r="R49" s="956">
        <v>0.13768159085496548</v>
      </c>
    </row>
    <row r="50" spans="1:18" s="328" customFormat="1" ht="14.1" customHeight="1" x14ac:dyDescent="0.3">
      <c r="A50" s="453" t="s">
        <v>437</v>
      </c>
      <c r="B50" s="332" t="s">
        <v>438</v>
      </c>
      <c r="C50" s="332" t="s">
        <v>428</v>
      </c>
      <c r="D50" s="332" t="s">
        <v>365</v>
      </c>
      <c r="E50" s="454" t="s">
        <v>343</v>
      </c>
      <c r="F50" s="959">
        <v>67000</v>
      </c>
      <c r="G50" s="955">
        <v>2735</v>
      </c>
      <c r="H50" s="366">
        <v>4.0820895522388059E-2</v>
      </c>
      <c r="I50" s="340">
        <v>1977</v>
      </c>
      <c r="J50" s="366">
        <v>2.9507462686567166E-2</v>
      </c>
      <c r="K50" s="340">
        <v>968</v>
      </c>
      <c r="L50" s="374">
        <v>1.4447761194029851E-2</v>
      </c>
      <c r="M50" s="378">
        <v>2571</v>
      </c>
      <c r="N50" s="374">
        <v>3.8373134328358212E-2</v>
      </c>
      <c r="O50" s="960">
        <v>504</v>
      </c>
      <c r="P50" s="374">
        <v>7.5223880597014925E-3</v>
      </c>
      <c r="Q50" s="955">
        <v>10000</v>
      </c>
      <c r="R50" s="956">
        <v>0.11008123995508685</v>
      </c>
    </row>
    <row r="51" spans="1:18" s="328" customFormat="1" ht="14.1" customHeight="1" x14ac:dyDescent="0.3">
      <c r="A51" s="453" t="s">
        <v>439</v>
      </c>
      <c r="B51" s="332" t="s">
        <v>440</v>
      </c>
      <c r="C51" s="332" t="s">
        <v>428</v>
      </c>
      <c r="D51" s="332" t="s">
        <v>365</v>
      </c>
      <c r="E51" s="454" t="s">
        <v>343</v>
      </c>
      <c r="F51" s="959">
        <v>134882</v>
      </c>
      <c r="G51" s="955">
        <v>5200</v>
      </c>
      <c r="H51" s="366">
        <v>3.8552216011031863E-2</v>
      </c>
      <c r="I51" s="340">
        <v>3659</v>
      </c>
      <c r="J51" s="366">
        <v>2.7127415073916462E-2</v>
      </c>
      <c r="K51" s="340">
        <v>1499</v>
      </c>
      <c r="L51" s="374">
        <v>1.1113417653949378E-2</v>
      </c>
      <c r="M51" s="378">
        <v>4484</v>
      </c>
      <c r="N51" s="374">
        <v>3.3243872421820551E-2</v>
      </c>
      <c r="O51" s="960">
        <v>1094</v>
      </c>
      <c r="P51" s="374">
        <v>8.1107931377055499E-3</v>
      </c>
      <c r="Q51" s="955">
        <v>19000</v>
      </c>
      <c r="R51" s="956">
        <v>0.13861126107066257</v>
      </c>
    </row>
    <row r="52" spans="1:18" s="328" customFormat="1" ht="14.1" customHeight="1" x14ac:dyDescent="0.3">
      <c r="A52" s="453" t="s">
        <v>441</v>
      </c>
      <c r="B52" s="332" t="s">
        <v>442</v>
      </c>
      <c r="C52" s="332" t="s">
        <v>428</v>
      </c>
      <c r="D52" s="332" t="s">
        <v>365</v>
      </c>
      <c r="E52" s="454" t="s">
        <v>343</v>
      </c>
      <c r="F52" s="959">
        <v>148816</v>
      </c>
      <c r="G52" s="955">
        <v>6141</v>
      </c>
      <c r="H52" s="366">
        <v>4.1265724115686485E-2</v>
      </c>
      <c r="I52" s="340">
        <v>4055</v>
      </c>
      <c r="J52" s="366">
        <v>2.7248414149016235E-2</v>
      </c>
      <c r="K52" s="340">
        <v>2050</v>
      </c>
      <c r="L52" s="374">
        <v>1.3775400494570477E-2</v>
      </c>
      <c r="M52" s="378">
        <v>4972</v>
      </c>
      <c r="N52" s="374">
        <v>3.341038598000215E-2</v>
      </c>
      <c r="O52" s="960">
        <v>1439</v>
      </c>
      <c r="P52" s="374">
        <v>9.6696591764326417E-3</v>
      </c>
      <c r="Q52" s="955">
        <v>22000</v>
      </c>
      <c r="R52" s="956">
        <v>0.15772305265799189</v>
      </c>
    </row>
    <row r="53" spans="1:18" s="328" customFormat="1" ht="14.1" customHeight="1" x14ac:dyDescent="0.3">
      <c r="A53" s="453" t="s">
        <v>443</v>
      </c>
      <c r="B53" s="332" t="s">
        <v>444</v>
      </c>
      <c r="C53" s="332" t="s">
        <v>428</v>
      </c>
      <c r="D53" s="332" t="s">
        <v>365</v>
      </c>
      <c r="E53" s="454" t="s">
        <v>343</v>
      </c>
      <c r="F53" s="959">
        <v>74145</v>
      </c>
      <c r="G53" s="955">
        <v>3708</v>
      </c>
      <c r="H53" s="366">
        <v>5.0010115314586281E-2</v>
      </c>
      <c r="I53" s="340">
        <v>2385</v>
      </c>
      <c r="J53" s="366">
        <v>3.2166700384381956E-2</v>
      </c>
      <c r="K53" s="340">
        <v>905</v>
      </c>
      <c r="L53" s="374">
        <v>1.2205812934115585E-2</v>
      </c>
      <c r="M53" s="378">
        <v>2503</v>
      </c>
      <c r="N53" s="374">
        <v>3.3758176545957246E-2</v>
      </c>
      <c r="O53" s="960">
        <v>561</v>
      </c>
      <c r="P53" s="374">
        <v>7.5662553105401579E-3</v>
      </c>
      <c r="Q53" s="955">
        <v>12000</v>
      </c>
      <c r="R53" s="956">
        <v>0.17434258317594073</v>
      </c>
    </row>
    <row r="54" spans="1:18" s="328" customFormat="1" ht="14.1" customHeight="1" x14ac:dyDescent="0.3">
      <c r="A54" s="453" t="s">
        <v>445</v>
      </c>
      <c r="B54" s="332" t="s">
        <v>446</v>
      </c>
      <c r="C54" s="332" t="s">
        <v>428</v>
      </c>
      <c r="D54" s="332" t="s">
        <v>365</v>
      </c>
      <c r="E54" s="454" t="s">
        <v>343</v>
      </c>
      <c r="F54" s="959">
        <v>54671</v>
      </c>
      <c r="G54" s="955">
        <v>2431</v>
      </c>
      <c r="H54" s="366">
        <v>4.4465987452214153E-2</v>
      </c>
      <c r="I54" s="340">
        <v>1539</v>
      </c>
      <c r="J54" s="366">
        <v>2.8150207605494686E-2</v>
      </c>
      <c r="K54" s="340">
        <v>859</v>
      </c>
      <c r="L54" s="374">
        <v>1.5712169157322896E-2</v>
      </c>
      <c r="M54" s="378">
        <v>1901</v>
      </c>
      <c r="N54" s="374">
        <v>3.4771633955844962E-2</v>
      </c>
      <c r="O54" s="960">
        <v>377</v>
      </c>
      <c r="P54" s="374">
        <v>6.8957948455305373E-3</v>
      </c>
      <c r="Q54" s="955">
        <v>8300</v>
      </c>
      <c r="R54" s="956">
        <v>0.14126697756748477</v>
      </c>
    </row>
    <row r="55" spans="1:18" s="328" customFormat="1" ht="14.1" customHeight="1" x14ac:dyDescent="0.3">
      <c r="A55" s="453" t="s">
        <v>447</v>
      </c>
      <c r="B55" s="332" t="s">
        <v>448</v>
      </c>
      <c r="C55" s="332" t="s">
        <v>449</v>
      </c>
      <c r="D55" s="332" t="s">
        <v>365</v>
      </c>
      <c r="E55" s="454" t="s">
        <v>343</v>
      </c>
      <c r="F55" s="959">
        <v>466596</v>
      </c>
      <c r="G55" s="955">
        <v>17407</v>
      </c>
      <c r="H55" s="366">
        <v>3.730636353504959E-2</v>
      </c>
      <c r="I55" s="340">
        <v>10987</v>
      </c>
      <c r="J55" s="366">
        <v>2.3547137137909454E-2</v>
      </c>
      <c r="K55" s="340">
        <v>6756</v>
      </c>
      <c r="L55" s="374">
        <v>1.4479335442224107E-2</v>
      </c>
      <c r="M55" s="378">
        <v>12772</v>
      </c>
      <c r="N55" s="374">
        <v>2.7372716439918045E-2</v>
      </c>
      <c r="O55" s="960">
        <v>2680</v>
      </c>
      <c r="P55" s="374">
        <v>5.7437269072173787E-3</v>
      </c>
      <c r="Q55" s="955">
        <v>59000</v>
      </c>
      <c r="R55" s="956">
        <v>0.14602153198861528</v>
      </c>
    </row>
    <row r="56" spans="1:18" s="328" customFormat="1" ht="14.1" customHeight="1" x14ac:dyDescent="0.3">
      <c r="A56" s="453" t="s">
        <v>450</v>
      </c>
      <c r="B56" s="332" t="s">
        <v>449</v>
      </c>
      <c r="C56" s="332" t="s">
        <v>449</v>
      </c>
      <c r="D56" s="332" t="s">
        <v>365</v>
      </c>
      <c r="E56" s="454" t="s">
        <v>343</v>
      </c>
      <c r="F56" s="959">
        <v>371310</v>
      </c>
      <c r="G56" s="955">
        <v>17776</v>
      </c>
      <c r="H56" s="366">
        <v>4.7873744310683794E-2</v>
      </c>
      <c r="I56" s="340">
        <v>10684</v>
      </c>
      <c r="J56" s="366">
        <v>2.8773800867199915E-2</v>
      </c>
      <c r="K56" s="340">
        <v>6284</v>
      </c>
      <c r="L56" s="374">
        <v>1.6923864156634619E-2</v>
      </c>
      <c r="M56" s="378">
        <v>14304</v>
      </c>
      <c r="N56" s="374">
        <v>3.8523066979074087E-2</v>
      </c>
      <c r="O56" s="960">
        <v>2651</v>
      </c>
      <c r="P56" s="374">
        <v>7.1395868681155905E-3</v>
      </c>
      <c r="Q56" s="955">
        <v>61000</v>
      </c>
      <c r="R56" s="956">
        <v>0.1585202009308514</v>
      </c>
    </row>
    <row r="57" spans="1:18" s="328" customFormat="1" ht="14.1" customHeight="1" x14ac:dyDescent="0.3">
      <c r="A57" s="453" t="s">
        <v>451</v>
      </c>
      <c r="B57" s="332" t="s">
        <v>452</v>
      </c>
      <c r="C57" s="332" t="s">
        <v>453</v>
      </c>
      <c r="D57" s="332" t="s">
        <v>351</v>
      </c>
      <c r="E57" s="454" t="s">
        <v>343</v>
      </c>
      <c r="F57" s="959">
        <v>333277</v>
      </c>
      <c r="G57" s="955">
        <v>6968</v>
      </c>
      <c r="H57" s="366">
        <v>2.0907533373140059E-2</v>
      </c>
      <c r="I57" s="340">
        <v>4552</v>
      </c>
      <c r="J57" s="366">
        <v>1.3658308254094942E-2</v>
      </c>
      <c r="K57" s="340">
        <v>2261</v>
      </c>
      <c r="L57" s="374">
        <v>6.7841465207620086E-3</v>
      </c>
      <c r="M57" s="378">
        <v>5478</v>
      </c>
      <c r="N57" s="374">
        <v>1.6436777815450811E-2</v>
      </c>
      <c r="O57" s="960">
        <v>1346</v>
      </c>
      <c r="P57" s="374">
        <v>4.0386825373488122E-3</v>
      </c>
      <c r="Q57" s="955">
        <v>24000</v>
      </c>
      <c r="R57" s="956">
        <v>8.5825552412592043E-2</v>
      </c>
    </row>
    <row r="58" spans="1:18" s="328" customFormat="1" ht="14.1" customHeight="1" x14ac:dyDescent="0.3">
      <c r="A58" s="453" t="s">
        <v>454</v>
      </c>
      <c r="B58" s="332" t="s">
        <v>455</v>
      </c>
      <c r="C58" s="332" t="s">
        <v>453</v>
      </c>
      <c r="D58" s="332" t="s">
        <v>351</v>
      </c>
      <c r="E58" s="454" t="s">
        <v>343</v>
      </c>
      <c r="F58" s="959">
        <v>110064</v>
      </c>
      <c r="G58" s="955">
        <v>3707</v>
      </c>
      <c r="H58" s="366">
        <v>3.3680404128507049E-2</v>
      </c>
      <c r="I58" s="340">
        <v>2774</v>
      </c>
      <c r="J58" s="366">
        <v>2.5203517953190872E-2</v>
      </c>
      <c r="K58" s="340">
        <v>1302</v>
      </c>
      <c r="L58" s="374">
        <v>1.1829481029219364E-2</v>
      </c>
      <c r="M58" s="378">
        <v>3700</v>
      </c>
      <c r="N58" s="374">
        <v>3.3616804768134903E-2</v>
      </c>
      <c r="O58" s="960">
        <v>768</v>
      </c>
      <c r="P58" s="374">
        <v>6.9777583951155693E-3</v>
      </c>
      <c r="Q58" s="955">
        <v>14000</v>
      </c>
      <c r="R58" s="956">
        <v>0.13487995683841381</v>
      </c>
    </row>
    <row r="59" spans="1:18" s="328" customFormat="1" ht="14.1" customHeight="1" x14ac:dyDescent="0.3">
      <c r="A59" s="453" t="s">
        <v>456</v>
      </c>
      <c r="B59" s="332" t="s">
        <v>457</v>
      </c>
      <c r="C59" s="332" t="s">
        <v>453</v>
      </c>
      <c r="D59" s="332" t="s">
        <v>351</v>
      </c>
      <c r="E59" s="454" t="s">
        <v>343</v>
      </c>
      <c r="F59" s="959">
        <v>101286</v>
      </c>
      <c r="G59" s="955">
        <v>3589</v>
      </c>
      <c r="H59" s="366">
        <v>3.5434314712793478E-2</v>
      </c>
      <c r="I59" s="340">
        <v>2392</v>
      </c>
      <c r="J59" s="366">
        <v>2.3616294453330175E-2</v>
      </c>
      <c r="K59" s="340">
        <v>1325</v>
      </c>
      <c r="L59" s="374">
        <v>1.3081768457634816E-2</v>
      </c>
      <c r="M59" s="378">
        <v>2864</v>
      </c>
      <c r="N59" s="374">
        <v>2.8276365934087631E-2</v>
      </c>
      <c r="O59" s="960">
        <v>763</v>
      </c>
      <c r="P59" s="374">
        <v>7.5331240250380111E-3</v>
      </c>
      <c r="Q59" s="955">
        <v>13000</v>
      </c>
      <c r="R59" s="956">
        <v>0.14314500589096754</v>
      </c>
    </row>
    <row r="60" spans="1:18" s="328" customFormat="1" ht="14.1" customHeight="1" x14ac:dyDescent="0.3">
      <c r="A60" s="453" t="s">
        <v>458</v>
      </c>
      <c r="B60" s="332" t="s">
        <v>459</v>
      </c>
      <c r="C60" s="332" t="s">
        <v>453</v>
      </c>
      <c r="D60" s="332" t="s">
        <v>351</v>
      </c>
      <c r="E60" s="454" t="s">
        <v>343</v>
      </c>
      <c r="F60" s="959">
        <v>92240</v>
      </c>
      <c r="G60" s="955">
        <v>3509</v>
      </c>
      <c r="H60" s="366">
        <v>3.804206418039896E-2</v>
      </c>
      <c r="I60" s="340">
        <v>2452</v>
      </c>
      <c r="J60" s="366">
        <v>2.6582827406764962E-2</v>
      </c>
      <c r="K60" s="340">
        <v>1053</v>
      </c>
      <c r="L60" s="374">
        <v>1.1415871639202081E-2</v>
      </c>
      <c r="M60" s="378">
        <v>3167</v>
      </c>
      <c r="N60" s="374">
        <v>3.4334345186470078E-2</v>
      </c>
      <c r="O60" s="960">
        <v>737</v>
      </c>
      <c r="P60" s="374">
        <v>7.9900260190806597E-3</v>
      </c>
      <c r="Q60" s="955">
        <v>13000</v>
      </c>
      <c r="R60" s="956">
        <v>0.128260783772051</v>
      </c>
    </row>
    <row r="61" spans="1:18" s="328" customFormat="1" ht="14.1" customHeight="1" x14ac:dyDescent="0.3">
      <c r="A61" s="453" t="s">
        <v>460</v>
      </c>
      <c r="B61" s="332" t="s">
        <v>461</v>
      </c>
      <c r="C61" s="332" t="s">
        <v>453</v>
      </c>
      <c r="D61" s="332" t="s">
        <v>351</v>
      </c>
      <c r="E61" s="454" t="s">
        <v>343</v>
      </c>
      <c r="F61" s="959">
        <v>93018</v>
      </c>
      <c r="G61" s="955">
        <v>4272</v>
      </c>
      <c r="H61" s="366">
        <v>4.5926594852609172E-2</v>
      </c>
      <c r="I61" s="340">
        <v>3000</v>
      </c>
      <c r="J61" s="366">
        <v>3.2251822227955883E-2</v>
      </c>
      <c r="K61" s="340">
        <v>1569</v>
      </c>
      <c r="L61" s="374">
        <v>1.6867703025220924E-2</v>
      </c>
      <c r="M61" s="378">
        <v>4097</v>
      </c>
      <c r="N61" s="374">
        <v>4.404523855597841E-2</v>
      </c>
      <c r="O61" s="960">
        <v>822</v>
      </c>
      <c r="P61" s="374">
        <v>8.8369992904599112E-3</v>
      </c>
      <c r="Q61" s="955">
        <v>16000</v>
      </c>
      <c r="R61" s="956">
        <v>0.16866606227994349</v>
      </c>
    </row>
    <row r="62" spans="1:18" s="328" customFormat="1" ht="14.1" customHeight="1" x14ac:dyDescent="0.3">
      <c r="A62" s="453" t="s">
        <v>462</v>
      </c>
      <c r="B62" s="332" t="s">
        <v>463</v>
      </c>
      <c r="C62" s="332" t="s">
        <v>453</v>
      </c>
      <c r="D62" s="332" t="s">
        <v>351</v>
      </c>
      <c r="E62" s="454" t="s">
        <v>343</v>
      </c>
      <c r="F62" s="959">
        <v>178598</v>
      </c>
      <c r="G62" s="955">
        <v>5825</v>
      </c>
      <c r="H62" s="366">
        <v>3.2615146866146319E-2</v>
      </c>
      <c r="I62" s="340">
        <v>4264</v>
      </c>
      <c r="J62" s="366">
        <v>2.3874847422703502E-2</v>
      </c>
      <c r="K62" s="340">
        <v>1792</v>
      </c>
      <c r="L62" s="374">
        <v>1.0033706984400721E-2</v>
      </c>
      <c r="M62" s="378">
        <v>6126</v>
      </c>
      <c r="N62" s="374">
        <v>3.4300496086182374E-2</v>
      </c>
      <c r="O62" s="960">
        <v>1008</v>
      </c>
      <c r="P62" s="374">
        <v>5.643960178725406E-3</v>
      </c>
      <c r="Q62" s="955">
        <v>22000</v>
      </c>
      <c r="R62" s="956">
        <v>0.13361432831469819</v>
      </c>
    </row>
    <row r="63" spans="1:18" s="328" customFormat="1" ht="14.1" customHeight="1" x14ac:dyDescent="0.3">
      <c r="A63" s="453" t="s">
        <v>464</v>
      </c>
      <c r="B63" s="332" t="s">
        <v>465</v>
      </c>
      <c r="C63" s="332" t="s">
        <v>466</v>
      </c>
      <c r="D63" s="332" t="s">
        <v>162</v>
      </c>
      <c r="E63" s="454" t="s">
        <v>343</v>
      </c>
      <c r="F63" s="959">
        <v>212353</v>
      </c>
      <c r="G63" s="955">
        <v>5664</v>
      </c>
      <c r="H63" s="366">
        <v>2.6672568788762108E-2</v>
      </c>
      <c r="I63" s="340">
        <v>3962</v>
      </c>
      <c r="J63" s="366">
        <v>1.8657612560218126E-2</v>
      </c>
      <c r="K63" s="340">
        <v>2215</v>
      </c>
      <c r="L63" s="374">
        <v>1.0430745033034617E-2</v>
      </c>
      <c r="M63" s="378">
        <v>4120</v>
      </c>
      <c r="N63" s="374">
        <v>1.9401656675441366E-2</v>
      </c>
      <c r="O63" s="960">
        <v>978</v>
      </c>
      <c r="P63" s="374">
        <v>4.6055388904324406E-3</v>
      </c>
      <c r="Q63" s="955">
        <v>20000</v>
      </c>
      <c r="R63" s="956">
        <v>0.10496263330254429</v>
      </c>
    </row>
    <row r="64" spans="1:18" s="328" customFormat="1" ht="14.1" customHeight="1" x14ac:dyDescent="0.3">
      <c r="A64" s="453" t="s">
        <v>467</v>
      </c>
      <c r="B64" s="332" t="s">
        <v>468</v>
      </c>
      <c r="C64" s="332" t="s">
        <v>466</v>
      </c>
      <c r="D64" s="332" t="s">
        <v>162</v>
      </c>
      <c r="E64" s="454" t="s">
        <v>343</v>
      </c>
      <c r="F64" s="959">
        <v>147002</v>
      </c>
      <c r="G64" s="955">
        <v>4520</v>
      </c>
      <c r="H64" s="366">
        <v>3.0747880981211138E-2</v>
      </c>
      <c r="I64" s="340">
        <v>2800</v>
      </c>
      <c r="J64" s="366">
        <v>1.9047359899865307E-2</v>
      </c>
      <c r="K64" s="340">
        <v>1309</v>
      </c>
      <c r="L64" s="374">
        <v>8.904640753187032E-3</v>
      </c>
      <c r="M64" s="378">
        <v>3465</v>
      </c>
      <c r="N64" s="374">
        <v>2.3571107876083318E-2</v>
      </c>
      <c r="O64" s="960">
        <v>735</v>
      </c>
      <c r="P64" s="374">
        <v>4.9999319737146436E-3</v>
      </c>
      <c r="Q64" s="955">
        <v>15000</v>
      </c>
      <c r="R64" s="956">
        <v>9.3775202085560491E-2</v>
      </c>
    </row>
    <row r="65" spans="1:18" s="328" customFormat="1" ht="14.1" customHeight="1" x14ac:dyDescent="0.3">
      <c r="A65" s="453" t="s">
        <v>469</v>
      </c>
      <c r="B65" s="332" t="s">
        <v>470</v>
      </c>
      <c r="C65" s="332" t="s">
        <v>466</v>
      </c>
      <c r="D65" s="332" t="s">
        <v>162</v>
      </c>
      <c r="E65" s="454" t="s">
        <v>343</v>
      </c>
      <c r="F65" s="959">
        <v>80480</v>
      </c>
      <c r="G65" s="955">
        <v>2083</v>
      </c>
      <c r="H65" s="366">
        <v>2.5882206759443339E-2</v>
      </c>
      <c r="I65" s="340">
        <v>1523</v>
      </c>
      <c r="J65" s="366">
        <v>1.8923956262425448E-2</v>
      </c>
      <c r="K65" s="340">
        <v>764</v>
      </c>
      <c r="L65" s="374">
        <v>9.4930417495029829E-3</v>
      </c>
      <c r="M65" s="378">
        <v>1905</v>
      </c>
      <c r="N65" s="374">
        <v>2.3670477137176939E-2</v>
      </c>
      <c r="O65" s="960">
        <v>247</v>
      </c>
      <c r="P65" s="374">
        <v>3.0690854870775346E-3</v>
      </c>
      <c r="Q65" s="955">
        <v>7700</v>
      </c>
      <c r="R65" s="956">
        <v>9.8525949431876342E-2</v>
      </c>
    </row>
    <row r="66" spans="1:18" s="328" customFormat="1" ht="14.1" customHeight="1" x14ac:dyDescent="0.3">
      <c r="A66" s="453" t="s">
        <v>471</v>
      </c>
      <c r="B66" s="332" t="s">
        <v>472</v>
      </c>
      <c r="C66" s="332" t="s">
        <v>466</v>
      </c>
      <c r="D66" s="332" t="s">
        <v>162</v>
      </c>
      <c r="E66" s="454" t="s">
        <v>343</v>
      </c>
      <c r="F66" s="959">
        <v>89416</v>
      </c>
      <c r="G66" s="955">
        <v>3241</v>
      </c>
      <c r="H66" s="366">
        <v>3.6246309385344906E-2</v>
      </c>
      <c r="I66" s="340">
        <v>2011</v>
      </c>
      <c r="J66" s="366">
        <v>2.2490382034535208E-2</v>
      </c>
      <c r="K66" s="340">
        <v>1382</v>
      </c>
      <c r="L66" s="374">
        <v>1.5455846828308133E-2</v>
      </c>
      <c r="M66" s="378">
        <v>2557</v>
      </c>
      <c r="N66" s="374">
        <v>2.859667173660195E-2</v>
      </c>
      <c r="O66" s="960">
        <v>497</v>
      </c>
      <c r="P66" s="374">
        <v>5.5582893441889596E-3</v>
      </c>
      <c r="Q66" s="955">
        <v>11000</v>
      </c>
      <c r="R66" s="956">
        <v>0.12241536646709253</v>
      </c>
    </row>
    <row r="67" spans="1:18" s="328" customFormat="1" ht="14.1" customHeight="1" x14ac:dyDescent="0.3">
      <c r="A67" s="453" t="s">
        <v>473</v>
      </c>
      <c r="B67" s="332" t="s">
        <v>474</v>
      </c>
      <c r="C67" s="332" t="s">
        <v>466</v>
      </c>
      <c r="D67" s="332" t="s">
        <v>162</v>
      </c>
      <c r="E67" s="454" t="s">
        <v>343</v>
      </c>
      <c r="F67" s="959">
        <v>210827</v>
      </c>
      <c r="G67" s="955">
        <v>5377</v>
      </c>
      <c r="H67" s="366">
        <v>2.5504323450032493E-2</v>
      </c>
      <c r="I67" s="340">
        <v>3671</v>
      </c>
      <c r="J67" s="366">
        <v>1.7412380767169292E-2</v>
      </c>
      <c r="K67" s="340">
        <v>1495</v>
      </c>
      <c r="L67" s="374">
        <v>7.0911221048537429E-3</v>
      </c>
      <c r="M67" s="378">
        <v>4574</v>
      </c>
      <c r="N67" s="374">
        <v>2.1695513383010716E-2</v>
      </c>
      <c r="O67" s="960">
        <v>776</v>
      </c>
      <c r="P67" s="374">
        <v>3.6807429788404712E-3</v>
      </c>
      <c r="Q67" s="955">
        <v>19000</v>
      </c>
      <c r="R67" s="956">
        <v>0.10254860264035666</v>
      </c>
    </row>
    <row r="68" spans="1:18" s="328" customFormat="1" ht="14.1" customHeight="1" x14ac:dyDescent="0.3">
      <c r="A68" s="453" t="s">
        <v>475</v>
      </c>
      <c r="B68" s="332" t="s">
        <v>476</v>
      </c>
      <c r="C68" s="332" t="s">
        <v>466</v>
      </c>
      <c r="D68" s="332" t="s">
        <v>162</v>
      </c>
      <c r="E68" s="454" t="s">
        <v>343</v>
      </c>
      <c r="F68" s="959">
        <v>216283</v>
      </c>
      <c r="G68" s="955">
        <v>5471</v>
      </c>
      <c r="H68" s="366">
        <v>2.5295561833338729E-2</v>
      </c>
      <c r="I68" s="340">
        <v>3319</v>
      </c>
      <c r="J68" s="366">
        <v>1.5345635116953251E-2</v>
      </c>
      <c r="K68" s="340">
        <v>2083</v>
      </c>
      <c r="L68" s="374">
        <v>9.630900255683526E-3</v>
      </c>
      <c r="M68" s="378">
        <v>4529</v>
      </c>
      <c r="N68" s="374">
        <v>2.0940157108972967E-2</v>
      </c>
      <c r="O68" s="960">
        <v>865</v>
      </c>
      <c r="P68" s="374">
        <v>3.9993896885099616E-3</v>
      </c>
      <c r="Q68" s="955">
        <v>19000</v>
      </c>
      <c r="R68" s="956">
        <v>9.6447679671874842E-2</v>
      </c>
    </row>
    <row r="69" spans="1:18" s="328" customFormat="1" ht="14.1" customHeight="1" x14ac:dyDescent="0.3">
      <c r="A69" s="453" t="s">
        <v>477</v>
      </c>
      <c r="B69" s="332" t="s">
        <v>478</v>
      </c>
      <c r="C69" s="332" t="s">
        <v>466</v>
      </c>
      <c r="D69" s="332" t="s">
        <v>162</v>
      </c>
      <c r="E69" s="454" t="s">
        <v>343</v>
      </c>
      <c r="F69" s="959">
        <v>120335</v>
      </c>
      <c r="G69" s="955">
        <v>3416</v>
      </c>
      <c r="H69" s="366">
        <v>2.8387418456808079E-2</v>
      </c>
      <c r="I69" s="340">
        <v>2132</v>
      </c>
      <c r="J69" s="366">
        <v>1.7717206132879047E-2</v>
      </c>
      <c r="K69" s="340">
        <v>1556</v>
      </c>
      <c r="L69" s="374">
        <v>1.2930568828686583E-2</v>
      </c>
      <c r="M69" s="378">
        <v>2899</v>
      </c>
      <c r="N69" s="374">
        <v>2.4091079070926995E-2</v>
      </c>
      <c r="O69" s="960">
        <v>516</v>
      </c>
      <c r="P69" s="374">
        <v>4.2880292516724143E-3</v>
      </c>
      <c r="Q69" s="955">
        <v>12000</v>
      </c>
      <c r="R69" s="956">
        <v>8.8251516822945394E-2</v>
      </c>
    </row>
    <row r="70" spans="1:18" s="328" customFormat="1" ht="14.1" customHeight="1" x14ac:dyDescent="0.3">
      <c r="A70" s="453" t="s">
        <v>479</v>
      </c>
      <c r="B70" s="332" t="s">
        <v>480</v>
      </c>
      <c r="C70" s="332" t="s">
        <v>466</v>
      </c>
      <c r="D70" s="332" t="s">
        <v>162</v>
      </c>
      <c r="E70" s="454" t="s">
        <v>343</v>
      </c>
      <c r="F70" s="959">
        <v>106194</v>
      </c>
      <c r="G70" s="955">
        <v>2710</v>
      </c>
      <c r="H70" s="366">
        <v>2.5519332542328192E-2</v>
      </c>
      <c r="I70" s="340">
        <v>1528</v>
      </c>
      <c r="J70" s="366">
        <v>1.4388760193607925E-2</v>
      </c>
      <c r="K70" s="340">
        <v>1001</v>
      </c>
      <c r="L70" s="374">
        <v>9.4261446032732552E-3</v>
      </c>
      <c r="M70" s="378">
        <v>1811</v>
      </c>
      <c r="N70" s="374">
        <v>1.7053694182345518E-2</v>
      </c>
      <c r="O70" s="960">
        <v>480</v>
      </c>
      <c r="P70" s="374">
        <v>4.5200293801909716E-3</v>
      </c>
      <c r="Q70" s="955">
        <v>8800</v>
      </c>
      <c r="R70" s="956">
        <v>9.1628488129945854E-2</v>
      </c>
    </row>
    <row r="71" spans="1:18" s="328" customFormat="1" ht="14.1" customHeight="1" x14ac:dyDescent="0.3">
      <c r="A71" s="453" t="s">
        <v>481</v>
      </c>
      <c r="B71" s="332" t="s">
        <v>482</v>
      </c>
      <c r="C71" s="332" t="s">
        <v>466</v>
      </c>
      <c r="D71" s="332" t="s">
        <v>162</v>
      </c>
      <c r="E71" s="454" t="s">
        <v>343</v>
      </c>
      <c r="F71" s="959">
        <v>59016</v>
      </c>
      <c r="G71" s="955">
        <v>2012</v>
      </c>
      <c r="H71" s="366">
        <v>3.4092449505218926E-2</v>
      </c>
      <c r="I71" s="340">
        <v>1272</v>
      </c>
      <c r="J71" s="366">
        <v>2.1553477023180154E-2</v>
      </c>
      <c r="K71" s="340">
        <v>677</v>
      </c>
      <c r="L71" s="374">
        <v>1.1471465365324658E-2</v>
      </c>
      <c r="M71" s="378">
        <v>1600</v>
      </c>
      <c r="N71" s="374">
        <v>2.7111291853056798E-2</v>
      </c>
      <c r="O71" s="960">
        <v>300</v>
      </c>
      <c r="P71" s="374">
        <v>5.0833672224481494E-3</v>
      </c>
      <c r="Q71" s="955">
        <v>6900</v>
      </c>
      <c r="R71" s="956">
        <v>0.10098496933862162</v>
      </c>
    </row>
    <row r="72" spans="1:18" s="328" customFormat="1" ht="14.1" customHeight="1" x14ac:dyDescent="0.3">
      <c r="A72" s="453" t="s">
        <v>483</v>
      </c>
      <c r="B72" s="332" t="s">
        <v>484</v>
      </c>
      <c r="C72" s="332" t="s">
        <v>466</v>
      </c>
      <c r="D72" s="332" t="s">
        <v>162</v>
      </c>
      <c r="E72" s="454" t="s">
        <v>343</v>
      </c>
      <c r="F72" s="959">
        <v>98005</v>
      </c>
      <c r="G72" s="955">
        <v>3061</v>
      </c>
      <c r="H72" s="366">
        <v>3.1233100352022855E-2</v>
      </c>
      <c r="I72" s="340">
        <v>1945</v>
      </c>
      <c r="J72" s="366">
        <v>1.9845926228253659E-2</v>
      </c>
      <c r="K72" s="340">
        <v>1212</v>
      </c>
      <c r="L72" s="374">
        <v>1.2366715983878373E-2</v>
      </c>
      <c r="M72" s="378">
        <v>2486</v>
      </c>
      <c r="N72" s="374">
        <v>2.5366052752410592E-2</v>
      </c>
      <c r="O72" s="960">
        <v>385</v>
      </c>
      <c r="P72" s="374">
        <v>3.9283710014795161E-3</v>
      </c>
      <c r="Q72" s="955">
        <v>11000</v>
      </c>
      <c r="R72" s="956">
        <v>0.12473352383544246</v>
      </c>
    </row>
    <row r="73" spans="1:18" s="328" customFormat="1" ht="14.1" customHeight="1" x14ac:dyDescent="0.3">
      <c r="A73" s="453" t="s">
        <v>485</v>
      </c>
      <c r="B73" s="332" t="s">
        <v>486</v>
      </c>
      <c r="C73" s="332" t="s">
        <v>466</v>
      </c>
      <c r="D73" s="332" t="s">
        <v>162</v>
      </c>
      <c r="E73" s="454" t="s">
        <v>343</v>
      </c>
      <c r="F73" s="959">
        <v>194582</v>
      </c>
      <c r="G73" s="955">
        <v>5614</v>
      </c>
      <c r="H73" s="366">
        <v>2.8851589561213267E-2</v>
      </c>
      <c r="I73" s="340">
        <v>3694</v>
      </c>
      <c r="J73" s="366">
        <v>1.89842842606202E-2</v>
      </c>
      <c r="K73" s="340">
        <v>2307</v>
      </c>
      <c r="L73" s="374">
        <v>1.1856184025243856E-2</v>
      </c>
      <c r="M73" s="378">
        <v>4241</v>
      </c>
      <c r="N73" s="374">
        <v>2.1795438426987081E-2</v>
      </c>
      <c r="O73" s="960">
        <v>847</v>
      </c>
      <c r="P73" s="374">
        <v>4.3529206195845457E-3</v>
      </c>
      <c r="Q73" s="955">
        <v>20000</v>
      </c>
      <c r="R73" s="956">
        <v>0.10972672558991831</v>
      </c>
    </row>
    <row r="74" spans="1:18" s="328" customFormat="1" ht="14.1" customHeight="1" x14ac:dyDescent="0.3">
      <c r="A74" s="453" t="s">
        <v>487</v>
      </c>
      <c r="B74" s="332" t="s">
        <v>488</v>
      </c>
      <c r="C74" s="332" t="s">
        <v>466</v>
      </c>
      <c r="D74" s="332" t="s">
        <v>162</v>
      </c>
      <c r="E74" s="454" t="s">
        <v>343</v>
      </c>
      <c r="F74" s="959">
        <v>159708</v>
      </c>
      <c r="G74" s="955">
        <v>7032</v>
      </c>
      <c r="H74" s="366">
        <v>4.403035539860245E-2</v>
      </c>
      <c r="I74" s="340">
        <v>4356</v>
      </c>
      <c r="J74" s="366">
        <v>2.727477646705237E-2</v>
      </c>
      <c r="K74" s="340">
        <v>2578</v>
      </c>
      <c r="L74" s="374">
        <v>1.6141959075312445E-2</v>
      </c>
      <c r="M74" s="378">
        <v>5418</v>
      </c>
      <c r="N74" s="374">
        <v>3.3924412051994889E-2</v>
      </c>
      <c r="O74" s="960">
        <v>1444</v>
      </c>
      <c r="P74" s="374">
        <v>9.0415007388483983E-3</v>
      </c>
      <c r="Q74" s="955">
        <v>24000</v>
      </c>
      <c r="R74" s="956">
        <v>0.1566508057725822</v>
      </c>
    </row>
    <row r="75" spans="1:18" s="328" customFormat="1" ht="14.1" customHeight="1" x14ac:dyDescent="0.3">
      <c r="A75" s="453" t="s">
        <v>489</v>
      </c>
      <c r="B75" s="332" t="s">
        <v>490</v>
      </c>
      <c r="C75" s="332" t="s">
        <v>466</v>
      </c>
      <c r="D75" s="332" t="s">
        <v>162</v>
      </c>
      <c r="E75" s="454" t="s">
        <v>343</v>
      </c>
      <c r="F75" s="959">
        <v>189380</v>
      </c>
      <c r="G75" s="955">
        <v>4283</v>
      </c>
      <c r="H75" s="366">
        <v>2.2615904530573449E-2</v>
      </c>
      <c r="I75" s="340">
        <v>2968</v>
      </c>
      <c r="J75" s="366">
        <v>1.5672193473439646E-2</v>
      </c>
      <c r="K75" s="340">
        <v>1883</v>
      </c>
      <c r="L75" s="374">
        <v>9.9429718027246802E-3</v>
      </c>
      <c r="M75" s="378">
        <v>3150</v>
      </c>
      <c r="N75" s="374">
        <v>1.663322420530151E-2</v>
      </c>
      <c r="O75" s="960">
        <v>763</v>
      </c>
      <c r="P75" s="374">
        <v>4.0289365297285877E-3</v>
      </c>
      <c r="Q75" s="955">
        <v>15000</v>
      </c>
      <c r="R75" s="956">
        <v>8.4174611814748515E-2</v>
      </c>
    </row>
    <row r="76" spans="1:18" s="328" customFormat="1" ht="14.1" customHeight="1" x14ac:dyDescent="0.3">
      <c r="A76" s="453" t="s">
        <v>491</v>
      </c>
      <c r="B76" s="332" t="s">
        <v>492</v>
      </c>
      <c r="C76" s="332" t="s">
        <v>466</v>
      </c>
      <c r="D76" s="332" t="s">
        <v>162</v>
      </c>
      <c r="E76" s="454" t="s">
        <v>343</v>
      </c>
      <c r="F76" s="959">
        <v>97035</v>
      </c>
      <c r="G76" s="955">
        <v>2804</v>
      </c>
      <c r="H76" s="366">
        <v>2.889678981810687E-2</v>
      </c>
      <c r="I76" s="340">
        <v>1750</v>
      </c>
      <c r="J76" s="366">
        <v>1.8034729736692946E-2</v>
      </c>
      <c r="K76" s="340">
        <v>908</v>
      </c>
      <c r="L76" s="374">
        <v>9.3574483433812548E-3</v>
      </c>
      <c r="M76" s="378">
        <v>2490</v>
      </c>
      <c r="N76" s="374">
        <v>2.5660844025351678E-2</v>
      </c>
      <c r="O76" s="960">
        <v>451</v>
      </c>
      <c r="P76" s="374">
        <v>4.6478074921420106E-3</v>
      </c>
      <c r="Q76" s="955">
        <v>10000</v>
      </c>
      <c r="R76" s="956">
        <v>0.1068444558411864</v>
      </c>
    </row>
    <row r="77" spans="1:18" s="328" customFormat="1" ht="14.1" customHeight="1" x14ac:dyDescent="0.3">
      <c r="A77" s="453" t="s">
        <v>493</v>
      </c>
      <c r="B77" s="332" t="s">
        <v>494</v>
      </c>
      <c r="C77" s="332" t="s">
        <v>495</v>
      </c>
      <c r="D77" s="332" t="s">
        <v>365</v>
      </c>
      <c r="E77" s="454" t="s">
        <v>343</v>
      </c>
      <c r="F77" s="959">
        <v>136173</v>
      </c>
      <c r="G77" s="955">
        <v>4016</v>
      </c>
      <c r="H77" s="366">
        <v>2.9491896337746838E-2</v>
      </c>
      <c r="I77" s="340">
        <v>2588</v>
      </c>
      <c r="J77" s="366">
        <v>1.90052359865759E-2</v>
      </c>
      <c r="K77" s="340">
        <v>1460</v>
      </c>
      <c r="L77" s="374">
        <v>1.0721655541113142E-2</v>
      </c>
      <c r="M77" s="378">
        <v>3406</v>
      </c>
      <c r="N77" s="374">
        <v>2.5012300529473536E-2</v>
      </c>
      <c r="O77" s="960">
        <v>738</v>
      </c>
      <c r="P77" s="374">
        <v>5.4195765680421226E-3</v>
      </c>
      <c r="Q77" s="955">
        <v>14000</v>
      </c>
      <c r="R77" s="956">
        <v>0.11641927570579186</v>
      </c>
    </row>
    <row r="78" spans="1:18" s="328" customFormat="1" ht="14.1" customHeight="1" x14ac:dyDescent="0.3">
      <c r="A78" s="453" t="s">
        <v>496</v>
      </c>
      <c r="B78" s="332" t="s">
        <v>497</v>
      </c>
      <c r="C78" s="332" t="s">
        <v>495</v>
      </c>
      <c r="D78" s="332" t="s">
        <v>365</v>
      </c>
      <c r="E78" s="454" t="s">
        <v>343</v>
      </c>
      <c r="F78" s="959">
        <v>94408</v>
      </c>
      <c r="G78" s="955">
        <v>3240</v>
      </c>
      <c r="H78" s="366">
        <v>3.4319125497839165E-2</v>
      </c>
      <c r="I78" s="340">
        <v>2180</v>
      </c>
      <c r="J78" s="366">
        <v>2.3091263452249808E-2</v>
      </c>
      <c r="K78" s="340">
        <v>961</v>
      </c>
      <c r="L78" s="374">
        <v>1.0179222099822048E-2</v>
      </c>
      <c r="M78" s="378">
        <v>3224</v>
      </c>
      <c r="N78" s="374">
        <v>3.4149648334886873E-2</v>
      </c>
      <c r="O78" s="960">
        <v>485</v>
      </c>
      <c r="P78" s="374">
        <v>5.137276501991357E-3</v>
      </c>
      <c r="Q78" s="955">
        <v>12000</v>
      </c>
      <c r="R78" s="956">
        <v>0.13116187561482129</v>
      </c>
    </row>
    <row r="79" spans="1:18" s="328" customFormat="1" ht="14.1" customHeight="1" x14ac:dyDescent="0.3">
      <c r="A79" s="453" t="s">
        <v>498</v>
      </c>
      <c r="B79" s="332" t="s">
        <v>499</v>
      </c>
      <c r="C79" s="332" t="s">
        <v>495</v>
      </c>
      <c r="D79" s="332" t="s">
        <v>365</v>
      </c>
      <c r="E79" s="454" t="s">
        <v>343</v>
      </c>
      <c r="F79" s="959">
        <v>85099</v>
      </c>
      <c r="G79" s="955">
        <v>3433</v>
      </c>
      <c r="H79" s="366">
        <v>4.0341249603403094E-2</v>
      </c>
      <c r="I79" s="340">
        <v>2153</v>
      </c>
      <c r="J79" s="366">
        <v>2.5299944770208815E-2</v>
      </c>
      <c r="K79" s="340">
        <v>1220</v>
      </c>
      <c r="L79" s="374">
        <v>1.4336243669138297E-2</v>
      </c>
      <c r="M79" s="378">
        <v>2745</v>
      </c>
      <c r="N79" s="374">
        <v>3.2256548255561172E-2</v>
      </c>
      <c r="O79" s="960">
        <v>539</v>
      </c>
      <c r="P79" s="374">
        <v>6.3337994571029035E-3</v>
      </c>
      <c r="Q79" s="955">
        <v>12000</v>
      </c>
      <c r="R79" s="956">
        <v>0.13467408870533309</v>
      </c>
    </row>
    <row r="80" spans="1:18" s="328" customFormat="1" ht="14.1" customHeight="1" x14ac:dyDescent="0.3">
      <c r="A80" s="453" t="s">
        <v>500</v>
      </c>
      <c r="B80" s="332" t="s">
        <v>501</v>
      </c>
      <c r="C80" s="332" t="s">
        <v>495</v>
      </c>
      <c r="D80" s="332" t="s">
        <v>365</v>
      </c>
      <c r="E80" s="454" t="s">
        <v>343</v>
      </c>
      <c r="F80" s="959">
        <v>151922</v>
      </c>
      <c r="G80" s="955">
        <v>4189</v>
      </c>
      <c r="H80" s="366">
        <v>2.7573360013691237E-2</v>
      </c>
      <c r="I80" s="340">
        <v>2544</v>
      </c>
      <c r="J80" s="366">
        <v>1.6745435157515042E-2</v>
      </c>
      <c r="K80" s="340">
        <v>1551</v>
      </c>
      <c r="L80" s="374">
        <v>1.0209186292966127E-2</v>
      </c>
      <c r="M80" s="378">
        <v>3100</v>
      </c>
      <c r="N80" s="374">
        <v>2.040520793565119E-2</v>
      </c>
      <c r="O80" s="960">
        <v>754</v>
      </c>
      <c r="P80" s="374">
        <v>4.9630731559616118E-3</v>
      </c>
      <c r="Q80" s="955">
        <v>14000</v>
      </c>
      <c r="R80" s="956">
        <v>0.1037106177448867</v>
      </c>
    </row>
    <row r="81" spans="1:18" s="328" customFormat="1" ht="14.1" customHeight="1" x14ac:dyDescent="0.3">
      <c r="A81" s="453" t="s">
        <v>502</v>
      </c>
      <c r="B81" s="332" t="s">
        <v>503</v>
      </c>
      <c r="C81" s="332" t="s">
        <v>495</v>
      </c>
      <c r="D81" s="332" t="s">
        <v>365</v>
      </c>
      <c r="E81" s="454" t="s">
        <v>343</v>
      </c>
      <c r="F81" s="959">
        <v>275843</v>
      </c>
      <c r="G81" s="955">
        <v>8180</v>
      </c>
      <c r="H81" s="366">
        <v>2.9654549870759817E-2</v>
      </c>
      <c r="I81" s="340">
        <v>5486</v>
      </c>
      <c r="J81" s="366">
        <v>1.9888124766624493E-2</v>
      </c>
      <c r="K81" s="340">
        <v>3195</v>
      </c>
      <c r="L81" s="374">
        <v>1.1582675652454476E-2</v>
      </c>
      <c r="M81" s="378">
        <v>6920</v>
      </c>
      <c r="N81" s="374">
        <v>2.5086734120496078E-2</v>
      </c>
      <c r="O81" s="960">
        <v>1606</v>
      </c>
      <c r="P81" s="374">
        <v>5.8221524562885405E-3</v>
      </c>
      <c r="Q81" s="955">
        <v>30000</v>
      </c>
      <c r="R81" s="956">
        <v>0.10018735034514542</v>
      </c>
    </row>
    <row r="82" spans="1:18" s="328" customFormat="1" ht="14.1" customHeight="1" x14ac:dyDescent="0.3">
      <c r="A82" s="453" t="s">
        <v>504</v>
      </c>
      <c r="B82" s="332" t="s">
        <v>505</v>
      </c>
      <c r="C82" s="332" t="s">
        <v>495</v>
      </c>
      <c r="D82" s="332" t="s">
        <v>365</v>
      </c>
      <c r="E82" s="454" t="s">
        <v>343</v>
      </c>
      <c r="F82" s="959">
        <v>127600</v>
      </c>
      <c r="G82" s="955">
        <v>4374</v>
      </c>
      <c r="H82" s="366">
        <v>3.4278996865203762E-2</v>
      </c>
      <c r="I82" s="340">
        <v>2752</v>
      </c>
      <c r="J82" s="366">
        <v>2.1567398119122259E-2</v>
      </c>
      <c r="K82" s="340">
        <v>1387</v>
      </c>
      <c r="L82" s="374">
        <v>1.0869905956112853E-2</v>
      </c>
      <c r="M82" s="378">
        <v>3749</v>
      </c>
      <c r="N82" s="374">
        <v>2.9380877742946707E-2</v>
      </c>
      <c r="O82" s="960">
        <v>648</v>
      </c>
      <c r="P82" s="374">
        <v>5.0783699059561132E-3</v>
      </c>
      <c r="Q82" s="955">
        <v>15000</v>
      </c>
      <c r="R82" s="956">
        <v>0.12044323109041272</v>
      </c>
    </row>
    <row r="83" spans="1:18" s="328" customFormat="1" ht="14.1" customHeight="1" x14ac:dyDescent="0.3">
      <c r="A83" s="453" t="s">
        <v>506</v>
      </c>
      <c r="B83" s="332" t="s">
        <v>507</v>
      </c>
      <c r="C83" s="332" t="s">
        <v>495</v>
      </c>
      <c r="D83" s="332" t="s">
        <v>365</v>
      </c>
      <c r="E83" s="454" t="s">
        <v>343</v>
      </c>
      <c r="F83" s="959">
        <v>94970</v>
      </c>
      <c r="G83" s="955">
        <v>3396</v>
      </c>
      <c r="H83" s="366">
        <v>3.5758660629672527E-2</v>
      </c>
      <c r="I83" s="340">
        <v>2104</v>
      </c>
      <c r="J83" s="366">
        <v>2.2154364536169317E-2</v>
      </c>
      <c r="K83" s="340">
        <v>1023</v>
      </c>
      <c r="L83" s="374">
        <v>1.0771822680846583E-2</v>
      </c>
      <c r="M83" s="378">
        <v>2805</v>
      </c>
      <c r="N83" s="374">
        <v>2.9535642834579341E-2</v>
      </c>
      <c r="O83" s="960">
        <v>508</v>
      </c>
      <c r="P83" s="374">
        <v>5.3490575971359379E-3</v>
      </c>
      <c r="Q83" s="955">
        <v>12000</v>
      </c>
      <c r="R83" s="956">
        <v>0.12133958906325837</v>
      </c>
    </row>
    <row r="84" spans="1:18" s="328" customFormat="1" ht="14.1" customHeight="1" x14ac:dyDescent="0.3">
      <c r="A84" s="453" t="s">
        <v>508</v>
      </c>
      <c r="B84" s="332" t="s">
        <v>509</v>
      </c>
      <c r="C84" s="332" t="s">
        <v>163</v>
      </c>
      <c r="D84" s="332" t="s">
        <v>510</v>
      </c>
      <c r="E84" s="454" t="s">
        <v>343</v>
      </c>
      <c r="F84" s="959">
        <v>275710</v>
      </c>
      <c r="G84" s="955">
        <v>4496</v>
      </c>
      <c r="H84" s="366">
        <v>1.6306989227811833E-2</v>
      </c>
      <c r="I84" s="340">
        <v>2718</v>
      </c>
      <c r="J84" s="366">
        <v>9.8581843241086643E-3</v>
      </c>
      <c r="K84" s="340">
        <v>1395</v>
      </c>
      <c r="L84" s="374">
        <v>5.0596641398570966E-3</v>
      </c>
      <c r="M84" s="378">
        <v>2483</v>
      </c>
      <c r="N84" s="374">
        <v>9.0058394690072895E-3</v>
      </c>
      <c r="O84" s="960">
        <v>709</v>
      </c>
      <c r="P84" s="374">
        <v>2.5715425628377643E-3</v>
      </c>
      <c r="Q84" s="955">
        <v>14000</v>
      </c>
      <c r="R84" s="956">
        <v>6.2975691383126114E-2</v>
      </c>
    </row>
    <row r="85" spans="1:18" s="328" customFormat="1" ht="14.1" customHeight="1" x14ac:dyDescent="0.3">
      <c r="A85" s="453" t="s">
        <v>511</v>
      </c>
      <c r="B85" s="332" t="s">
        <v>512</v>
      </c>
      <c r="C85" s="332" t="s">
        <v>163</v>
      </c>
      <c r="D85" s="332" t="s">
        <v>510</v>
      </c>
      <c r="E85" s="454" t="s">
        <v>343</v>
      </c>
      <c r="F85" s="959">
        <v>443673</v>
      </c>
      <c r="G85" s="955">
        <v>10640</v>
      </c>
      <c r="H85" s="366">
        <v>2.398162610751612E-2</v>
      </c>
      <c r="I85" s="340">
        <v>5961</v>
      </c>
      <c r="J85" s="366">
        <v>1.3435570792002218E-2</v>
      </c>
      <c r="K85" s="340">
        <v>3258</v>
      </c>
      <c r="L85" s="374">
        <v>7.3432460393127374E-3</v>
      </c>
      <c r="M85" s="378">
        <v>6785</v>
      </c>
      <c r="N85" s="374">
        <v>1.5292794467997826E-2</v>
      </c>
      <c r="O85" s="960">
        <v>1330</v>
      </c>
      <c r="P85" s="374">
        <v>2.997703263439515E-3</v>
      </c>
      <c r="Q85" s="955">
        <v>33000</v>
      </c>
      <c r="R85" s="956">
        <v>8.3542823291739135E-2</v>
      </c>
    </row>
    <row r="86" spans="1:18" s="328" customFormat="1" ht="14.1" customHeight="1" x14ac:dyDescent="0.3">
      <c r="A86" s="453" t="s">
        <v>513</v>
      </c>
      <c r="B86" s="332" t="s">
        <v>514</v>
      </c>
      <c r="C86" s="332" t="s">
        <v>163</v>
      </c>
      <c r="D86" s="332" t="s">
        <v>510</v>
      </c>
      <c r="E86" s="454" t="s">
        <v>343</v>
      </c>
      <c r="F86" s="959">
        <v>259361</v>
      </c>
      <c r="G86" s="955">
        <v>6522</v>
      </c>
      <c r="H86" s="366">
        <v>2.5146417541573329E-2</v>
      </c>
      <c r="I86" s="340">
        <v>4224</v>
      </c>
      <c r="J86" s="366">
        <v>1.6286180266115568E-2</v>
      </c>
      <c r="K86" s="340">
        <v>2223</v>
      </c>
      <c r="L86" s="374">
        <v>8.5710650406190594E-3</v>
      </c>
      <c r="M86" s="378">
        <v>4954</v>
      </c>
      <c r="N86" s="374">
        <v>1.9100790018545578E-2</v>
      </c>
      <c r="O86" s="960">
        <v>1003</v>
      </c>
      <c r="P86" s="374">
        <v>3.8671966872428779E-3</v>
      </c>
      <c r="Q86" s="955">
        <v>22000</v>
      </c>
      <c r="R86" s="956">
        <v>8.7700764989854615E-2</v>
      </c>
    </row>
    <row r="87" spans="1:18" s="328" customFormat="1" ht="14.1" customHeight="1" x14ac:dyDescent="0.3">
      <c r="A87" s="453" t="s">
        <v>515</v>
      </c>
      <c r="B87" s="332" t="s">
        <v>516</v>
      </c>
      <c r="C87" s="332" t="s">
        <v>163</v>
      </c>
      <c r="D87" s="332" t="s">
        <v>510</v>
      </c>
      <c r="E87" s="454" t="s">
        <v>343</v>
      </c>
      <c r="F87" s="959">
        <v>552773</v>
      </c>
      <c r="G87" s="955">
        <v>9555</v>
      </c>
      <c r="H87" s="366">
        <v>1.7285576538651488E-2</v>
      </c>
      <c r="I87" s="340">
        <v>5572</v>
      </c>
      <c r="J87" s="366">
        <v>1.0080087124371126E-2</v>
      </c>
      <c r="K87" s="340">
        <v>3433</v>
      </c>
      <c r="L87" s="374">
        <v>6.2105059400513413E-3</v>
      </c>
      <c r="M87" s="378">
        <v>4354</v>
      </c>
      <c r="N87" s="374">
        <v>7.8766509941693968E-3</v>
      </c>
      <c r="O87" s="960">
        <v>2233</v>
      </c>
      <c r="P87" s="374">
        <v>4.0396329053698351E-3</v>
      </c>
      <c r="Q87" s="955">
        <v>29000</v>
      </c>
      <c r="R87" s="956">
        <v>8.4174839850110733E-2</v>
      </c>
    </row>
    <row r="88" spans="1:18" s="328" customFormat="1" ht="14.1" customHeight="1" x14ac:dyDescent="0.3">
      <c r="A88" s="453" t="s">
        <v>517</v>
      </c>
      <c r="B88" s="332" t="s">
        <v>518</v>
      </c>
      <c r="C88" s="332" t="s">
        <v>163</v>
      </c>
      <c r="D88" s="332" t="s">
        <v>510</v>
      </c>
      <c r="E88" s="454" t="s">
        <v>343</v>
      </c>
      <c r="F88" s="959">
        <v>358230</v>
      </c>
      <c r="G88" s="955">
        <v>9410</v>
      </c>
      <c r="H88" s="366">
        <v>2.6268040085978283E-2</v>
      </c>
      <c r="I88" s="340">
        <v>5796</v>
      </c>
      <c r="J88" s="366">
        <v>1.6179549451469728E-2</v>
      </c>
      <c r="K88" s="340">
        <v>2672</v>
      </c>
      <c r="L88" s="374">
        <v>7.4588951232448424E-3</v>
      </c>
      <c r="M88" s="378">
        <v>7773</v>
      </c>
      <c r="N88" s="374">
        <v>2.1698350221924463E-2</v>
      </c>
      <c r="O88" s="960">
        <v>1322</v>
      </c>
      <c r="P88" s="374">
        <v>3.6903665243000305E-3</v>
      </c>
      <c r="Q88" s="955">
        <v>32000</v>
      </c>
      <c r="R88" s="956">
        <v>9.6629444199515649E-2</v>
      </c>
    </row>
    <row r="89" spans="1:18" s="328" customFormat="1" ht="14.1" customHeight="1" x14ac:dyDescent="0.3">
      <c r="A89" s="453" t="s">
        <v>519</v>
      </c>
      <c r="B89" s="332" t="s">
        <v>520</v>
      </c>
      <c r="C89" s="332" t="s">
        <v>163</v>
      </c>
      <c r="D89" s="332" t="s">
        <v>510</v>
      </c>
      <c r="E89" s="454" t="s">
        <v>343</v>
      </c>
      <c r="F89" s="959">
        <v>320515</v>
      </c>
      <c r="G89" s="955">
        <v>4570</v>
      </c>
      <c r="H89" s="366">
        <v>1.4258303043539304E-2</v>
      </c>
      <c r="I89" s="340">
        <v>2981</v>
      </c>
      <c r="J89" s="366">
        <v>9.3006567555340616E-3</v>
      </c>
      <c r="K89" s="340">
        <v>1891</v>
      </c>
      <c r="L89" s="374">
        <v>5.8998798808168103E-3</v>
      </c>
      <c r="M89" s="378">
        <v>3356</v>
      </c>
      <c r="N89" s="374">
        <v>1.0470648799588162E-2</v>
      </c>
      <c r="O89" s="960">
        <v>945</v>
      </c>
      <c r="P89" s="374">
        <v>2.9483799510163331E-3</v>
      </c>
      <c r="Q89" s="955">
        <v>16000</v>
      </c>
      <c r="R89" s="956">
        <v>7.242998057971145E-2</v>
      </c>
    </row>
    <row r="90" spans="1:18" s="328" customFormat="1" ht="14.1" customHeight="1" x14ac:dyDescent="0.3">
      <c r="A90" s="453" t="s">
        <v>521</v>
      </c>
      <c r="B90" s="332" t="s">
        <v>522</v>
      </c>
      <c r="C90" s="332" t="s">
        <v>163</v>
      </c>
      <c r="D90" s="332" t="s">
        <v>510</v>
      </c>
      <c r="E90" s="454" t="s">
        <v>343</v>
      </c>
      <c r="F90" s="959">
        <v>9507</v>
      </c>
      <c r="G90" s="955">
        <v>185</v>
      </c>
      <c r="H90" s="366">
        <v>1.9459345745240348E-2</v>
      </c>
      <c r="I90" s="340">
        <v>102</v>
      </c>
      <c r="J90" s="366">
        <v>1.0728936573051436E-2</v>
      </c>
      <c r="K90" s="340">
        <v>62</v>
      </c>
      <c r="L90" s="374">
        <v>6.5215104659724415E-3</v>
      </c>
      <c r="M90" s="378">
        <v>153</v>
      </c>
      <c r="N90" s="374">
        <v>1.6093404859577155E-2</v>
      </c>
      <c r="O90" s="960">
        <v>24</v>
      </c>
      <c r="P90" s="374">
        <v>2.5244556642473968E-3</v>
      </c>
      <c r="Q90" s="955">
        <v>600</v>
      </c>
      <c r="R90" s="956">
        <v>4.4569900460555638E-2</v>
      </c>
    </row>
    <row r="91" spans="1:18" s="328" customFormat="1" ht="14.1" customHeight="1" x14ac:dyDescent="0.3">
      <c r="A91" s="453" t="s">
        <v>523</v>
      </c>
      <c r="B91" s="332" t="s">
        <v>524</v>
      </c>
      <c r="C91" s="332" t="s">
        <v>163</v>
      </c>
      <c r="D91" s="332" t="s">
        <v>510</v>
      </c>
      <c r="E91" s="454" t="s">
        <v>343</v>
      </c>
      <c r="F91" s="959">
        <v>446351</v>
      </c>
      <c r="G91" s="955">
        <v>9269</v>
      </c>
      <c r="H91" s="366">
        <v>2.0766168329408918E-2</v>
      </c>
      <c r="I91" s="340">
        <v>5890</v>
      </c>
      <c r="J91" s="366">
        <v>1.3195892918353493E-2</v>
      </c>
      <c r="K91" s="340">
        <v>2934</v>
      </c>
      <c r="L91" s="374">
        <v>6.5733021769862733E-3</v>
      </c>
      <c r="M91" s="378">
        <v>5818</v>
      </c>
      <c r="N91" s="374">
        <v>1.3034584889470395E-2</v>
      </c>
      <c r="O91" s="960">
        <v>1402</v>
      </c>
      <c r="P91" s="374">
        <v>3.1410257846403392E-3</v>
      </c>
      <c r="Q91" s="955">
        <v>30000</v>
      </c>
      <c r="R91" s="956">
        <v>7.5425968155156245E-2</v>
      </c>
    </row>
    <row r="92" spans="1:18" s="328" customFormat="1" ht="14.1" customHeight="1" x14ac:dyDescent="0.3">
      <c r="A92" s="453" t="s">
        <v>525</v>
      </c>
      <c r="B92" s="332" t="s">
        <v>526</v>
      </c>
      <c r="C92" s="332" t="s">
        <v>163</v>
      </c>
      <c r="D92" s="332" t="s">
        <v>510</v>
      </c>
      <c r="E92" s="454" t="s">
        <v>343</v>
      </c>
      <c r="F92" s="959">
        <v>473191</v>
      </c>
      <c r="G92" s="955">
        <v>11426</v>
      </c>
      <c r="H92" s="366">
        <v>2.4146697633725071E-2</v>
      </c>
      <c r="I92" s="340">
        <v>5321</v>
      </c>
      <c r="J92" s="366">
        <v>1.1244930693948109E-2</v>
      </c>
      <c r="K92" s="340">
        <v>3278</v>
      </c>
      <c r="L92" s="374">
        <v>6.9274352217180797E-3</v>
      </c>
      <c r="M92" s="378">
        <v>5402</v>
      </c>
      <c r="N92" s="374">
        <v>1.1416108928529917E-2</v>
      </c>
      <c r="O92" s="960">
        <v>1279</v>
      </c>
      <c r="P92" s="374">
        <v>2.7029254571621186E-3</v>
      </c>
      <c r="Q92" s="955">
        <v>31000</v>
      </c>
      <c r="R92" s="956">
        <v>8.2591783449672301E-2</v>
      </c>
    </row>
    <row r="93" spans="1:18" s="328" customFormat="1" ht="14.1" customHeight="1" x14ac:dyDescent="0.3">
      <c r="A93" s="453" t="s">
        <v>527</v>
      </c>
      <c r="B93" s="332" t="s">
        <v>528</v>
      </c>
      <c r="C93" s="332" t="s">
        <v>163</v>
      </c>
      <c r="D93" s="332" t="s">
        <v>510</v>
      </c>
      <c r="E93" s="454" t="s">
        <v>343</v>
      </c>
      <c r="F93" s="959">
        <v>365155</v>
      </c>
      <c r="G93" s="955">
        <v>7998</v>
      </c>
      <c r="H93" s="366">
        <v>2.1903027481480469E-2</v>
      </c>
      <c r="I93" s="340">
        <v>4384</v>
      </c>
      <c r="J93" s="366">
        <v>1.2005860524982542E-2</v>
      </c>
      <c r="K93" s="340">
        <v>2690</v>
      </c>
      <c r="L93" s="374">
        <v>7.3667346743163864E-3</v>
      </c>
      <c r="M93" s="378">
        <v>4805</v>
      </c>
      <c r="N93" s="374">
        <v>1.3158795579959196E-2</v>
      </c>
      <c r="O93" s="960">
        <v>1150</v>
      </c>
      <c r="P93" s="374">
        <v>3.149347537347154E-3</v>
      </c>
      <c r="Q93" s="955">
        <v>25000</v>
      </c>
      <c r="R93" s="956">
        <v>7.6352430603275831E-2</v>
      </c>
    </row>
    <row r="94" spans="1:18" s="328" customFormat="1" ht="14.1" customHeight="1" x14ac:dyDescent="0.3">
      <c r="A94" s="453" t="s">
        <v>529</v>
      </c>
      <c r="B94" s="332" t="s">
        <v>530</v>
      </c>
      <c r="C94" s="332" t="s">
        <v>163</v>
      </c>
      <c r="D94" s="332" t="s">
        <v>510</v>
      </c>
      <c r="E94" s="454" t="s">
        <v>343</v>
      </c>
      <c r="F94" s="959">
        <v>322807</v>
      </c>
      <c r="G94" s="955">
        <v>5837</v>
      </c>
      <c r="H94" s="366">
        <v>1.8082011852283253E-2</v>
      </c>
      <c r="I94" s="340">
        <v>3792</v>
      </c>
      <c r="J94" s="366">
        <v>1.1746957160160715E-2</v>
      </c>
      <c r="K94" s="340">
        <v>1933</v>
      </c>
      <c r="L94" s="374">
        <v>5.9880981515270737E-3</v>
      </c>
      <c r="M94" s="378">
        <v>3514</v>
      </c>
      <c r="N94" s="374">
        <v>1.0885761461182688E-2</v>
      </c>
      <c r="O94" s="960">
        <v>1099</v>
      </c>
      <c r="P94" s="374">
        <v>3.4045110545929923E-3</v>
      </c>
      <c r="Q94" s="955">
        <v>19000</v>
      </c>
      <c r="R94" s="956">
        <v>6.4601020696126998E-2</v>
      </c>
    </row>
    <row r="95" spans="1:18" s="328" customFormat="1" ht="14.1" customHeight="1" x14ac:dyDescent="0.3">
      <c r="A95" s="453" t="s">
        <v>531</v>
      </c>
      <c r="B95" s="332" t="s">
        <v>532</v>
      </c>
      <c r="C95" s="332" t="s">
        <v>163</v>
      </c>
      <c r="D95" s="332" t="s">
        <v>510</v>
      </c>
      <c r="E95" s="454" t="s">
        <v>343</v>
      </c>
      <c r="F95" s="959">
        <v>346177</v>
      </c>
      <c r="G95" s="955">
        <v>5543</v>
      </c>
      <c r="H95" s="366">
        <v>1.6012040083541079E-2</v>
      </c>
      <c r="I95" s="340">
        <v>3177</v>
      </c>
      <c r="J95" s="366">
        <v>9.1773861348385371E-3</v>
      </c>
      <c r="K95" s="340">
        <v>2551</v>
      </c>
      <c r="L95" s="374">
        <v>7.3690626471429356E-3</v>
      </c>
      <c r="M95" s="378">
        <v>2598</v>
      </c>
      <c r="N95" s="374">
        <v>7.5048313435034679E-3</v>
      </c>
      <c r="O95" s="960">
        <v>1156</v>
      </c>
      <c r="P95" s="374">
        <v>3.3393321913356461E-3</v>
      </c>
      <c r="Q95" s="955">
        <v>18000</v>
      </c>
      <c r="R95" s="956">
        <v>6.8367757765437825E-2</v>
      </c>
    </row>
    <row r="96" spans="1:18" s="328" customFormat="1" ht="14.1" customHeight="1" x14ac:dyDescent="0.3">
      <c r="A96" s="453" t="s">
        <v>533</v>
      </c>
      <c r="B96" s="332" t="s">
        <v>534</v>
      </c>
      <c r="C96" s="332" t="s">
        <v>163</v>
      </c>
      <c r="D96" s="332" t="s">
        <v>510</v>
      </c>
      <c r="E96" s="454" t="s">
        <v>343</v>
      </c>
      <c r="F96" s="959">
        <v>340851</v>
      </c>
      <c r="G96" s="955">
        <v>4208</v>
      </c>
      <c r="H96" s="366">
        <v>1.2345570351854622E-2</v>
      </c>
      <c r="I96" s="340">
        <v>2963</v>
      </c>
      <c r="J96" s="366">
        <v>8.6929479449964937E-3</v>
      </c>
      <c r="K96" s="340">
        <v>1351</v>
      </c>
      <c r="L96" s="374">
        <v>3.963608732261311E-3</v>
      </c>
      <c r="M96" s="378">
        <v>2832</v>
      </c>
      <c r="N96" s="374">
        <v>8.3086157881302972E-3</v>
      </c>
      <c r="O96" s="960">
        <v>1145</v>
      </c>
      <c r="P96" s="374">
        <v>3.3592390810060703E-3</v>
      </c>
      <c r="Q96" s="955">
        <v>15000</v>
      </c>
      <c r="R96" s="956">
        <v>8.0568924028875902E-2</v>
      </c>
    </row>
    <row r="97" spans="1:20" s="328" customFormat="1" ht="14.1" customHeight="1" x14ac:dyDescent="0.3">
      <c r="A97" s="453" t="s">
        <v>535</v>
      </c>
      <c r="B97" s="332" t="s">
        <v>536</v>
      </c>
      <c r="C97" s="332" t="s">
        <v>163</v>
      </c>
      <c r="D97" s="332" t="s">
        <v>510</v>
      </c>
      <c r="E97" s="454" t="s">
        <v>343</v>
      </c>
      <c r="F97" s="959">
        <v>340140</v>
      </c>
      <c r="G97" s="955">
        <v>5366</v>
      </c>
      <c r="H97" s="366">
        <v>1.5775857000058801E-2</v>
      </c>
      <c r="I97" s="340">
        <v>3462</v>
      </c>
      <c r="J97" s="366">
        <v>1.0178161933321573E-2</v>
      </c>
      <c r="K97" s="340">
        <v>1970</v>
      </c>
      <c r="L97" s="374">
        <v>5.7917328158993359E-3</v>
      </c>
      <c r="M97" s="378">
        <v>3459</v>
      </c>
      <c r="N97" s="374">
        <v>1.0169342035632387E-2</v>
      </c>
      <c r="O97" s="960">
        <v>907</v>
      </c>
      <c r="P97" s="374">
        <v>2.6665490680308108E-3</v>
      </c>
      <c r="Q97" s="955">
        <v>18000</v>
      </c>
      <c r="R97" s="956">
        <v>6.8468399931531601E-2</v>
      </c>
    </row>
    <row r="98" spans="1:20" s="328" customFormat="1" ht="14.1" customHeight="1" x14ac:dyDescent="0.3">
      <c r="A98" s="453" t="s">
        <v>537</v>
      </c>
      <c r="B98" s="332" t="s">
        <v>538</v>
      </c>
      <c r="C98" s="332" t="s">
        <v>163</v>
      </c>
      <c r="D98" s="332" t="s">
        <v>510</v>
      </c>
      <c r="E98" s="454" t="s">
        <v>343</v>
      </c>
      <c r="F98" s="959">
        <v>277932</v>
      </c>
      <c r="G98" s="955">
        <v>7451</v>
      </c>
      <c r="H98" s="366">
        <v>2.6808715800987291E-2</v>
      </c>
      <c r="I98" s="340">
        <v>3843</v>
      </c>
      <c r="J98" s="366">
        <v>1.3827123181209792E-2</v>
      </c>
      <c r="K98" s="340">
        <v>2431</v>
      </c>
      <c r="L98" s="374">
        <v>8.7467438078378881E-3</v>
      </c>
      <c r="M98" s="378">
        <v>3827</v>
      </c>
      <c r="N98" s="374">
        <v>1.3769555142984615E-2</v>
      </c>
      <c r="O98" s="960">
        <v>1040</v>
      </c>
      <c r="P98" s="374">
        <v>3.7419224846365296E-3</v>
      </c>
      <c r="Q98" s="955">
        <v>22000</v>
      </c>
      <c r="R98" s="956">
        <v>8.3507940846011361E-2</v>
      </c>
    </row>
    <row r="99" spans="1:20" s="328" customFormat="1" ht="14.1" customHeight="1" x14ac:dyDescent="0.3">
      <c r="A99" s="453" t="s">
        <v>539</v>
      </c>
      <c r="B99" s="332" t="s">
        <v>540</v>
      </c>
      <c r="C99" s="332" t="s">
        <v>163</v>
      </c>
      <c r="D99" s="332" t="s">
        <v>510</v>
      </c>
      <c r="E99" s="454" t="s">
        <v>343</v>
      </c>
      <c r="F99" s="959">
        <v>275894</v>
      </c>
      <c r="G99" s="955">
        <v>6422</v>
      </c>
      <c r="H99" s="366">
        <v>2.3277055680804948E-2</v>
      </c>
      <c r="I99" s="340">
        <v>4484</v>
      </c>
      <c r="J99" s="366">
        <v>1.6252618759378602E-2</v>
      </c>
      <c r="K99" s="340">
        <v>2225</v>
      </c>
      <c r="L99" s="374">
        <v>8.0646915119574909E-3</v>
      </c>
      <c r="M99" s="378">
        <v>5441</v>
      </c>
      <c r="N99" s="374">
        <v>1.9721342254634025E-2</v>
      </c>
      <c r="O99" s="960">
        <v>1152</v>
      </c>
      <c r="P99" s="374">
        <v>4.1755166839438336E-3</v>
      </c>
      <c r="Q99" s="955">
        <v>23000</v>
      </c>
      <c r="R99" s="956">
        <v>8.5774487683902362E-2</v>
      </c>
    </row>
    <row r="100" spans="1:20" s="328" customFormat="1" ht="14.1" customHeight="1" x14ac:dyDescent="0.3">
      <c r="A100" s="453" t="s">
        <v>541</v>
      </c>
      <c r="B100" s="332" t="s">
        <v>542</v>
      </c>
      <c r="C100" s="332" t="s">
        <v>163</v>
      </c>
      <c r="D100" s="332" t="s">
        <v>510</v>
      </c>
      <c r="E100" s="454" t="s">
        <v>343</v>
      </c>
      <c r="F100" s="959">
        <v>346632</v>
      </c>
      <c r="G100" s="955">
        <v>8353</v>
      </c>
      <c r="H100" s="366">
        <v>2.4097602067899099E-2</v>
      </c>
      <c r="I100" s="340">
        <v>4387</v>
      </c>
      <c r="J100" s="366">
        <v>1.2656073299637655E-2</v>
      </c>
      <c r="K100" s="340">
        <v>2410</v>
      </c>
      <c r="L100" s="374">
        <v>6.9526183387569529E-3</v>
      </c>
      <c r="M100" s="378">
        <v>5178</v>
      </c>
      <c r="N100" s="374">
        <v>1.4938032264764938E-2</v>
      </c>
      <c r="O100" s="960">
        <v>1262</v>
      </c>
      <c r="P100" s="374">
        <v>3.6407486902536408E-3</v>
      </c>
      <c r="Q100" s="955">
        <v>25000</v>
      </c>
      <c r="R100" s="956">
        <v>7.8365484079268258E-2</v>
      </c>
    </row>
    <row r="101" spans="1:20" s="328" customFormat="1" ht="14.1" customHeight="1" x14ac:dyDescent="0.3">
      <c r="A101" s="453" t="s">
        <v>543</v>
      </c>
      <c r="B101" s="332" t="s">
        <v>544</v>
      </c>
      <c r="C101" s="332" t="s">
        <v>163</v>
      </c>
      <c r="D101" s="332" t="s">
        <v>510</v>
      </c>
      <c r="E101" s="454" t="s">
        <v>343</v>
      </c>
      <c r="F101" s="959">
        <v>340720</v>
      </c>
      <c r="G101" s="955">
        <v>7768</v>
      </c>
      <c r="H101" s="366">
        <v>2.279877905611646E-2</v>
      </c>
      <c r="I101" s="340">
        <v>4004</v>
      </c>
      <c r="J101" s="366">
        <v>1.1751584879079596E-2</v>
      </c>
      <c r="K101" s="340">
        <v>2191</v>
      </c>
      <c r="L101" s="374">
        <v>6.4305001173984499E-3</v>
      </c>
      <c r="M101" s="378">
        <v>3664</v>
      </c>
      <c r="N101" s="374">
        <v>1.0753698051185725E-2</v>
      </c>
      <c r="O101" s="960">
        <v>981</v>
      </c>
      <c r="P101" s="374">
        <v>2.8791969945996714E-3</v>
      </c>
      <c r="Q101" s="955">
        <v>22000</v>
      </c>
      <c r="R101" s="956">
        <v>7.4398219853503145E-2</v>
      </c>
      <c r="S101" s="586"/>
      <c r="T101" s="586"/>
    </row>
    <row r="102" spans="1:20" s="328" customFormat="1" ht="14.1" customHeight="1" x14ac:dyDescent="0.3">
      <c r="A102" s="453" t="s">
        <v>545</v>
      </c>
      <c r="B102" s="332" t="s">
        <v>546</v>
      </c>
      <c r="C102" s="332" t="s">
        <v>163</v>
      </c>
      <c r="D102" s="332" t="s">
        <v>510</v>
      </c>
      <c r="E102" s="454" t="s">
        <v>343</v>
      </c>
      <c r="F102" s="959">
        <v>296692</v>
      </c>
      <c r="G102" s="955">
        <v>3889</v>
      </c>
      <c r="H102" s="366">
        <v>1.3107869440362395E-2</v>
      </c>
      <c r="I102" s="340">
        <v>2790</v>
      </c>
      <c r="J102" s="366">
        <v>9.4036913701751306E-3</v>
      </c>
      <c r="K102" s="340">
        <v>1486</v>
      </c>
      <c r="L102" s="374">
        <v>5.0085610666954286E-3</v>
      </c>
      <c r="M102" s="378">
        <v>2706</v>
      </c>
      <c r="N102" s="374">
        <v>9.1205694794601801E-3</v>
      </c>
      <c r="O102" s="960">
        <v>990</v>
      </c>
      <c r="P102" s="374">
        <v>3.3367937119976273E-3</v>
      </c>
      <c r="Q102" s="955">
        <v>14000</v>
      </c>
      <c r="R102" s="956">
        <v>6.3467885250063472E-2</v>
      </c>
      <c r="S102" s="586"/>
      <c r="T102" s="586"/>
    </row>
    <row r="103" spans="1:20" s="328" customFormat="1" ht="14.1" customHeight="1" x14ac:dyDescent="0.3">
      <c r="A103" s="453" t="s">
        <v>547</v>
      </c>
      <c r="B103" s="332" t="s">
        <v>548</v>
      </c>
      <c r="C103" s="332" t="s">
        <v>163</v>
      </c>
      <c r="D103" s="332" t="s">
        <v>510</v>
      </c>
      <c r="E103" s="454" t="s">
        <v>343</v>
      </c>
      <c r="F103" s="959">
        <v>231978</v>
      </c>
      <c r="G103" s="955">
        <v>3931</v>
      </c>
      <c r="H103" s="366">
        <v>1.6945572424971335E-2</v>
      </c>
      <c r="I103" s="340">
        <v>2620</v>
      </c>
      <c r="J103" s="366">
        <v>1.1294174447576926E-2</v>
      </c>
      <c r="K103" s="340">
        <v>1213</v>
      </c>
      <c r="L103" s="374">
        <v>5.2289441240117593E-3</v>
      </c>
      <c r="M103" s="378">
        <v>3177</v>
      </c>
      <c r="N103" s="374">
        <v>1.3695264206088508E-2</v>
      </c>
      <c r="O103" s="960">
        <v>1028</v>
      </c>
      <c r="P103" s="374">
        <v>4.431454706911862E-3</v>
      </c>
      <c r="Q103" s="955">
        <v>14000</v>
      </c>
      <c r="R103" s="956">
        <v>9.4941000949410007E-2</v>
      </c>
      <c r="S103" s="586"/>
      <c r="T103" s="586"/>
    </row>
    <row r="104" spans="1:20" s="328" customFormat="1" ht="14.1" customHeight="1" x14ac:dyDescent="0.3">
      <c r="A104" s="453" t="s">
        <v>549</v>
      </c>
      <c r="B104" s="332" t="s">
        <v>550</v>
      </c>
      <c r="C104" s="332" t="s">
        <v>163</v>
      </c>
      <c r="D104" s="332" t="s">
        <v>510</v>
      </c>
      <c r="E104" s="454" t="s">
        <v>343</v>
      </c>
      <c r="F104" s="959">
        <v>216484</v>
      </c>
      <c r="G104" s="955">
        <v>4336</v>
      </c>
      <c r="H104" s="366">
        <v>2.0029193843424917E-2</v>
      </c>
      <c r="I104" s="340">
        <v>2542</v>
      </c>
      <c r="J104" s="366">
        <v>1.1742207276288316E-2</v>
      </c>
      <c r="K104" s="340">
        <v>1482</v>
      </c>
      <c r="L104" s="374">
        <v>6.8457715119824101E-3</v>
      </c>
      <c r="M104" s="378">
        <v>3567</v>
      </c>
      <c r="N104" s="374">
        <v>1.647696827479167E-2</v>
      </c>
      <c r="O104" s="960">
        <v>627</v>
      </c>
      <c r="P104" s="374">
        <v>2.8962879473771732E-3</v>
      </c>
      <c r="Q104" s="955">
        <v>15000</v>
      </c>
      <c r="R104" s="956">
        <v>8.800028160090112E-2</v>
      </c>
      <c r="S104" s="586"/>
      <c r="T104" s="586"/>
    </row>
    <row r="105" spans="1:20" s="328" customFormat="1" ht="14.1" customHeight="1" x14ac:dyDescent="0.3">
      <c r="A105" s="453" t="s">
        <v>551</v>
      </c>
      <c r="B105" s="332" t="s">
        <v>552</v>
      </c>
      <c r="C105" s="332" t="s">
        <v>163</v>
      </c>
      <c r="D105" s="333" t="s">
        <v>510</v>
      </c>
      <c r="E105" s="454" t="s">
        <v>343</v>
      </c>
      <c r="F105" s="959">
        <v>438198</v>
      </c>
      <c r="G105" s="955">
        <v>5168</v>
      </c>
      <c r="H105" s="366">
        <v>1.1793755334346574E-2</v>
      </c>
      <c r="I105" s="340">
        <v>4264</v>
      </c>
      <c r="J105" s="366">
        <v>9.730760980196167E-3</v>
      </c>
      <c r="K105" s="340">
        <v>2127</v>
      </c>
      <c r="L105" s="374">
        <v>4.8539701230950394E-3</v>
      </c>
      <c r="M105" s="378">
        <v>3515</v>
      </c>
      <c r="N105" s="374">
        <v>8.0214880031401325E-3</v>
      </c>
      <c r="O105" s="960">
        <v>1233</v>
      </c>
      <c r="P105" s="374">
        <v>2.8137965029507209E-3</v>
      </c>
      <c r="Q105" s="955">
        <v>19000</v>
      </c>
      <c r="R105" s="956">
        <v>6.0182574927305783E-2</v>
      </c>
      <c r="S105" s="586"/>
      <c r="T105" s="586"/>
    </row>
    <row r="106" spans="1:20" s="328" customFormat="1" ht="14.1" customHeight="1" x14ac:dyDescent="0.3">
      <c r="A106" s="453" t="s">
        <v>553</v>
      </c>
      <c r="B106" s="332" t="s">
        <v>554</v>
      </c>
      <c r="C106" s="332" t="s">
        <v>163</v>
      </c>
      <c r="D106" s="332" t="s">
        <v>510</v>
      </c>
      <c r="E106" s="454" t="s">
        <v>343</v>
      </c>
      <c r="F106" s="959">
        <v>357180</v>
      </c>
      <c r="G106" s="955">
        <v>5716</v>
      </c>
      <c r="H106" s="366">
        <v>1.6003135673889914E-2</v>
      </c>
      <c r="I106" s="340">
        <v>4145</v>
      </c>
      <c r="J106" s="366">
        <v>1.1604793101517442E-2</v>
      </c>
      <c r="K106" s="340">
        <v>2106</v>
      </c>
      <c r="L106" s="374">
        <v>5.8961867965731567E-3</v>
      </c>
      <c r="M106" s="378">
        <v>3349</v>
      </c>
      <c r="N106" s="374">
        <v>9.376224872613248E-3</v>
      </c>
      <c r="O106" s="960">
        <v>1345</v>
      </c>
      <c r="P106" s="374">
        <v>3.7656083767288202E-3</v>
      </c>
      <c r="Q106" s="955">
        <v>20000</v>
      </c>
      <c r="R106" s="956">
        <v>6.6955019617820744E-2</v>
      </c>
      <c r="S106" s="586"/>
      <c r="T106" s="586"/>
    </row>
    <row r="107" spans="1:20" s="328" customFormat="1" ht="14.1" customHeight="1" x14ac:dyDescent="0.3">
      <c r="A107" s="453" t="s">
        <v>555</v>
      </c>
      <c r="B107" s="332" t="s">
        <v>556</v>
      </c>
      <c r="C107" s="332" t="s">
        <v>163</v>
      </c>
      <c r="D107" s="332" t="s">
        <v>510</v>
      </c>
      <c r="E107" s="454" t="s">
        <v>343</v>
      </c>
      <c r="F107" s="959">
        <v>237120</v>
      </c>
      <c r="G107" s="955">
        <v>4417</v>
      </c>
      <c r="H107" s="366">
        <v>1.8627699055330633E-2</v>
      </c>
      <c r="I107" s="340">
        <v>2603</v>
      </c>
      <c r="J107" s="366">
        <v>1.0977564102564102E-2</v>
      </c>
      <c r="K107" s="340">
        <v>1545</v>
      </c>
      <c r="L107" s="374">
        <v>6.5156882591093116E-3</v>
      </c>
      <c r="M107" s="378">
        <v>2969</v>
      </c>
      <c r="N107" s="374">
        <v>1.2521086369770579E-2</v>
      </c>
      <c r="O107" s="960">
        <v>733</v>
      </c>
      <c r="P107" s="374">
        <v>3.0912618083670717E-3</v>
      </c>
      <c r="Q107" s="955">
        <v>14000</v>
      </c>
      <c r="R107" s="956">
        <v>6.5050018818041164E-2</v>
      </c>
      <c r="S107" s="586"/>
      <c r="T107" s="586"/>
    </row>
    <row r="108" spans="1:20" s="328" customFormat="1" ht="14.1" customHeight="1" x14ac:dyDescent="0.3">
      <c r="A108" s="453" t="s">
        <v>557</v>
      </c>
      <c r="B108" s="332" t="s">
        <v>558</v>
      </c>
      <c r="C108" s="332" t="s">
        <v>163</v>
      </c>
      <c r="D108" s="332" t="s">
        <v>510</v>
      </c>
      <c r="E108" s="454" t="s">
        <v>343</v>
      </c>
      <c r="F108" s="959">
        <v>469699</v>
      </c>
      <c r="G108" s="955">
        <v>7755</v>
      </c>
      <c r="H108" s="366">
        <v>1.6510573793003604E-2</v>
      </c>
      <c r="I108" s="340">
        <v>3719</v>
      </c>
      <c r="J108" s="366">
        <v>7.9178367422540821E-3</v>
      </c>
      <c r="K108" s="340">
        <v>2436</v>
      </c>
      <c r="L108" s="374">
        <v>5.1863001624444594E-3</v>
      </c>
      <c r="M108" s="378">
        <v>2618</v>
      </c>
      <c r="N108" s="374">
        <v>5.5737823584891604E-3</v>
      </c>
      <c r="O108" s="960">
        <v>844</v>
      </c>
      <c r="P108" s="374">
        <v>1.796895458580921E-3</v>
      </c>
      <c r="Q108" s="955">
        <v>20000</v>
      </c>
      <c r="R108" s="956">
        <v>5.5164500540612102E-2</v>
      </c>
    </row>
    <row r="109" spans="1:20" s="328" customFormat="1" ht="14.1" customHeight="1" x14ac:dyDescent="0.3">
      <c r="A109" s="453" t="s">
        <v>559</v>
      </c>
      <c r="B109" s="332" t="s">
        <v>560</v>
      </c>
      <c r="C109" s="332" t="s">
        <v>163</v>
      </c>
      <c r="D109" s="332" t="s">
        <v>510</v>
      </c>
      <c r="E109" s="454" t="s">
        <v>343</v>
      </c>
      <c r="F109" s="959">
        <v>370959</v>
      </c>
      <c r="G109" s="955">
        <v>7850</v>
      </c>
      <c r="H109" s="366">
        <v>2.1161368237460204E-2</v>
      </c>
      <c r="I109" s="340">
        <v>3925</v>
      </c>
      <c r="J109" s="366">
        <v>1.0580684118730102E-2</v>
      </c>
      <c r="K109" s="340">
        <v>1925</v>
      </c>
      <c r="L109" s="374">
        <v>5.1892527206510693E-3</v>
      </c>
      <c r="M109" s="378">
        <v>3829</v>
      </c>
      <c r="N109" s="374">
        <v>1.0321895411622308E-2</v>
      </c>
      <c r="O109" s="960">
        <v>796</v>
      </c>
      <c r="P109" s="374">
        <v>2.1457896964354553E-3</v>
      </c>
      <c r="Q109" s="955">
        <v>21000</v>
      </c>
      <c r="R109" s="956">
        <v>6.7008730280287948E-2</v>
      </c>
    </row>
    <row r="110" spans="1:20" s="328" customFormat="1" ht="14.1" customHeight="1" x14ac:dyDescent="0.3">
      <c r="A110" s="453" t="s">
        <v>561</v>
      </c>
      <c r="B110" s="332" t="s">
        <v>562</v>
      </c>
      <c r="C110" s="332" t="s">
        <v>163</v>
      </c>
      <c r="D110" s="332" t="s">
        <v>510</v>
      </c>
      <c r="E110" s="454" t="s">
        <v>343</v>
      </c>
      <c r="F110" s="959">
        <v>242262</v>
      </c>
      <c r="G110" s="955">
        <v>4806</v>
      </c>
      <c r="H110" s="366">
        <v>1.9838026599301582E-2</v>
      </c>
      <c r="I110" s="340">
        <v>3179</v>
      </c>
      <c r="J110" s="366">
        <v>1.3122157003574643E-2</v>
      </c>
      <c r="K110" s="340">
        <v>1505</v>
      </c>
      <c r="L110" s="374">
        <v>6.2122825701100464E-3</v>
      </c>
      <c r="M110" s="378">
        <v>4373</v>
      </c>
      <c r="N110" s="374">
        <v>1.8050705434612114E-2</v>
      </c>
      <c r="O110" s="960">
        <v>625</v>
      </c>
      <c r="P110" s="374">
        <v>2.5798515656603183E-3</v>
      </c>
      <c r="Q110" s="955">
        <v>17000</v>
      </c>
      <c r="R110" s="956">
        <v>8.695073984850113E-2</v>
      </c>
    </row>
    <row r="111" spans="1:20" s="328" customFormat="1" ht="14.1" customHeight="1" x14ac:dyDescent="0.3">
      <c r="A111" s="453" t="s">
        <v>563</v>
      </c>
      <c r="B111" s="332" t="s">
        <v>564</v>
      </c>
      <c r="C111" s="332" t="s">
        <v>163</v>
      </c>
      <c r="D111" s="332" t="s">
        <v>510</v>
      </c>
      <c r="E111" s="454" t="s">
        <v>343</v>
      </c>
      <c r="F111" s="959">
        <v>378556</v>
      </c>
      <c r="G111" s="955">
        <v>4786</v>
      </c>
      <c r="H111" s="366">
        <v>1.2642779403839854E-2</v>
      </c>
      <c r="I111" s="340">
        <v>3780</v>
      </c>
      <c r="J111" s="366">
        <v>9.9853126089667048E-3</v>
      </c>
      <c r="K111" s="340">
        <v>2216</v>
      </c>
      <c r="L111" s="374">
        <v>5.8538234765794228E-3</v>
      </c>
      <c r="M111" s="378">
        <v>3394</v>
      </c>
      <c r="N111" s="374">
        <v>8.9656484113314807E-3</v>
      </c>
      <c r="O111" s="960">
        <v>1174</v>
      </c>
      <c r="P111" s="374">
        <v>3.1012584663827809E-3</v>
      </c>
      <c r="Q111" s="955">
        <v>18000</v>
      </c>
      <c r="R111" s="956">
        <v>5.7048862350603288E-2</v>
      </c>
    </row>
    <row r="112" spans="1:20" s="328" customFormat="1" ht="14.1" customHeight="1" x14ac:dyDescent="0.3">
      <c r="A112" s="453" t="s">
        <v>565</v>
      </c>
      <c r="B112" s="332" t="s">
        <v>566</v>
      </c>
      <c r="C112" s="332" t="s">
        <v>163</v>
      </c>
      <c r="D112" s="332" t="s">
        <v>510</v>
      </c>
      <c r="E112" s="454" t="s">
        <v>343</v>
      </c>
      <c r="F112" s="959">
        <v>216240</v>
      </c>
      <c r="G112" s="955">
        <v>5056</v>
      </c>
      <c r="H112" s="366">
        <v>2.3381428042915278E-2</v>
      </c>
      <c r="I112" s="340">
        <v>3033</v>
      </c>
      <c r="J112" s="366">
        <v>1.4026082130965593E-2</v>
      </c>
      <c r="K112" s="340">
        <v>1689</v>
      </c>
      <c r="L112" s="374">
        <v>7.8107658157602665E-3</v>
      </c>
      <c r="M112" s="378">
        <v>3772</v>
      </c>
      <c r="N112" s="374">
        <v>1.7443581206067333E-2</v>
      </c>
      <c r="O112" s="960">
        <v>813</v>
      </c>
      <c r="P112" s="374">
        <v>3.7597114317425083E-3</v>
      </c>
      <c r="Q112" s="955">
        <v>17000</v>
      </c>
      <c r="R112" s="956">
        <v>8.0521781141798851E-2</v>
      </c>
    </row>
    <row r="113" spans="1:18" s="328" customFormat="1" ht="14.1" customHeight="1" x14ac:dyDescent="0.3">
      <c r="A113" s="453" t="s">
        <v>567</v>
      </c>
      <c r="B113" s="332" t="s">
        <v>568</v>
      </c>
      <c r="C113" s="332" t="s">
        <v>163</v>
      </c>
      <c r="D113" s="332" t="s">
        <v>510</v>
      </c>
      <c r="E113" s="454" t="s">
        <v>343</v>
      </c>
      <c r="F113" s="959">
        <v>388446</v>
      </c>
      <c r="G113" s="955">
        <v>5677</v>
      </c>
      <c r="H113" s="366">
        <v>1.4614643991700262E-2</v>
      </c>
      <c r="I113" s="340">
        <v>2844</v>
      </c>
      <c r="J113" s="366">
        <v>7.321480978051003E-3</v>
      </c>
      <c r="K113" s="340">
        <v>1576</v>
      </c>
      <c r="L113" s="374">
        <v>4.0571919906499231E-3</v>
      </c>
      <c r="M113" s="378">
        <v>2139</v>
      </c>
      <c r="N113" s="374">
        <v>5.506556895939204E-3</v>
      </c>
      <c r="O113" s="960">
        <v>800</v>
      </c>
      <c r="P113" s="374">
        <v>2.0594883201268646E-3</v>
      </c>
      <c r="Q113" s="955">
        <v>15000</v>
      </c>
      <c r="R113" s="956">
        <v>4.5644592941520144E-2</v>
      </c>
    </row>
    <row r="114" spans="1:18" s="328" customFormat="1" ht="14.1" customHeight="1" x14ac:dyDescent="0.3">
      <c r="A114" s="453" t="s">
        <v>569</v>
      </c>
      <c r="B114" s="332" t="s">
        <v>570</v>
      </c>
      <c r="C114" s="332" t="s">
        <v>163</v>
      </c>
      <c r="D114" s="332" t="s">
        <v>510</v>
      </c>
      <c r="E114" s="454" t="s">
        <v>343</v>
      </c>
      <c r="F114" s="959">
        <v>329133</v>
      </c>
      <c r="G114" s="955">
        <v>5864</v>
      </c>
      <c r="H114" s="366">
        <v>1.7816505789452895E-2</v>
      </c>
      <c r="I114" s="340">
        <v>3441</v>
      </c>
      <c r="J114" s="366">
        <v>1.0454740181021046E-2</v>
      </c>
      <c r="K114" s="340">
        <v>2042</v>
      </c>
      <c r="L114" s="374">
        <v>6.2041788577869737E-3</v>
      </c>
      <c r="M114" s="378">
        <v>3351</v>
      </c>
      <c r="N114" s="374">
        <v>1.0181294491892335E-2</v>
      </c>
      <c r="O114" s="960">
        <v>1056</v>
      </c>
      <c r="P114" s="374">
        <v>3.2084294191102075E-3</v>
      </c>
      <c r="Q114" s="955">
        <v>18000</v>
      </c>
      <c r="R114" s="956">
        <v>6.5222117544749617E-2</v>
      </c>
    </row>
    <row r="115" spans="1:18" s="328" customFormat="1" ht="14.1" customHeight="1" x14ac:dyDescent="0.3">
      <c r="A115" s="453" t="s">
        <v>571</v>
      </c>
      <c r="B115" s="332" t="s">
        <v>572</v>
      </c>
      <c r="C115" s="332" t="s">
        <v>163</v>
      </c>
      <c r="D115" s="332" t="s">
        <v>510</v>
      </c>
      <c r="E115" s="454" t="s">
        <v>343</v>
      </c>
      <c r="F115" s="959">
        <v>411866</v>
      </c>
      <c r="G115" s="955">
        <v>5717</v>
      </c>
      <c r="H115" s="366">
        <v>1.3880728198006148E-2</v>
      </c>
      <c r="I115" s="340">
        <v>3690</v>
      </c>
      <c r="J115" s="366">
        <v>8.9592246021764355E-3</v>
      </c>
      <c r="K115" s="340">
        <v>1931</v>
      </c>
      <c r="L115" s="374">
        <v>4.6884180777243085E-3</v>
      </c>
      <c r="M115" s="378">
        <v>4117</v>
      </c>
      <c r="N115" s="374">
        <v>9.9959695629160943E-3</v>
      </c>
      <c r="O115" s="960">
        <v>1012</v>
      </c>
      <c r="P115" s="374">
        <v>2.4571098366944588E-3</v>
      </c>
      <c r="Q115" s="955">
        <v>19000</v>
      </c>
      <c r="R115" s="956">
        <v>5.7322842247538135E-2</v>
      </c>
    </row>
    <row r="116" spans="1:18" s="328" customFormat="1" ht="14.1" customHeight="1" x14ac:dyDescent="0.3">
      <c r="A116" s="453" t="s">
        <v>573</v>
      </c>
      <c r="B116" s="332" t="s">
        <v>574</v>
      </c>
      <c r="C116" s="332" t="s">
        <v>163</v>
      </c>
      <c r="D116" s="332" t="s">
        <v>510</v>
      </c>
      <c r="E116" s="454" t="s">
        <v>343</v>
      </c>
      <c r="F116" s="959">
        <v>331521</v>
      </c>
      <c r="G116" s="955">
        <v>4995</v>
      </c>
      <c r="H116" s="366">
        <v>1.5066918837720687E-2</v>
      </c>
      <c r="I116" s="340">
        <v>3039</v>
      </c>
      <c r="J116" s="366">
        <v>9.1668401096763105E-3</v>
      </c>
      <c r="K116" s="340">
        <v>1524</v>
      </c>
      <c r="L116" s="374">
        <v>4.5969938555928585E-3</v>
      </c>
      <c r="M116" s="378">
        <v>3058</v>
      </c>
      <c r="N116" s="374">
        <v>9.2241517128628346E-3</v>
      </c>
      <c r="O116" s="960">
        <v>1012</v>
      </c>
      <c r="P116" s="374">
        <v>3.0525969697243914E-3</v>
      </c>
      <c r="Q116" s="955">
        <v>16000</v>
      </c>
      <c r="R116" s="956">
        <v>7.5647256841348792E-2</v>
      </c>
    </row>
    <row r="117" spans="1:18" s="328" customFormat="1" ht="14.1" customHeight="1" x14ac:dyDescent="0.3">
      <c r="A117" s="453" t="s">
        <v>575</v>
      </c>
      <c r="B117" s="332" t="s">
        <v>576</v>
      </c>
      <c r="C117" s="332" t="s">
        <v>577</v>
      </c>
      <c r="D117" s="332" t="s">
        <v>386</v>
      </c>
      <c r="E117" s="454" t="s">
        <v>343</v>
      </c>
      <c r="F117" s="959">
        <v>329990</v>
      </c>
      <c r="G117" s="955">
        <v>9494</v>
      </c>
      <c r="H117" s="366">
        <v>2.8770568805115308E-2</v>
      </c>
      <c r="I117" s="340">
        <v>6433</v>
      </c>
      <c r="J117" s="366">
        <v>1.9494530137276887E-2</v>
      </c>
      <c r="K117" s="340">
        <v>2936</v>
      </c>
      <c r="L117" s="374">
        <v>8.8972393102821293E-3</v>
      </c>
      <c r="M117" s="378">
        <v>6143</v>
      </c>
      <c r="N117" s="374">
        <v>1.8615715627746294E-2</v>
      </c>
      <c r="O117" s="960">
        <v>1928</v>
      </c>
      <c r="P117" s="374">
        <v>5.8426012909482102E-3</v>
      </c>
      <c r="Q117" s="955">
        <v>32000</v>
      </c>
      <c r="R117" s="956">
        <v>0.10582605503616274</v>
      </c>
    </row>
    <row r="118" spans="1:18" s="328" customFormat="1" ht="14.1" customHeight="1" x14ac:dyDescent="0.3">
      <c r="A118" s="453" t="s">
        <v>578</v>
      </c>
      <c r="B118" s="332" t="s">
        <v>579</v>
      </c>
      <c r="C118" s="332" t="s">
        <v>577</v>
      </c>
      <c r="D118" s="332" t="s">
        <v>386</v>
      </c>
      <c r="E118" s="454" t="s">
        <v>343</v>
      </c>
      <c r="F118" s="959">
        <v>211597</v>
      </c>
      <c r="G118" s="955">
        <v>6560</v>
      </c>
      <c r="H118" s="366">
        <v>3.1002329900707476E-2</v>
      </c>
      <c r="I118" s="340">
        <v>4226</v>
      </c>
      <c r="J118" s="366">
        <v>1.9971927768352105E-2</v>
      </c>
      <c r="K118" s="340">
        <v>2552</v>
      </c>
      <c r="L118" s="374">
        <v>1.206066248576303E-2</v>
      </c>
      <c r="M118" s="378">
        <v>4539</v>
      </c>
      <c r="N118" s="374">
        <v>2.145115478952915E-2</v>
      </c>
      <c r="O118" s="960">
        <v>1298</v>
      </c>
      <c r="P118" s="374">
        <v>6.1343024712070589E-3</v>
      </c>
      <c r="Q118" s="955">
        <v>22000</v>
      </c>
      <c r="R118" s="956">
        <v>0.11254578567189834</v>
      </c>
    </row>
    <row r="119" spans="1:18" s="328" customFormat="1" ht="14.1" customHeight="1" x14ac:dyDescent="0.3">
      <c r="A119" s="453" t="s">
        <v>580</v>
      </c>
      <c r="B119" s="332" t="s">
        <v>581</v>
      </c>
      <c r="C119" s="332" t="s">
        <v>577</v>
      </c>
      <c r="D119" s="332" t="s">
        <v>386</v>
      </c>
      <c r="E119" s="454" t="s">
        <v>343</v>
      </c>
      <c r="F119" s="959">
        <v>738263</v>
      </c>
      <c r="G119" s="955">
        <v>15184</v>
      </c>
      <c r="H119" s="366">
        <v>2.0567196243073269E-2</v>
      </c>
      <c r="I119" s="340">
        <v>8734</v>
      </c>
      <c r="J119" s="366">
        <v>1.1830472338448493E-2</v>
      </c>
      <c r="K119" s="340">
        <v>5185</v>
      </c>
      <c r="L119" s="374">
        <v>7.0232423946479773E-3</v>
      </c>
      <c r="M119" s="378">
        <v>7753</v>
      </c>
      <c r="N119" s="374">
        <v>1.0501677586442772E-2</v>
      </c>
      <c r="O119" s="960">
        <v>3994</v>
      </c>
      <c r="P119" s="374">
        <v>5.4099961666777283E-3</v>
      </c>
      <c r="Q119" s="955">
        <v>48000</v>
      </c>
      <c r="R119" s="956">
        <v>8.2770465428673418E-2</v>
      </c>
    </row>
    <row r="120" spans="1:18" s="328" customFormat="1" ht="14.1" customHeight="1" x14ac:dyDescent="0.3">
      <c r="A120" s="453" t="s">
        <v>582</v>
      </c>
      <c r="B120" s="332" t="s">
        <v>583</v>
      </c>
      <c r="C120" s="332" t="s">
        <v>577</v>
      </c>
      <c r="D120" s="332" t="s">
        <v>386</v>
      </c>
      <c r="E120" s="454" t="s">
        <v>343</v>
      </c>
      <c r="F120" s="959">
        <v>256443</v>
      </c>
      <c r="G120" s="955">
        <v>7365</v>
      </c>
      <c r="H120" s="366">
        <v>2.8719832477392637E-2</v>
      </c>
      <c r="I120" s="340">
        <v>4774</v>
      </c>
      <c r="J120" s="366">
        <v>1.8616222708360143E-2</v>
      </c>
      <c r="K120" s="340">
        <v>2730</v>
      </c>
      <c r="L120" s="374">
        <v>1.0645640551701547E-2</v>
      </c>
      <c r="M120" s="378">
        <v>4377</v>
      </c>
      <c r="N120" s="374">
        <v>1.7068120401024789E-2</v>
      </c>
      <c r="O120" s="960">
        <v>1830</v>
      </c>
      <c r="P120" s="374">
        <v>7.1360887214702686E-3</v>
      </c>
      <c r="Q120" s="955">
        <v>25000</v>
      </c>
      <c r="R120" s="956">
        <v>0.1015723398204201</v>
      </c>
    </row>
    <row r="121" spans="1:18" s="328" customFormat="1" ht="14.1" customHeight="1" x14ac:dyDescent="0.3">
      <c r="A121" s="453" t="s">
        <v>584</v>
      </c>
      <c r="B121" s="332" t="s">
        <v>585</v>
      </c>
      <c r="C121" s="332" t="s">
        <v>577</v>
      </c>
      <c r="D121" s="332" t="s">
        <v>386</v>
      </c>
      <c r="E121" s="454" t="s">
        <v>343</v>
      </c>
      <c r="F121" s="959">
        <v>249631</v>
      </c>
      <c r="G121" s="955">
        <v>7983</v>
      </c>
      <c r="H121" s="366">
        <v>3.1979201301120454E-2</v>
      </c>
      <c r="I121" s="340">
        <v>4885</v>
      </c>
      <c r="J121" s="366">
        <v>1.9568883672300315E-2</v>
      </c>
      <c r="K121" s="340">
        <v>2714</v>
      </c>
      <c r="L121" s="374">
        <v>1.0872047141580974E-2</v>
      </c>
      <c r="M121" s="378">
        <v>4570</v>
      </c>
      <c r="N121" s="374">
        <v>1.8307021163236938E-2</v>
      </c>
      <c r="O121" s="960">
        <v>2010</v>
      </c>
      <c r="P121" s="374">
        <v>8.0518845816425037E-3</v>
      </c>
      <c r="Q121" s="955">
        <v>26000</v>
      </c>
      <c r="R121" s="956">
        <v>0.11316353000574522</v>
      </c>
    </row>
    <row r="122" spans="1:18" s="328" customFormat="1" ht="14.1" customHeight="1" x14ac:dyDescent="0.3">
      <c r="A122" s="453" t="s">
        <v>586</v>
      </c>
      <c r="B122" s="332" t="s">
        <v>587</v>
      </c>
      <c r="C122" s="332" t="s">
        <v>577</v>
      </c>
      <c r="D122" s="332" t="s">
        <v>386</v>
      </c>
      <c r="E122" s="454" t="s">
        <v>343</v>
      </c>
      <c r="F122" s="959">
        <v>316868</v>
      </c>
      <c r="G122" s="955">
        <v>8529</v>
      </c>
      <c r="H122" s="366">
        <v>2.6916570938056224E-2</v>
      </c>
      <c r="I122" s="340">
        <v>5380</v>
      </c>
      <c r="J122" s="366">
        <v>1.6978678818940378E-2</v>
      </c>
      <c r="K122" s="340">
        <v>2679</v>
      </c>
      <c r="L122" s="374">
        <v>8.4546246386507946E-3</v>
      </c>
      <c r="M122" s="378">
        <v>5422</v>
      </c>
      <c r="N122" s="374">
        <v>1.7111226125705342E-2</v>
      </c>
      <c r="O122" s="960">
        <v>2373</v>
      </c>
      <c r="P122" s="374">
        <v>7.4889228322203572E-3</v>
      </c>
      <c r="Q122" s="955">
        <v>29000</v>
      </c>
      <c r="R122" s="956">
        <v>0.10207457779842735</v>
      </c>
    </row>
    <row r="123" spans="1:18" s="328" customFormat="1" ht="14.1" customHeight="1" x14ac:dyDescent="0.3">
      <c r="A123" s="453" t="s">
        <v>588</v>
      </c>
      <c r="B123" s="332" t="s">
        <v>589</v>
      </c>
      <c r="C123" s="332" t="s">
        <v>577</v>
      </c>
      <c r="D123" s="332" t="s">
        <v>386</v>
      </c>
      <c r="E123" s="454" t="s">
        <v>343</v>
      </c>
      <c r="F123" s="959">
        <v>326911</v>
      </c>
      <c r="G123" s="955">
        <v>11361</v>
      </c>
      <c r="H123" s="366">
        <v>3.4752577918760762E-2</v>
      </c>
      <c r="I123" s="340">
        <v>7357</v>
      </c>
      <c r="J123" s="366">
        <v>2.2504596052136516E-2</v>
      </c>
      <c r="K123" s="340">
        <v>4118</v>
      </c>
      <c r="L123" s="374">
        <v>1.2596700631058607E-2</v>
      </c>
      <c r="M123" s="378">
        <v>8049</v>
      </c>
      <c r="N123" s="374">
        <v>2.4621380130983663E-2</v>
      </c>
      <c r="O123" s="960">
        <v>2167</v>
      </c>
      <c r="P123" s="374">
        <v>6.6287154607829043E-3</v>
      </c>
      <c r="Q123" s="955">
        <v>39000</v>
      </c>
      <c r="R123" s="956">
        <v>0.13019746615700478</v>
      </c>
    </row>
    <row r="124" spans="1:18" s="328" customFormat="1" ht="14.1" customHeight="1" x14ac:dyDescent="0.3">
      <c r="A124" s="453" t="s">
        <v>590</v>
      </c>
      <c r="B124" s="332" t="s">
        <v>591</v>
      </c>
      <c r="C124" s="332" t="s">
        <v>577</v>
      </c>
      <c r="D124" s="332" t="s">
        <v>386</v>
      </c>
      <c r="E124" s="454" t="s">
        <v>343</v>
      </c>
      <c r="F124" s="959">
        <v>237329</v>
      </c>
      <c r="G124" s="955">
        <v>8777</v>
      </c>
      <c r="H124" s="366">
        <v>3.6982416813790137E-2</v>
      </c>
      <c r="I124" s="340">
        <v>4849</v>
      </c>
      <c r="J124" s="366">
        <v>2.043155282329593E-2</v>
      </c>
      <c r="K124" s="340">
        <v>2792</v>
      </c>
      <c r="L124" s="374">
        <v>1.1764259740697513E-2</v>
      </c>
      <c r="M124" s="378">
        <v>4879</v>
      </c>
      <c r="N124" s="374">
        <v>2.0557959625667324E-2</v>
      </c>
      <c r="O124" s="960">
        <v>1966</v>
      </c>
      <c r="P124" s="374">
        <v>8.2838591154051969E-3</v>
      </c>
      <c r="Q124" s="955">
        <v>27000</v>
      </c>
      <c r="R124" s="956">
        <v>0.11505714504870752</v>
      </c>
    </row>
    <row r="125" spans="1:18" s="328" customFormat="1" ht="14.1" customHeight="1" x14ac:dyDescent="0.3">
      <c r="A125" s="453" t="s">
        <v>592</v>
      </c>
      <c r="B125" s="332" t="s">
        <v>593</v>
      </c>
      <c r="C125" s="332" t="s">
        <v>577</v>
      </c>
      <c r="D125" s="332" t="s">
        <v>386</v>
      </c>
      <c r="E125" s="454" t="s">
        <v>343</v>
      </c>
      <c r="F125" s="959">
        <v>248678</v>
      </c>
      <c r="G125" s="955">
        <v>7860</v>
      </c>
      <c r="H125" s="366">
        <v>3.1607138548645233E-2</v>
      </c>
      <c r="I125" s="340">
        <v>4947</v>
      </c>
      <c r="J125" s="366">
        <v>1.9893195216303814E-2</v>
      </c>
      <c r="K125" s="340">
        <v>2731</v>
      </c>
      <c r="L125" s="374">
        <v>1.0982073203097981E-2</v>
      </c>
      <c r="M125" s="378">
        <v>5873</v>
      </c>
      <c r="N125" s="374">
        <v>2.3616886093663293E-2</v>
      </c>
      <c r="O125" s="960">
        <v>1511</v>
      </c>
      <c r="P125" s="374">
        <v>6.0761305784991036E-3</v>
      </c>
      <c r="Q125" s="955">
        <v>27000</v>
      </c>
      <c r="R125" s="956">
        <v>0.11369378473976756</v>
      </c>
    </row>
    <row r="126" spans="1:18" s="328" customFormat="1" ht="14.1" customHeight="1" x14ac:dyDescent="0.3">
      <c r="A126" s="453" t="s">
        <v>594</v>
      </c>
      <c r="B126" s="332" t="s">
        <v>595</v>
      </c>
      <c r="C126" s="332" t="s">
        <v>577</v>
      </c>
      <c r="D126" s="332" t="s">
        <v>386</v>
      </c>
      <c r="E126" s="454" t="s">
        <v>343</v>
      </c>
      <c r="F126" s="959">
        <v>348197</v>
      </c>
      <c r="G126" s="955">
        <v>12888</v>
      </c>
      <c r="H126" s="366">
        <v>3.7013529697269072E-2</v>
      </c>
      <c r="I126" s="340">
        <v>7347</v>
      </c>
      <c r="J126" s="366">
        <v>2.1100124354891052E-2</v>
      </c>
      <c r="K126" s="340">
        <v>4163</v>
      </c>
      <c r="L126" s="374">
        <v>1.1955875553206948E-2</v>
      </c>
      <c r="M126" s="378">
        <v>8627</v>
      </c>
      <c r="N126" s="374">
        <v>2.477620427516607E-2</v>
      </c>
      <c r="O126" s="960">
        <v>2493</v>
      </c>
      <c r="P126" s="374">
        <v>7.1597400322231377E-3</v>
      </c>
      <c r="Q126" s="955">
        <v>42000</v>
      </c>
      <c r="R126" s="956">
        <v>0.12383024642219038</v>
      </c>
    </row>
    <row r="127" spans="1:18" s="328" customFormat="1" ht="14.1" customHeight="1" x14ac:dyDescent="0.3">
      <c r="A127" s="453" t="s">
        <v>596</v>
      </c>
      <c r="B127" s="332" t="s">
        <v>597</v>
      </c>
      <c r="C127" s="332" t="s">
        <v>598</v>
      </c>
      <c r="D127" s="332" t="s">
        <v>351</v>
      </c>
      <c r="E127" s="454" t="s">
        <v>343</v>
      </c>
      <c r="F127" s="959">
        <v>187880</v>
      </c>
      <c r="G127" s="955">
        <v>4551</v>
      </c>
      <c r="H127" s="366">
        <v>2.422290823930168E-2</v>
      </c>
      <c r="I127" s="340">
        <v>3321</v>
      </c>
      <c r="J127" s="366">
        <v>1.7676176282733661E-2</v>
      </c>
      <c r="K127" s="340">
        <v>1298</v>
      </c>
      <c r="L127" s="374">
        <v>6.9086651053864171E-3</v>
      </c>
      <c r="M127" s="378">
        <v>3820</v>
      </c>
      <c r="N127" s="374">
        <v>2.0332126889503938E-2</v>
      </c>
      <c r="O127" s="960">
        <v>908</v>
      </c>
      <c r="P127" s="374">
        <v>4.8328720459868005E-3</v>
      </c>
      <c r="Q127" s="955">
        <v>16000</v>
      </c>
      <c r="R127" s="956">
        <v>8.4122861439131849E-2</v>
      </c>
    </row>
    <row r="128" spans="1:18" s="328" customFormat="1" ht="14.1" customHeight="1" x14ac:dyDescent="0.3">
      <c r="A128" s="453" t="s">
        <v>599</v>
      </c>
      <c r="B128" s="332" t="s">
        <v>600</v>
      </c>
      <c r="C128" s="332" t="s">
        <v>598</v>
      </c>
      <c r="D128" s="332" t="s">
        <v>351</v>
      </c>
      <c r="E128" s="454" t="s">
        <v>343</v>
      </c>
      <c r="F128" s="959">
        <v>124948</v>
      </c>
      <c r="G128" s="955">
        <v>3974</v>
      </c>
      <c r="H128" s="366">
        <v>3.1805230976086049E-2</v>
      </c>
      <c r="I128" s="340">
        <v>2762</v>
      </c>
      <c r="J128" s="366">
        <v>2.2105195761436758E-2</v>
      </c>
      <c r="K128" s="340">
        <v>1391</v>
      </c>
      <c r="L128" s="374">
        <v>1.113263117456862E-2</v>
      </c>
      <c r="M128" s="378">
        <v>3611</v>
      </c>
      <c r="N128" s="374">
        <v>2.8900022409322278E-2</v>
      </c>
      <c r="O128" s="960">
        <v>734</v>
      </c>
      <c r="P128" s="374">
        <v>5.8744437686077408E-3</v>
      </c>
      <c r="Q128" s="955">
        <v>15000</v>
      </c>
      <c r="R128" s="956">
        <v>0.11678604796013703</v>
      </c>
    </row>
    <row r="129" spans="1:18" s="328" customFormat="1" ht="14.1" customHeight="1" x14ac:dyDescent="0.3">
      <c r="A129" s="453" t="s">
        <v>601</v>
      </c>
      <c r="B129" s="332" t="s">
        <v>602</v>
      </c>
      <c r="C129" s="332" t="s">
        <v>598</v>
      </c>
      <c r="D129" s="332" t="s">
        <v>351</v>
      </c>
      <c r="E129" s="454" t="s">
        <v>343</v>
      </c>
      <c r="F129" s="959">
        <v>124176</v>
      </c>
      <c r="G129" s="955">
        <v>3407</v>
      </c>
      <c r="H129" s="366">
        <v>2.7436863806210542E-2</v>
      </c>
      <c r="I129" s="340">
        <v>2487</v>
      </c>
      <c r="J129" s="366">
        <v>2.0028024739080014E-2</v>
      </c>
      <c r="K129" s="340">
        <v>1480</v>
      </c>
      <c r="L129" s="374">
        <v>1.1918567194949105E-2</v>
      </c>
      <c r="M129" s="378">
        <v>3039</v>
      </c>
      <c r="N129" s="374">
        <v>2.4473328179358329E-2</v>
      </c>
      <c r="O129" s="960">
        <v>563</v>
      </c>
      <c r="P129" s="374">
        <v>4.5338873856461794E-3</v>
      </c>
      <c r="Q129" s="955">
        <v>13000</v>
      </c>
      <c r="R129" s="956">
        <v>9.2231287690670447E-2</v>
      </c>
    </row>
    <row r="130" spans="1:18" s="328" customFormat="1" ht="14.1" customHeight="1" x14ac:dyDescent="0.3">
      <c r="A130" s="453" t="s">
        <v>603</v>
      </c>
      <c r="B130" s="332" t="s">
        <v>604</v>
      </c>
      <c r="C130" s="332" t="s">
        <v>598</v>
      </c>
      <c r="D130" s="332" t="s">
        <v>351</v>
      </c>
      <c r="E130" s="454" t="s">
        <v>343</v>
      </c>
      <c r="F130" s="959">
        <v>123615</v>
      </c>
      <c r="G130" s="955">
        <v>4489</v>
      </c>
      <c r="H130" s="366">
        <v>3.6314363143631435E-2</v>
      </c>
      <c r="I130" s="340">
        <v>2874</v>
      </c>
      <c r="J130" s="366">
        <v>2.3249605630384661E-2</v>
      </c>
      <c r="K130" s="340">
        <v>2148</v>
      </c>
      <c r="L130" s="374">
        <v>1.7376531974274967E-2</v>
      </c>
      <c r="M130" s="378">
        <v>3802</v>
      </c>
      <c r="N130" s="374">
        <v>3.0756785179792096E-2</v>
      </c>
      <c r="O130" s="960">
        <v>719</v>
      </c>
      <c r="P130" s="374">
        <v>5.8164462241637339E-3</v>
      </c>
      <c r="Q130" s="955">
        <v>16000</v>
      </c>
      <c r="R130" s="956">
        <v>0.14016030835267837</v>
      </c>
    </row>
    <row r="131" spans="1:18" s="328" customFormat="1" ht="14.1" customHeight="1" x14ac:dyDescent="0.3">
      <c r="A131" s="453" t="s">
        <v>605</v>
      </c>
      <c r="B131" s="332" t="s">
        <v>606</v>
      </c>
      <c r="C131" s="332" t="s">
        <v>598</v>
      </c>
      <c r="D131" s="332" t="s">
        <v>351</v>
      </c>
      <c r="E131" s="454" t="s">
        <v>343</v>
      </c>
      <c r="F131" s="959">
        <v>85270</v>
      </c>
      <c r="G131" s="955">
        <v>3161</v>
      </c>
      <c r="H131" s="366">
        <v>3.7070481998358155E-2</v>
      </c>
      <c r="I131" s="340">
        <v>1933</v>
      </c>
      <c r="J131" s="366">
        <v>2.2669168523513545E-2</v>
      </c>
      <c r="K131" s="340">
        <v>1531</v>
      </c>
      <c r="L131" s="374">
        <v>1.7954732027676792E-2</v>
      </c>
      <c r="M131" s="378">
        <v>2447</v>
      </c>
      <c r="N131" s="374">
        <v>2.8697079863961535E-2</v>
      </c>
      <c r="O131" s="960">
        <v>677</v>
      </c>
      <c r="P131" s="374">
        <v>7.9394863375161252E-3</v>
      </c>
      <c r="Q131" s="955">
        <v>11000</v>
      </c>
      <c r="R131" s="956">
        <v>0.13351945135643625</v>
      </c>
    </row>
    <row r="132" spans="1:18" s="328" customFormat="1" ht="14.1" customHeight="1" x14ac:dyDescent="0.3">
      <c r="A132" s="453" t="s">
        <v>607</v>
      </c>
      <c r="B132" s="332" t="s">
        <v>608</v>
      </c>
      <c r="C132" s="332" t="s">
        <v>598</v>
      </c>
      <c r="D132" s="332" t="s">
        <v>351</v>
      </c>
      <c r="E132" s="454" t="s">
        <v>343</v>
      </c>
      <c r="F132" s="959">
        <v>109763</v>
      </c>
      <c r="G132" s="955">
        <v>3271</v>
      </c>
      <c r="H132" s="366">
        <v>2.9800570319688784E-2</v>
      </c>
      <c r="I132" s="340">
        <v>1998</v>
      </c>
      <c r="J132" s="366">
        <v>1.8202855242659185E-2</v>
      </c>
      <c r="K132" s="340">
        <v>980</v>
      </c>
      <c r="L132" s="374">
        <v>8.9283273962992987E-3</v>
      </c>
      <c r="M132" s="378">
        <v>2906</v>
      </c>
      <c r="N132" s="374">
        <v>2.6475223891475268E-2</v>
      </c>
      <c r="O132" s="960">
        <v>495</v>
      </c>
      <c r="P132" s="374">
        <v>4.5097163889470954E-3</v>
      </c>
      <c r="Q132" s="955">
        <v>11000</v>
      </c>
      <c r="R132" s="956">
        <v>0.10832955821236533</v>
      </c>
    </row>
    <row r="133" spans="1:18" s="328" customFormat="1" ht="14.1" customHeight="1" x14ac:dyDescent="0.3">
      <c r="A133" s="453" t="s">
        <v>609</v>
      </c>
      <c r="B133" s="332" t="s">
        <v>610</v>
      </c>
      <c r="C133" s="332" t="s">
        <v>598</v>
      </c>
      <c r="D133" s="332" t="s">
        <v>351</v>
      </c>
      <c r="E133" s="454" t="s">
        <v>343</v>
      </c>
      <c r="F133" s="959">
        <v>131300</v>
      </c>
      <c r="G133" s="955">
        <v>5194</v>
      </c>
      <c r="H133" s="366">
        <v>3.9558263518659556E-2</v>
      </c>
      <c r="I133" s="340">
        <v>3284</v>
      </c>
      <c r="J133" s="366">
        <v>2.5011424219345012E-2</v>
      </c>
      <c r="K133" s="340">
        <v>2289</v>
      </c>
      <c r="L133" s="374">
        <v>1.7433358720487433E-2</v>
      </c>
      <c r="M133" s="378">
        <v>4140</v>
      </c>
      <c r="N133" s="374">
        <v>3.1530845392231534E-2</v>
      </c>
      <c r="O133" s="960">
        <v>1011</v>
      </c>
      <c r="P133" s="374">
        <v>7.6999238385377002E-3</v>
      </c>
      <c r="Q133" s="955">
        <v>19000</v>
      </c>
      <c r="R133" s="956">
        <v>0.15117518817332634</v>
      </c>
    </row>
    <row r="134" spans="1:18" s="328" customFormat="1" ht="14.1" customHeight="1" x14ac:dyDescent="0.3">
      <c r="A134" s="453" t="s">
        <v>611</v>
      </c>
      <c r="B134" s="332" t="s">
        <v>612</v>
      </c>
      <c r="C134" s="332" t="s">
        <v>598</v>
      </c>
      <c r="D134" s="332" t="s">
        <v>351</v>
      </c>
      <c r="E134" s="454" t="s">
        <v>343</v>
      </c>
      <c r="F134" s="959">
        <v>188563</v>
      </c>
      <c r="G134" s="955">
        <v>8359</v>
      </c>
      <c r="H134" s="366">
        <v>4.433001172022083E-2</v>
      </c>
      <c r="I134" s="340">
        <v>5767</v>
      </c>
      <c r="J134" s="366">
        <v>3.0583942767138834E-2</v>
      </c>
      <c r="K134" s="340">
        <v>3896</v>
      </c>
      <c r="L134" s="374">
        <v>2.066152956836707E-2</v>
      </c>
      <c r="M134" s="378">
        <v>7595</v>
      </c>
      <c r="N134" s="374">
        <v>4.0278315470161169E-2</v>
      </c>
      <c r="O134" s="960">
        <v>1409</v>
      </c>
      <c r="P134" s="374">
        <v>7.4723036863011301E-3</v>
      </c>
      <c r="Q134" s="955">
        <v>32000</v>
      </c>
      <c r="R134" s="956">
        <v>0.18244221712904365</v>
      </c>
    </row>
    <row r="135" spans="1:18" s="328" customFormat="1" ht="14.1" customHeight="1" x14ac:dyDescent="0.3">
      <c r="A135" s="453" t="s">
        <v>613</v>
      </c>
      <c r="B135" s="332" t="s">
        <v>614</v>
      </c>
      <c r="C135" s="332" t="s">
        <v>598</v>
      </c>
      <c r="D135" s="332" t="s">
        <v>351</v>
      </c>
      <c r="E135" s="454" t="s">
        <v>343</v>
      </c>
      <c r="F135" s="959">
        <v>235804</v>
      </c>
      <c r="G135" s="955">
        <v>6202</v>
      </c>
      <c r="H135" s="366">
        <v>2.6301504639446319E-2</v>
      </c>
      <c r="I135" s="340">
        <v>4015</v>
      </c>
      <c r="J135" s="366">
        <v>1.7026852809960816E-2</v>
      </c>
      <c r="K135" s="340">
        <v>3081</v>
      </c>
      <c r="L135" s="374">
        <v>1.3065936116435684E-2</v>
      </c>
      <c r="M135" s="378">
        <v>4550</v>
      </c>
      <c r="N135" s="374">
        <v>1.92956862479008E-2</v>
      </c>
      <c r="O135" s="960">
        <v>1711</v>
      </c>
      <c r="P135" s="374">
        <v>7.2560261912435753E-3</v>
      </c>
      <c r="Q135" s="955">
        <v>23000</v>
      </c>
      <c r="R135" s="956">
        <v>0.10936913032520673</v>
      </c>
    </row>
    <row r="136" spans="1:18" s="328" customFormat="1" ht="14.1" customHeight="1" x14ac:dyDescent="0.3">
      <c r="A136" s="453" t="s">
        <v>615</v>
      </c>
      <c r="B136" s="332" t="s">
        <v>616</v>
      </c>
      <c r="C136" s="332" t="s">
        <v>598</v>
      </c>
      <c r="D136" s="332" t="s">
        <v>351</v>
      </c>
      <c r="E136" s="454" t="s">
        <v>343</v>
      </c>
      <c r="F136" s="959">
        <v>113845</v>
      </c>
      <c r="G136" s="955">
        <v>2755</v>
      </c>
      <c r="H136" s="366">
        <v>2.4199569590232332E-2</v>
      </c>
      <c r="I136" s="340">
        <v>1696</v>
      </c>
      <c r="J136" s="366">
        <v>1.4897448284948834E-2</v>
      </c>
      <c r="K136" s="340">
        <v>1243</v>
      </c>
      <c r="L136" s="374">
        <v>1.0918353902235495E-2</v>
      </c>
      <c r="M136" s="378">
        <v>2181</v>
      </c>
      <c r="N136" s="374">
        <v>1.9157626597566868E-2</v>
      </c>
      <c r="O136" s="960">
        <v>530</v>
      </c>
      <c r="P136" s="374">
        <v>4.6554525890465104E-3</v>
      </c>
      <c r="Q136" s="955">
        <v>10000</v>
      </c>
      <c r="R136" s="956">
        <v>9.7174174991254331E-2</v>
      </c>
    </row>
    <row r="137" spans="1:18" s="328" customFormat="1" ht="14.1" customHeight="1" x14ac:dyDescent="0.3">
      <c r="A137" s="453" t="s">
        <v>617</v>
      </c>
      <c r="B137" s="332" t="s">
        <v>618</v>
      </c>
      <c r="C137" s="332" t="s">
        <v>598</v>
      </c>
      <c r="D137" s="332" t="s">
        <v>351</v>
      </c>
      <c r="E137" s="454" t="s">
        <v>343</v>
      </c>
      <c r="F137" s="959">
        <v>331832</v>
      </c>
      <c r="G137" s="955">
        <v>7174</v>
      </c>
      <c r="H137" s="366">
        <v>2.1619373658959957E-2</v>
      </c>
      <c r="I137" s="340">
        <v>5050</v>
      </c>
      <c r="J137" s="366">
        <v>1.5218544323633646E-2</v>
      </c>
      <c r="K137" s="340">
        <v>2948</v>
      </c>
      <c r="L137" s="374">
        <v>8.8840135972419777E-3</v>
      </c>
      <c r="M137" s="378">
        <v>5466</v>
      </c>
      <c r="N137" s="374">
        <v>1.647219074712505E-2</v>
      </c>
      <c r="O137" s="960">
        <v>1724</v>
      </c>
      <c r="P137" s="374">
        <v>5.1954000819691894E-3</v>
      </c>
      <c r="Q137" s="955">
        <v>26000</v>
      </c>
      <c r="R137" s="956">
        <v>0.10151887860684862</v>
      </c>
    </row>
    <row r="138" spans="1:18" s="328" customFormat="1" ht="14.1" customHeight="1" x14ac:dyDescent="0.3">
      <c r="A138" s="453" t="s">
        <v>619</v>
      </c>
      <c r="B138" s="332" t="s">
        <v>620</v>
      </c>
      <c r="C138" s="332" t="s">
        <v>598</v>
      </c>
      <c r="D138" s="332" t="s">
        <v>351</v>
      </c>
      <c r="E138" s="454" t="s">
        <v>343</v>
      </c>
      <c r="F138" s="959">
        <v>117848</v>
      </c>
      <c r="G138" s="955">
        <v>3306</v>
      </c>
      <c r="H138" s="366">
        <v>2.8053085330255922E-2</v>
      </c>
      <c r="I138" s="340">
        <v>2613</v>
      </c>
      <c r="J138" s="366">
        <v>2.2172629149412804E-2</v>
      </c>
      <c r="K138" s="340">
        <v>1255</v>
      </c>
      <c r="L138" s="374">
        <v>1.0649310976851538E-2</v>
      </c>
      <c r="M138" s="378">
        <v>3186</v>
      </c>
      <c r="N138" s="374">
        <v>2.7034824519720318E-2</v>
      </c>
      <c r="O138" s="960">
        <v>584</v>
      </c>
      <c r="P138" s="374">
        <v>4.9555359446066122E-3</v>
      </c>
      <c r="Q138" s="955">
        <v>13000</v>
      </c>
      <c r="R138" s="956">
        <v>9.6682309368515781E-2</v>
      </c>
    </row>
    <row r="139" spans="1:18" s="328" customFormat="1" ht="14.1" customHeight="1" x14ac:dyDescent="0.3">
      <c r="A139" s="453" t="s">
        <v>621</v>
      </c>
      <c r="B139" s="332" t="s">
        <v>622</v>
      </c>
      <c r="C139" s="332" t="s">
        <v>598</v>
      </c>
      <c r="D139" s="332" t="s">
        <v>351</v>
      </c>
      <c r="E139" s="454" t="s">
        <v>343</v>
      </c>
      <c r="F139" s="959">
        <v>132979</v>
      </c>
      <c r="G139" s="955">
        <v>3670</v>
      </c>
      <c r="H139" s="366">
        <v>2.7598342595447401E-2</v>
      </c>
      <c r="I139" s="340">
        <v>2933</v>
      </c>
      <c r="J139" s="366">
        <v>2.2056114123282622E-2</v>
      </c>
      <c r="K139" s="340">
        <v>1470</v>
      </c>
      <c r="L139" s="374">
        <v>1.1054377006895825E-2</v>
      </c>
      <c r="M139" s="378">
        <v>3795</v>
      </c>
      <c r="N139" s="374">
        <v>2.8538340640251469E-2</v>
      </c>
      <c r="O139" s="960">
        <v>605</v>
      </c>
      <c r="P139" s="374">
        <v>4.549590536851683E-3</v>
      </c>
      <c r="Q139" s="955">
        <v>15000</v>
      </c>
      <c r="R139" s="956">
        <v>0.11325883418906675</v>
      </c>
    </row>
    <row r="140" spans="1:18" s="328" customFormat="1" ht="14.1" customHeight="1" x14ac:dyDescent="0.3">
      <c r="A140" s="453" t="s">
        <v>623</v>
      </c>
      <c r="B140" s="332" t="s">
        <v>624</v>
      </c>
      <c r="C140" s="332" t="s">
        <v>625</v>
      </c>
      <c r="D140" s="332" t="s">
        <v>168</v>
      </c>
      <c r="E140" s="454" t="s">
        <v>343</v>
      </c>
      <c r="F140" s="959">
        <v>194551</v>
      </c>
      <c r="G140" s="955">
        <v>6926</v>
      </c>
      <c r="H140" s="366">
        <v>3.5599919815369752E-2</v>
      </c>
      <c r="I140" s="340">
        <v>4993</v>
      </c>
      <c r="J140" s="366">
        <v>2.5664221720782726E-2</v>
      </c>
      <c r="K140" s="340">
        <v>2554</v>
      </c>
      <c r="L140" s="374">
        <v>1.3127663183432621E-2</v>
      </c>
      <c r="M140" s="378">
        <v>6012</v>
      </c>
      <c r="N140" s="374">
        <v>3.0901922889113909E-2</v>
      </c>
      <c r="O140" s="960">
        <v>1271</v>
      </c>
      <c r="P140" s="374">
        <v>6.5329913493120057E-3</v>
      </c>
      <c r="Q140" s="955">
        <v>26000</v>
      </c>
      <c r="R140" s="956">
        <v>0.13692137553320344</v>
      </c>
    </row>
    <row r="141" spans="1:18" s="328" customFormat="1" ht="14.1" customHeight="1" x14ac:dyDescent="0.3">
      <c r="A141" s="453" t="s">
        <v>626</v>
      </c>
      <c r="B141" s="332" t="s">
        <v>627</v>
      </c>
      <c r="C141" s="332" t="s">
        <v>628</v>
      </c>
      <c r="D141" s="332" t="s">
        <v>162</v>
      </c>
      <c r="E141" s="454" t="s">
        <v>343</v>
      </c>
      <c r="F141" s="959">
        <v>108231</v>
      </c>
      <c r="G141" s="955">
        <v>3021</v>
      </c>
      <c r="H141" s="366">
        <v>2.7912520442387116E-2</v>
      </c>
      <c r="I141" s="340">
        <v>1901</v>
      </c>
      <c r="J141" s="366">
        <v>1.7564283800389907E-2</v>
      </c>
      <c r="K141" s="340">
        <v>938</v>
      </c>
      <c r="L141" s="374">
        <v>8.6666481876726629E-3</v>
      </c>
      <c r="M141" s="378">
        <v>2330</v>
      </c>
      <c r="N141" s="374">
        <v>2.1528028014154911E-2</v>
      </c>
      <c r="O141" s="960">
        <v>491</v>
      </c>
      <c r="P141" s="374">
        <v>4.5365930278755623E-3</v>
      </c>
      <c r="Q141" s="955">
        <v>10000</v>
      </c>
      <c r="R141" s="956">
        <v>9.9958017632594307E-2</v>
      </c>
    </row>
    <row r="142" spans="1:18" s="328" customFormat="1" ht="14.1" customHeight="1" x14ac:dyDescent="0.3">
      <c r="A142" s="453" t="s">
        <v>629</v>
      </c>
      <c r="B142" s="332" t="s">
        <v>630</v>
      </c>
      <c r="C142" s="332" t="s">
        <v>628</v>
      </c>
      <c r="D142" s="332" t="s">
        <v>162</v>
      </c>
      <c r="E142" s="454" t="s">
        <v>343</v>
      </c>
      <c r="F142" s="959">
        <v>177206</v>
      </c>
      <c r="G142" s="955">
        <v>4783</v>
      </c>
      <c r="H142" s="366">
        <v>2.6991185400042889E-2</v>
      </c>
      <c r="I142" s="340">
        <v>2819</v>
      </c>
      <c r="J142" s="366">
        <v>1.5908039231177274E-2</v>
      </c>
      <c r="K142" s="340">
        <v>1412</v>
      </c>
      <c r="L142" s="374">
        <v>7.9681274900398405E-3</v>
      </c>
      <c r="M142" s="378">
        <v>3896</v>
      </c>
      <c r="N142" s="374">
        <v>2.1985711544755822E-2</v>
      </c>
      <c r="O142" s="960">
        <v>862</v>
      </c>
      <c r="P142" s="374">
        <v>4.8643951107750303E-3</v>
      </c>
      <c r="Q142" s="955">
        <v>16000</v>
      </c>
      <c r="R142" s="956">
        <v>0.1013768239908254</v>
      </c>
    </row>
    <row r="143" spans="1:18" s="328" customFormat="1" ht="14.1" customHeight="1" x14ac:dyDescent="0.3">
      <c r="A143" s="453" t="s">
        <v>631</v>
      </c>
      <c r="B143" s="332" t="s">
        <v>632</v>
      </c>
      <c r="C143" s="332" t="s">
        <v>628</v>
      </c>
      <c r="D143" s="332" t="s">
        <v>162</v>
      </c>
      <c r="E143" s="454" t="s">
        <v>343</v>
      </c>
      <c r="F143" s="959">
        <v>157704</v>
      </c>
      <c r="G143" s="955">
        <v>4082</v>
      </c>
      <c r="H143" s="366">
        <v>2.5883934459493736E-2</v>
      </c>
      <c r="I143" s="340">
        <v>2615</v>
      </c>
      <c r="J143" s="366">
        <v>1.6581697357074012E-2</v>
      </c>
      <c r="K143" s="340">
        <v>1458</v>
      </c>
      <c r="L143" s="374">
        <v>9.2451681631410751E-3</v>
      </c>
      <c r="M143" s="378">
        <v>3583</v>
      </c>
      <c r="N143" s="374">
        <v>2.2719778826155328E-2</v>
      </c>
      <c r="O143" s="960">
        <v>714</v>
      </c>
      <c r="P143" s="374">
        <v>4.5274691827727892E-3</v>
      </c>
      <c r="Q143" s="955">
        <v>15000</v>
      </c>
      <c r="R143" s="956">
        <v>9.778930967266658E-2</v>
      </c>
    </row>
    <row r="144" spans="1:18" s="328" customFormat="1" ht="14.1" customHeight="1" x14ac:dyDescent="0.3">
      <c r="A144" s="453" t="s">
        <v>633</v>
      </c>
      <c r="B144" s="332" t="s">
        <v>634</v>
      </c>
      <c r="C144" s="332" t="s">
        <v>628</v>
      </c>
      <c r="D144" s="332" t="s">
        <v>162</v>
      </c>
      <c r="E144" s="454" t="s">
        <v>343</v>
      </c>
      <c r="F144" s="959">
        <v>177069</v>
      </c>
      <c r="G144" s="955">
        <v>5010</v>
      </c>
      <c r="H144" s="366">
        <v>2.8294054859969841E-2</v>
      </c>
      <c r="I144" s="340">
        <v>2803</v>
      </c>
      <c r="J144" s="366">
        <v>1.5829987180138817E-2</v>
      </c>
      <c r="K144" s="340">
        <v>1603</v>
      </c>
      <c r="L144" s="374">
        <v>9.0529680520023276E-3</v>
      </c>
      <c r="M144" s="378">
        <v>3626</v>
      </c>
      <c r="N144" s="374">
        <v>2.0477892798852426E-2</v>
      </c>
      <c r="O144" s="960">
        <v>695</v>
      </c>
      <c r="P144" s="374">
        <v>3.9250235783790501E-3</v>
      </c>
      <c r="Q144" s="955">
        <v>16000</v>
      </c>
      <c r="R144" s="956">
        <v>0.1467984182470434</v>
      </c>
    </row>
    <row r="145" spans="1:18" s="328" customFormat="1" ht="14.1" customHeight="1" x14ac:dyDescent="0.3">
      <c r="A145" s="453" t="s">
        <v>635</v>
      </c>
      <c r="B145" s="332" t="s">
        <v>636</v>
      </c>
      <c r="C145" s="332" t="s">
        <v>628</v>
      </c>
      <c r="D145" s="332" t="s">
        <v>162</v>
      </c>
      <c r="E145" s="454" t="s">
        <v>343</v>
      </c>
      <c r="F145" s="959">
        <v>126097</v>
      </c>
      <c r="G145" s="955">
        <v>3408</v>
      </c>
      <c r="H145" s="366">
        <v>2.7026812691816619E-2</v>
      </c>
      <c r="I145" s="340">
        <v>2415</v>
      </c>
      <c r="J145" s="366">
        <v>1.9151922726155263E-2</v>
      </c>
      <c r="K145" s="340">
        <v>969</v>
      </c>
      <c r="L145" s="374">
        <v>7.6845602988175766E-3</v>
      </c>
      <c r="M145" s="378">
        <v>3015</v>
      </c>
      <c r="N145" s="374">
        <v>2.3910164397249738E-2</v>
      </c>
      <c r="O145" s="960">
        <v>557</v>
      </c>
      <c r="P145" s="374">
        <v>4.4172343513327042E-3</v>
      </c>
      <c r="Q145" s="955">
        <v>12000</v>
      </c>
      <c r="R145" s="956">
        <v>8.8498185787191361E-2</v>
      </c>
    </row>
    <row r="146" spans="1:18" s="328" customFormat="1" ht="14.1" customHeight="1" x14ac:dyDescent="0.3">
      <c r="A146" s="453" t="s">
        <v>637</v>
      </c>
      <c r="B146" s="332" t="s">
        <v>638</v>
      </c>
      <c r="C146" s="332" t="s">
        <v>628</v>
      </c>
      <c r="D146" s="332" t="s">
        <v>162</v>
      </c>
      <c r="E146" s="454" t="s">
        <v>343</v>
      </c>
      <c r="F146" s="959">
        <v>166807</v>
      </c>
      <c r="G146" s="955">
        <v>3961</v>
      </c>
      <c r="H146" s="366">
        <v>2.3746005863063302E-2</v>
      </c>
      <c r="I146" s="340">
        <v>2429</v>
      </c>
      <c r="J146" s="366">
        <v>1.456173901574874E-2</v>
      </c>
      <c r="K146" s="340">
        <v>1053</v>
      </c>
      <c r="L146" s="374">
        <v>6.3126847194662095E-3</v>
      </c>
      <c r="M146" s="378">
        <v>3332</v>
      </c>
      <c r="N146" s="374">
        <v>1.9975180897684151E-2</v>
      </c>
      <c r="O146" s="960">
        <v>488</v>
      </c>
      <c r="P146" s="374">
        <v>2.9255366981001995E-3</v>
      </c>
      <c r="Q146" s="955">
        <v>13000</v>
      </c>
      <c r="R146" s="956">
        <v>8.7392020436287854E-2</v>
      </c>
    </row>
    <row r="147" spans="1:18" s="328" customFormat="1" ht="14.1" customHeight="1" x14ac:dyDescent="0.3">
      <c r="A147" s="453" t="s">
        <v>639</v>
      </c>
      <c r="B147" s="332" t="s">
        <v>640</v>
      </c>
      <c r="C147" s="332" t="s">
        <v>628</v>
      </c>
      <c r="D147" s="332" t="s">
        <v>162</v>
      </c>
      <c r="E147" s="454" t="s">
        <v>343</v>
      </c>
      <c r="F147" s="959">
        <v>103285</v>
      </c>
      <c r="G147" s="955">
        <v>2550</v>
      </c>
      <c r="H147" s="366">
        <v>2.4688967420244953E-2</v>
      </c>
      <c r="I147" s="340">
        <v>1660</v>
      </c>
      <c r="J147" s="366">
        <v>1.6072033693179069E-2</v>
      </c>
      <c r="K147" s="340">
        <v>820</v>
      </c>
      <c r="L147" s="374">
        <v>7.9391973665101419E-3</v>
      </c>
      <c r="M147" s="378">
        <v>1890</v>
      </c>
      <c r="N147" s="374">
        <v>1.8298881735005084E-2</v>
      </c>
      <c r="O147" s="960">
        <v>449</v>
      </c>
      <c r="P147" s="374">
        <v>4.3471946555646993E-3</v>
      </c>
      <c r="Q147" s="955">
        <v>8600</v>
      </c>
      <c r="R147" s="956">
        <v>9.5400794267077857E-2</v>
      </c>
    </row>
    <row r="148" spans="1:18" s="328" customFormat="1" ht="14.1" customHeight="1" x14ac:dyDescent="0.3">
      <c r="A148" s="453" t="s">
        <v>641</v>
      </c>
      <c r="B148" s="332" t="s">
        <v>642</v>
      </c>
      <c r="C148" s="332" t="s">
        <v>628</v>
      </c>
      <c r="D148" s="332" t="s">
        <v>162</v>
      </c>
      <c r="E148" s="454" t="s">
        <v>343</v>
      </c>
      <c r="F148" s="959">
        <v>81242</v>
      </c>
      <c r="G148" s="955">
        <v>2381</v>
      </c>
      <c r="H148" s="366">
        <v>2.9307501046256863E-2</v>
      </c>
      <c r="I148" s="340">
        <v>1451</v>
      </c>
      <c r="J148" s="366">
        <v>1.7860220083208193E-2</v>
      </c>
      <c r="K148" s="340">
        <v>823</v>
      </c>
      <c r="L148" s="374">
        <v>1.0130228207085005E-2</v>
      </c>
      <c r="M148" s="378">
        <v>1941</v>
      </c>
      <c r="N148" s="374">
        <v>2.3891583171266093E-2</v>
      </c>
      <c r="O148" s="960">
        <v>367</v>
      </c>
      <c r="P148" s="374">
        <v>4.5173678639127543E-3</v>
      </c>
      <c r="Q148" s="955">
        <v>8200</v>
      </c>
      <c r="R148" s="956">
        <v>8.6595630088813325E-2</v>
      </c>
    </row>
    <row r="149" spans="1:18" s="328" customFormat="1" ht="14.1" customHeight="1" x14ac:dyDescent="0.3">
      <c r="A149" s="453" t="s">
        <v>643</v>
      </c>
      <c r="B149" s="332" t="s">
        <v>644</v>
      </c>
      <c r="C149" s="332" t="s">
        <v>628</v>
      </c>
      <c r="D149" s="332" t="s">
        <v>162</v>
      </c>
      <c r="E149" s="454" t="s">
        <v>343</v>
      </c>
      <c r="F149" s="959">
        <v>84450</v>
      </c>
      <c r="G149" s="955">
        <v>1877</v>
      </c>
      <c r="H149" s="366">
        <v>2.2226169330965068E-2</v>
      </c>
      <c r="I149" s="340">
        <v>1065</v>
      </c>
      <c r="J149" s="366">
        <v>1.261101243339254E-2</v>
      </c>
      <c r="K149" s="340">
        <v>559</v>
      </c>
      <c r="L149" s="374">
        <v>6.6193013617525161E-3</v>
      </c>
      <c r="M149" s="378">
        <v>1157</v>
      </c>
      <c r="N149" s="374">
        <v>1.3700414446417999E-2</v>
      </c>
      <c r="O149" s="960">
        <v>286</v>
      </c>
      <c r="P149" s="374">
        <v>3.3866193013617524E-3</v>
      </c>
      <c r="Q149" s="955">
        <v>5800</v>
      </c>
      <c r="R149" s="956">
        <v>5.5664859158308939E-2</v>
      </c>
    </row>
    <row r="150" spans="1:18" s="328" customFormat="1" ht="14.1" customHeight="1" x14ac:dyDescent="0.3">
      <c r="A150" s="453" t="s">
        <v>645</v>
      </c>
      <c r="B150" s="332" t="s">
        <v>646</v>
      </c>
      <c r="C150" s="332" t="s">
        <v>628</v>
      </c>
      <c r="D150" s="332" t="s">
        <v>162</v>
      </c>
      <c r="E150" s="454" t="s">
        <v>343</v>
      </c>
      <c r="F150" s="959">
        <v>142448</v>
      </c>
      <c r="G150" s="955">
        <v>3345</v>
      </c>
      <c r="H150" s="366">
        <v>2.3482253173087723E-2</v>
      </c>
      <c r="I150" s="340">
        <v>2358</v>
      </c>
      <c r="J150" s="366">
        <v>1.6553408963270809E-2</v>
      </c>
      <c r="K150" s="340">
        <v>1036</v>
      </c>
      <c r="L150" s="374">
        <v>7.2728293833539256E-3</v>
      </c>
      <c r="M150" s="378">
        <v>2873</v>
      </c>
      <c r="N150" s="374">
        <v>2.0168763338200606E-2</v>
      </c>
      <c r="O150" s="960">
        <v>593</v>
      </c>
      <c r="P150" s="374">
        <v>4.1629226103560594E-3</v>
      </c>
      <c r="Q150" s="955">
        <v>12000</v>
      </c>
      <c r="R150" s="956">
        <v>9.8563437892713698E-2</v>
      </c>
    </row>
    <row r="151" spans="1:18" s="328" customFormat="1" ht="14.1" customHeight="1" x14ac:dyDescent="0.3">
      <c r="A151" s="453" t="s">
        <v>647</v>
      </c>
      <c r="B151" s="332" t="s">
        <v>648</v>
      </c>
      <c r="C151" s="332" t="s">
        <v>648</v>
      </c>
      <c r="D151" s="332" t="s">
        <v>351</v>
      </c>
      <c r="E151" s="454" t="s">
        <v>343</v>
      </c>
      <c r="F151" s="959">
        <v>146011</v>
      </c>
      <c r="G151" s="955">
        <v>5717</v>
      </c>
      <c r="H151" s="366">
        <v>3.9154584243652875E-2</v>
      </c>
      <c r="I151" s="340">
        <v>4102</v>
      </c>
      <c r="J151" s="366">
        <v>2.8093773756771748E-2</v>
      </c>
      <c r="K151" s="340">
        <v>2395</v>
      </c>
      <c r="L151" s="374">
        <v>1.6402873756086869E-2</v>
      </c>
      <c r="M151" s="378">
        <v>4633</v>
      </c>
      <c r="N151" s="374">
        <v>3.1730486059269508E-2</v>
      </c>
      <c r="O151" s="960">
        <v>1891</v>
      </c>
      <c r="P151" s="374">
        <v>1.2951079028292388E-2</v>
      </c>
      <c r="Q151" s="955">
        <v>22000</v>
      </c>
      <c r="R151" s="956">
        <v>0.15613245709905896</v>
      </c>
    </row>
    <row r="152" spans="1:18" s="328" customFormat="1" ht="14.1" customHeight="1" x14ac:dyDescent="0.3">
      <c r="A152" s="453" t="s">
        <v>649</v>
      </c>
      <c r="B152" s="332" t="s">
        <v>650</v>
      </c>
      <c r="C152" s="332" t="s">
        <v>651</v>
      </c>
      <c r="D152" s="332" t="s">
        <v>351</v>
      </c>
      <c r="E152" s="454" t="s">
        <v>343</v>
      </c>
      <c r="F152" s="959">
        <v>141262</v>
      </c>
      <c r="G152" s="955">
        <v>4013</v>
      </c>
      <c r="H152" s="366">
        <v>2.8408206028514391E-2</v>
      </c>
      <c r="I152" s="340">
        <v>2643</v>
      </c>
      <c r="J152" s="366">
        <v>1.8709914909883763E-2</v>
      </c>
      <c r="K152" s="340">
        <v>1289</v>
      </c>
      <c r="L152" s="374">
        <v>9.1248885050473592E-3</v>
      </c>
      <c r="M152" s="378">
        <v>3580</v>
      </c>
      <c r="N152" s="374">
        <v>2.5342979711458141E-2</v>
      </c>
      <c r="O152" s="960">
        <v>705</v>
      </c>
      <c r="P152" s="374">
        <v>4.9907264515580974E-3</v>
      </c>
      <c r="Q152" s="955">
        <v>14000</v>
      </c>
      <c r="R152" s="956">
        <v>0.10124165660276389</v>
      </c>
    </row>
    <row r="153" spans="1:18" s="328" customFormat="1" ht="14.1" customHeight="1" x14ac:dyDescent="0.3">
      <c r="A153" s="453" t="s">
        <v>652</v>
      </c>
      <c r="B153" s="332" t="s">
        <v>653</v>
      </c>
      <c r="C153" s="332" t="s">
        <v>651</v>
      </c>
      <c r="D153" s="332" t="s">
        <v>351</v>
      </c>
      <c r="E153" s="454" t="s">
        <v>343</v>
      </c>
      <c r="F153" s="959">
        <v>187049</v>
      </c>
      <c r="G153" s="955">
        <v>5178</v>
      </c>
      <c r="H153" s="366">
        <v>2.7682585846489423E-2</v>
      </c>
      <c r="I153" s="340">
        <v>3755</v>
      </c>
      <c r="J153" s="366">
        <v>2.007495362177825E-2</v>
      </c>
      <c r="K153" s="340">
        <v>1489</v>
      </c>
      <c r="L153" s="374">
        <v>7.9604809434960892E-3</v>
      </c>
      <c r="M153" s="378">
        <v>4867</v>
      </c>
      <c r="N153" s="374">
        <v>2.601991991403322E-2</v>
      </c>
      <c r="O153" s="960">
        <v>966</v>
      </c>
      <c r="P153" s="374">
        <v>5.1644221567610626E-3</v>
      </c>
      <c r="Q153" s="955">
        <v>19000</v>
      </c>
      <c r="R153" s="956">
        <v>0.11879529070458113</v>
      </c>
    </row>
    <row r="154" spans="1:18" s="328" customFormat="1" ht="14.1" customHeight="1" x14ac:dyDescent="0.3">
      <c r="A154" s="453" t="s">
        <v>654</v>
      </c>
      <c r="B154" s="332" t="s">
        <v>655</v>
      </c>
      <c r="C154" s="332" t="s">
        <v>651</v>
      </c>
      <c r="D154" s="332" t="s">
        <v>351</v>
      </c>
      <c r="E154" s="454" t="s">
        <v>343</v>
      </c>
      <c r="F154" s="959">
        <v>139479</v>
      </c>
      <c r="G154" s="955">
        <v>3138</v>
      </c>
      <c r="H154" s="366">
        <v>2.2498010453186501E-2</v>
      </c>
      <c r="I154" s="340">
        <v>2225</v>
      </c>
      <c r="J154" s="366">
        <v>1.5952222198323762E-2</v>
      </c>
      <c r="K154" s="340">
        <v>1122</v>
      </c>
      <c r="L154" s="374">
        <v>8.0442217107951734E-3</v>
      </c>
      <c r="M154" s="378">
        <v>2507</v>
      </c>
      <c r="N154" s="374">
        <v>1.7974031933122549E-2</v>
      </c>
      <c r="O154" s="960">
        <v>562</v>
      </c>
      <c r="P154" s="374">
        <v>4.0292803934642487E-3</v>
      </c>
      <c r="Q154" s="955">
        <v>11000</v>
      </c>
      <c r="R154" s="956">
        <v>9.1135800628008523E-2</v>
      </c>
    </row>
    <row r="155" spans="1:18" s="328" customFormat="1" ht="14.1" customHeight="1" x14ac:dyDescent="0.3">
      <c r="A155" s="453" t="s">
        <v>656</v>
      </c>
      <c r="B155" s="332" t="s">
        <v>657</v>
      </c>
      <c r="C155" s="332" t="s">
        <v>651</v>
      </c>
      <c r="D155" s="332" t="s">
        <v>351</v>
      </c>
      <c r="E155" s="454" t="s">
        <v>343</v>
      </c>
      <c r="F155" s="959">
        <v>118520</v>
      </c>
      <c r="G155" s="955">
        <v>4026</v>
      </c>
      <c r="H155" s="366">
        <v>3.3968950388120152E-2</v>
      </c>
      <c r="I155" s="340">
        <v>2670</v>
      </c>
      <c r="J155" s="366">
        <v>2.2527843401957477E-2</v>
      </c>
      <c r="K155" s="340">
        <v>1273</v>
      </c>
      <c r="L155" s="374">
        <v>1.07408032399595E-2</v>
      </c>
      <c r="M155" s="378">
        <v>3639</v>
      </c>
      <c r="N155" s="374">
        <v>3.0703678704016201E-2</v>
      </c>
      <c r="O155" s="960">
        <v>834</v>
      </c>
      <c r="P155" s="374">
        <v>7.0367870401619979E-3</v>
      </c>
      <c r="Q155" s="955">
        <v>15000</v>
      </c>
      <c r="R155" s="956">
        <v>0.12648514642763783</v>
      </c>
    </row>
    <row r="156" spans="1:18" s="328" customFormat="1" ht="14.1" customHeight="1" x14ac:dyDescent="0.3">
      <c r="A156" s="453" t="s">
        <v>658</v>
      </c>
      <c r="B156" s="332" t="s">
        <v>659</v>
      </c>
      <c r="C156" s="332" t="s">
        <v>651</v>
      </c>
      <c r="D156" s="332" t="s">
        <v>351</v>
      </c>
      <c r="E156" s="454" t="s">
        <v>343</v>
      </c>
      <c r="F156" s="959">
        <v>115822</v>
      </c>
      <c r="G156" s="955">
        <v>4097</v>
      </c>
      <c r="H156" s="366">
        <v>3.5373245152043653E-2</v>
      </c>
      <c r="I156" s="340">
        <v>2734</v>
      </c>
      <c r="J156" s="366">
        <v>2.3605187270121394E-2</v>
      </c>
      <c r="K156" s="340">
        <v>1356</v>
      </c>
      <c r="L156" s="374">
        <v>1.1707620313929997E-2</v>
      </c>
      <c r="M156" s="378">
        <v>3855</v>
      </c>
      <c r="N156" s="374">
        <v>3.3283832087168244E-2</v>
      </c>
      <c r="O156" s="960">
        <v>757</v>
      </c>
      <c r="P156" s="374">
        <v>6.5358912814491204E-3</v>
      </c>
      <c r="Q156" s="955">
        <v>15000</v>
      </c>
      <c r="R156" s="956">
        <v>0.13514122257759359</v>
      </c>
    </row>
    <row r="157" spans="1:18" s="328" customFormat="1" ht="14.1" customHeight="1" x14ac:dyDescent="0.3">
      <c r="A157" s="453" t="s">
        <v>660</v>
      </c>
      <c r="B157" s="332" t="s">
        <v>661</v>
      </c>
      <c r="C157" s="332" t="s">
        <v>651</v>
      </c>
      <c r="D157" s="332" t="s">
        <v>351</v>
      </c>
      <c r="E157" s="454" t="s">
        <v>343</v>
      </c>
      <c r="F157" s="959">
        <v>123540</v>
      </c>
      <c r="G157" s="955">
        <v>2966</v>
      </c>
      <c r="H157" s="366">
        <v>2.4008418326048244E-2</v>
      </c>
      <c r="I157" s="340">
        <v>1973</v>
      </c>
      <c r="J157" s="366">
        <v>1.597053585883115E-2</v>
      </c>
      <c r="K157" s="340">
        <v>960</v>
      </c>
      <c r="L157" s="374">
        <v>7.7707625060709079E-3</v>
      </c>
      <c r="M157" s="378">
        <v>2304</v>
      </c>
      <c r="N157" s="374">
        <v>1.8649830014570181E-2</v>
      </c>
      <c r="O157" s="960">
        <v>473</v>
      </c>
      <c r="P157" s="374">
        <v>3.8287194430953538E-3</v>
      </c>
      <c r="Q157" s="955">
        <v>10000</v>
      </c>
      <c r="R157" s="956">
        <v>9.2818623128544511E-2</v>
      </c>
    </row>
    <row r="158" spans="1:18" s="328" customFormat="1" ht="14.1" customHeight="1" x14ac:dyDescent="0.3">
      <c r="A158" s="453" t="s">
        <v>662</v>
      </c>
      <c r="B158" s="332" t="s">
        <v>663</v>
      </c>
      <c r="C158" s="332" t="s">
        <v>651</v>
      </c>
      <c r="D158" s="332" t="s">
        <v>351</v>
      </c>
      <c r="E158" s="454" t="s">
        <v>343</v>
      </c>
      <c r="F158" s="959">
        <v>189720</v>
      </c>
      <c r="G158" s="955">
        <v>4936</v>
      </c>
      <c r="H158" s="366">
        <v>2.6017288635884463E-2</v>
      </c>
      <c r="I158" s="340">
        <v>3439</v>
      </c>
      <c r="J158" s="366">
        <v>1.8126713050811722E-2</v>
      </c>
      <c r="K158" s="340">
        <v>1669</v>
      </c>
      <c r="L158" s="374">
        <v>8.7971747838920516E-3</v>
      </c>
      <c r="M158" s="378">
        <v>4491</v>
      </c>
      <c r="N158" s="374">
        <v>2.3671726755218215E-2</v>
      </c>
      <c r="O158" s="960">
        <v>766</v>
      </c>
      <c r="P158" s="374">
        <v>4.0375289900906599E-3</v>
      </c>
      <c r="Q158" s="955">
        <v>18000</v>
      </c>
      <c r="R158" s="956">
        <v>9.7726766818505104E-2</v>
      </c>
    </row>
    <row r="159" spans="1:18" s="328" customFormat="1" ht="14.1" customHeight="1" x14ac:dyDescent="0.3">
      <c r="A159" s="453" t="s">
        <v>664</v>
      </c>
      <c r="B159" s="332" t="s">
        <v>665</v>
      </c>
      <c r="C159" s="332" t="s">
        <v>651</v>
      </c>
      <c r="D159" s="332" t="s">
        <v>351</v>
      </c>
      <c r="E159" s="454" t="s">
        <v>343</v>
      </c>
      <c r="F159" s="959">
        <v>328881</v>
      </c>
      <c r="G159" s="955">
        <v>8317</v>
      </c>
      <c r="H159" s="366">
        <v>2.5288782264709729E-2</v>
      </c>
      <c r="I159" s="340">
        <v>4503</v>
      </c>
      <c r="J159" s="366">
        <v>1.3691882474207996E-2</v>
      </c>
      <c r="K159" s="340">
        <v>3250</v>
      </c>
      <c r="L159" s="374">
        <v>9.881993791067285E-3</v>
      </c>
      <c r="M159" s="378">
        <v>6058</v>
      </c>
      <c r="N159" s="374">
        <v>1.8420036426549422E-2</v>
      </c>
      <c r="O159" s="960">
        <v>1353</v>
      </c>
      <c r="P159" s="374">
        <v>4.1139500305581653E-3</v>
      </c>
      <c r="Q159" s="955">
        <v>28000</v>
      </c>
      <c r="R159" s="956">
        <v>9.7629009762900981E-2</v>
      </c>
    </row>
    <row r="160" spans="1:18" s="328" customFormat="1" ht="14.1" customHeight="1" x14ac:dyDescent="0.3">
      <c r="A160" s="453" t="s">
        <v>666</v>
      </c>
      <c r="B160" s="332" t="s">
        <v>667</v>
      </c>
      <c r="C160" s="332" t="s">
        <v>651</v>
      </c>
      <c r="D160" s="332" t="s">
        <v>351</v>
      </c>
      <c r="E160" s="454" t="s">
        <v>343</v>
      </c>
      <c r="F160" s="959">
        <v>100054</v>
      </c>
      <c r="G160" s="955">
        <v>2661</v>
      </c>
      <c r="H160" s="366">
        <v>2.6595638355288144E-2</v>
      </c>
      <c r="I160" s="340">
        <v>2048</v>
      </c>
      <c r="J160" s="366">
        <v>2.0468946768744879E-2</v>
      </c>
      <c r="K160" s="340">
        <v>1025</v>
      </c>
      <c r="L160" s="374">
        <v>1.0244467987286865E-2</v>
      </c>
      <c r="M160" s="378">
        <v>2818</v>
      </c>
      <c r="N160" s="374">
        <v>2.816479101285306E-2</v>
      </c>
      <c r="O160" s="960">
        <v>477</v>
      </c>
      <c r="P160" s="374">
        <v>4.7674255901813019E-3</v>
      </c>
      <c r="Q160" s="955">
        <v>11000</v>
      </c>
      <c r="R160" s="956">
        <v>9.0712671735580813E-2</v>
      </c>
    </row>
    <row r="161" spans="1:18" s="328" customFormat="1" ht="14.1" customHeight="1" x14ac:dyDescent="0.3">
      <c r="A161" s="453" t="s">
        <v>668</v>
      </c>
      <c r="B161" s="332" t="s">
        <v>669</v>
      </c>
      <c r="C161" s="332" t="s">
        <v>651</v>
      </c>
      <c r="D161" s="332" t="s">
        <v>351</v>
      </c>
      <c r="E161" s="454" t="s">
        <v>343</v>
      </c>
      <c r="F161" s="959">
        <v>147177</v>
      </c>
      <c r="G161" s="955">
        <v>4297</v>
      </c>
      <c r="H161" s="366">
        <v>2.9196137983516446E-2</v>
      </c>
      <c r="I161" s="340">
        <v>2530</v>
      </c>
      <c r="J161" s="366">
        <v>1.7190185966557275E-2</v>
      </c>
      <c r="K161" s="340">
        <v>1662</v>
      </c>
      <c r="L161" s="374">
        <v>1.1292525326647505E-2</v>
      </c>
      <c r="M161" s="378">
        <v>3315</v>
      </c>
      <c r="N161" s="374">
        <v>2.2523899794125442E-2</v>
      </c>
      <c r="O161" s="960">
        <v>799</v>
      </c>
      <c r="P161" s="374">
        <v>5.4288373862763882E-3</v>
      </c>
      <c r="Q161" s="955">
        <v>15000</v>
      </c>
      <c r="R161" s="956">
        <v>9.6219843097509195E-2</v>
      </c>
    </row>
    <row r="162" spans="1:18" s="328" customFormat="1" ht="14.1" customHeight="1" x14ac:dyDescent="0.3">
      <c r="A162" s="453" t="s">
        <v>670</v>
      </c>
      <c r="B162" s="332" t="s">
        <v>671</v>
      </c>
      <c r="C162" s="332" t="s">
        <v>651</v>
      </c>
      <c r="D162" s="332" t="s">
        <v>351</v>
      </c>
      <c r="E162" s="454" t="s">
        <v>343</v>
      </c>
      <c r="F162" s="959">
        <v>153323</v>
      </c>
      <c r="G162" s="955">
        <v>5228</v>
      </c>
      <c r="H162" s="366">
        <v>3.4097950079244474E-2</v>
      </c>
      <c r="I162" s="340">
        <v>3559</v>
      </c>
      <c r="J162" s="366">
        <v>2.3212433881413749E-2</v>
      </c>
      <c r="K162" s="340">
        <v>1646</v>
      </c>
      <c r="L162" s="374">
        <v>1.0735506088453787E-2</v>
      </c>
      <c r="M162" s="378">
        <v>4494</v>
      </c>
      <c r="N162" s="374">
        <v>2.9310670936519637E-2</v>
      </c>
      <c r="O162" s="960">
        <v>1174</v>
      </c>
      <c r="P162" s="374">
        <v>7.6570377568923121E-3</v>
      </c>
      <c r="Q162" s="955">
        <v>19000</v>
      </c>
      <c r="R162" s="956">
        <v>0.13529005475686953</v>
      </c>
    </row>
    <row r="163" spans="1:18" s="328" customFormat="1" ht="14.1" customHeight="1" x14ac:dyDescent="0.3">
      <c r="A163" s="453" t="s">
        <v>672</v>
      </c>
      <c r="B163" s="332" t="s">
        <v>673</v>
      </c>
      <c r="C163" s="332" t="s">
        <v>651</v>
      </c>
      <c r="D163" s="332" t="s">
        <v>351</v>
      </c>
      <c r="E163" s="454" t="s">
        <v>343</v>
      </c>
      <c r="F163" s="959">
        <v>142252</v>
      </c>
      <c r="G163" s="955">
        <v>3699</v>
      </c>
      <c r="H163" s="366">
        <v>2.600314934060681E-2</v>
      </c>
      <c r="I163" s="340">
        <v>2589</v>
      </c>
      <c r="J163" s="366">
        <v>1.8200095604982706E-2</v>
      </c>
      <c r="K163" s="340">
        <v>1368</v>
      </c>
      <c r="L163" s="374">
        <v>9.616736495796193E-3</v>
      </c>
      <c r="M163" s="378">
        <v>3571</v>
      </c>
      <c r="N163" s="374">
        <v>2.5103337738660969E-2</v>
      </c>
      <c r="O163" s="960">
        <v>731</v>
      </c>
      <c r="P163" s="374">
        <v>5.1387678204875857E-3</v>
      </c>
      <c r="Q163" s="955">
        <v>14000</v>
      </c>
      <c r="R163" s="956">
        <v>0.10354570063458722</v>
      </c>
    </row>
    <row r="164" spans="1:18" s="328" customFormat="1" ht="14.1" customHeight="1" x14ac:dyDescent="0.3">
      <c r="A164" s="453" t="s">
        <v>674</v>
      </c>
      <c r="B164" s="332" t="s">
        <v>675</v>
      </c>
      <c r="C164" s="332" t="s">
        <v>651</v>
      </c>
      <c r="D164" s="332" t="s">
        <v>351</v>
      </c>
      <c r="E164" s="454" t="s">
        <v>343</v>
      </c>
      <c r="F164" s="959">
        <v>130398</v>
      </c>
      <c r="G164" s="955">
        <v>3135</v>
      </c>
      <c r="H164" s="366">
        <v>2.4041779781898497E-2</v>
      </c>
      <c r="I164" s="340">
        <v>2581</v>
      </c>
      <c r="J164" s="366">
        <v>1.9793248362704949E-2</v>
      </c>
      <c r="K164" s="340">
        <v>1170</v>
      </c>
      <c r="L164" s="374">
        <v>8.9725302535314955E-3</v>
      </c>
      <c r="M164" s="378">
        <v>3299</v>
      </c>
      <c r="N164" s="374">
        <v>2.5299467783248208E-2</v>
      </c>
      <c r="O164" s="960">
        <v>586</v>
      </c>
      <c r="P164" s="374">
        <v>4.4939339560422708E-3</v>
      </c>
      <c r="Q164" s="955">
        <v>13000</v>
      </c>
      <c r="R164" s="956">
        <v>0.11109212100495641</v>
      </c>
    </row>
    <row r="165" spans="1:18" s="328" customFormat="1" ht="14.1" customHeight="1" x14ac:dyDescent="0.3">
      <c r="A165" s="453" t="s">
        <v>676</v>
      </c>
      <c r="B165" s="332" t="s">
        <v>677</v>
      </c>
      <c r="C165" s="332" t="s">
        <v>678</v>
      </c>
      <c r="D165" s="332" t="s">
        <v>386</v>
      </c>
      <c r="E165" s="454" t="s">
        <v>343</v>
      </c>
      <c r="F165" s="959">
        <v>185898</v>
      </c>
      <c r="G165" s="955">
        <v>6193</v>
      </c>
      <c r="H165" s="366">
        <v>3.3313967874856104E-2</v>
      </c>
      <c r="I165" s="340">
        <v>3247</v>
      </c>
      <c r="J165" s="366">
        <v>1.7466567687656673E-2</v>
      </c>
      <c r="K165" s="340">
        <v>1734</v>
      </c>
      <c r="L165" s="374">
        <v>9.3276958331988506E-3</v>
      </c>
      <c r="M165" s="378">
        <v>3038</v>
      </c>
      <c r="N165" s="374">
        <v>1.6342295237173073E-2</v>
      </c>
      <c r="O165" s="960">
        <v>1229</v>
      </c>
      <c r="P165" s="374">
        <v>6.6111523523652753E-3</v>
      </c>
      <c r="Q165" s="955">
        <v>18000</v>
      </c>
      <c r="R165" s="956">
        <v>0.1142835374564294</v>
      </c>
    </row>
    <row r="166" spans="1:18" s="328" customFormat="1" ht="14.1" customHeight="1" x14ac:dyDescent="0.3">
      <c r="A166" s="453" t="s">
        <v>679</v>
      </c>
      <c r="B166" s="332" t="s">
        <v>680</v>
      </c>
      <c r="C166" s="332" t="s">
        <v>678</v>
      </c>
      <c r="D166" s="332" t="s">
        <v>386</v>
      </c>
      <c r="E166" s="454" t="s">
        <v>343</v>
      </c>
      <c r="F166" s="959">
        <v>178663</v>
      </c>
      <c r="G166" s="955">
        <v>7727</v>
      </c>
      <c r="H166" s="366">
        <v>4.3249021901568874E-2</v>
      </c>
      <c r="I166" s="340">
        <v>4495</v>
      </c>
      <c r="J166" s="366">
        <v>2.5159098414333132E-2</v>
      </c>
      <c r="K166" s="340">
        <v>3289</v>
      </c>
      <c r="L166" s="374">
        <v>1.8408959885370783E-2</v>
      </c>
      <c r="M166" s="378">
        <v>4782</v>
      </c>
      <c r="N166" s="374">
        <v>2.6765474664591997E-2</v>
      </c>
      <c r="O166" s="960">
        <v>1954</v>
      </c>
      <c r="P166" s="374">
        <v>1.093679161326072E-2</v>
      </c>
      <c r="Q166" s="955">
        <v>26000</v>
      </c>
      <c r="R166" s="956">
        <v>0.18219020657566498</v>
      </c>
    </row>
    <row r="167" spans="1:18" s="328" customFormat="1" ht="14.1" customHeight="1" x14ac:dyDescent="0.3">
      <c r="A167" s="453" t="s">
        <v>681</v>
      </c>
      <c r="B167" s="332" t="s">
        <v>682</v>
      </c>
      <c r="C167" s="332" t="s">
        <v>678</v>
      </c>
      <c r="D167" s="332" t="s">
        <v>386</v>
      </c>
      <c r="E167" s="454" t="s">
        <v>343</v>
      </c>
      <c r="F167" s="959">
        <v>106373</v>
      </c>
      <c r="G167" s="955">
        <v>3863</v>
      </c>
      <c r="H167" s="366">
        <v>3.6315606403880686E-2</v>
      </c>
      <c r="I167" s="340">
        <v>2184</v>
      </c>
      <c r="J167" s="366">
        <v>2.0531525857125397E-2</v>
      </c>
      <c r="K167" s="340">
        <v>1074</v>
      </c>
      <c r="L167" s="374">
        <v>1.0096547056113863E-2</v>
      </c>
      <c r="M167" s="378">
        <v>2245</v>
      </c>
      <c r="N167" s="374">
        <v>2.1104979647090898E-2</v>
      </c>
      <c r="O167" s="960">
        <v>991</v>
      </c>
      <c r="P167" s="374">
        <v>9.3162738664886759E-3</v>
      </c>
      <c r="Q167" s="955">
        <v>12000</v>
      </c>
      <c r="R167" s="956">
        <v>0.12443614870119769</v>
      </c>
    </row>
    <row r="168" spans="1:18" s="328" customFormat="1" ht="14.1" customHeight="1" x14ac:dyDescent="0.3">
      <c r="A168" s="453" t="s">
        <v>683</v>
      </c>
      <c r="B168" s="332" t="s">
        <v>684</v>
      </c>
      <c r="C168" s="332" t="s">
        <v>678</v>
      </c>
      <c r="D168" s="332" t="s">
        <v>386</v>
      </c>
      <c r="E168" s="454" t="s">
        <v>343</v>
      </c>
      <c r="F168" s="959">
        <v>126669</v>
      </c>
      <c r="G168" s="955">
        <v>4679</v>
      </c>
      <c r="H168" s="366">
        <v>3.6938793232756235E-2</v>
      </c>
      <c r="I168" s="340">
        <v>2643</v>
      </c>
      <c r="J168" s="366">
        <v>2.0865405110958482E-2</v>
      </c>
      <c r="K168" s="340">
        <v>1702</v>
      </c>
      <c r="L168" s="374">
        <v>1.3436594589047043E-2</v>
      </c>
      <c r="M168" s="378">
        <v>3344</v>
      </c>
      <c r="N168" s="374">
        <v>2.639951369316881E-2</v>
      </c>
      <c r="O168" s="960">
        <v>970</v>
      </c>
      <c r="P168" s="374">
        <v>7.6577536729586556E-3</v>
      </c>
      <c r="Q168" s="955">
        <v>16000</v>
      </c>
      <c r="R168" s="956">
        <v>0.13405724244252296</v>
      </c>
    </row>
    <row r="169" spans="1:18" s="328" customFormat="1" ht="14.1" customHeight="1" x14ac:dyDescent="0.3">
      <c r="A169" s="453" t="s">
        <v>685</v>
      </c>
      <c r="B169" s="332" t="s">
        <v>686</v>
      </c>
      <c r="C169" s="332" t="s">
        <v>678</v>
      </c>
      <c r="D169" s="332" t="s">
        <v>386</v>
      </c>
      <c r="E169" s="454" t="s">
        <v>343</v>
      </c>
      <c r="F169" s="959">
        <v>74852</v>
      </c>
      <c r="G169" s="955">
        <v>3585</v>
      </c>
      <c r="H169" s="366">
        <v>4.7894511836691071E-2</v>
      </c>
      <c r="I169" s="340">
        <v>2163</v>
      </c>
      <c r="J169" s="366">
        <v>2.8897023459626997E-2</v>
      </c>
      <c r="K169" s="340">
        <v>1460</v>
      </c>
      <c r="L169" s="374">
        <v>1.9505156842836532E-2</v>
      </c>
      <c r="M169" s="378">
        <v>2841</v>
      </c>
      <c r="N169" s="374">
        <v>3.7954897664725054E-2</v>
      </c>
      <c r="O169" s="960">
        <v>683</v>
      </c>
      <c r="P169" s="374">
        <v>9.1246726874365421E-3</v>
      </c>
      <c r="Q169" s="955">
        <v>13000</v>
      </c>
      <c r="R169" s="956">
        <v>0.15504615604799274</v>
      </c>
    </row>
    <row r="170" spans="1:18" s="328" customFormat="1" ht="14.1" customHeight="1" x14ac:dyDescent="0.3">
      <c r="A170" s="453" t="s">
        <v>687</v>
      </c>
      <c r="B170" s="332" t="s">
        <v>688</v>
      </c>
      <c r="C170" s="332" t="s">
        <v>678</v>
      </c>
      <c r="D170" s="332" t="s">
        <v>386</v>
      </c>
      <c r="E170" s="454" t="s">
        <v>343</v>
      </c>
      <c r="F170" s="959">
        <v>81373</v>
      </c>
      <c r="G170" s="955">
        <v>3126</v>
      </c>
      <c r="H170" s="366">
        <v>3.8415690708220172E-2</v>
      </c>
      <c r="I170" s="340">
        <v>1734</v>
      </c>
      <c r="J170" s="366">
        <v>2.1309279490740171E-2</v>
      </c>
      <c r="K170" s="340">
        <v>850</v>
      </c>
      <c r="L170" s="374">
        <v>1.0445725240558907E-2</v>
      </c>
      <c r="M170" s="378">
        <v>1696</v>
      </c>
      <c r="N170" s="374">
        <v>2.0842294127044598E-2</v>
      </c>
      <c r="O170" s="960">
        <v>853</v>
      </c>
      <c r="P170" s="374">
        <v>1.0482592506113822E-2</v>
      </c>
      <c r="Q170" s="955">
        <v>9700</v>
      </c>
      <c r="R170" s="956">
        <v>0.11511850084855389</v>
      </c>
    </row>
    <row r="171" spans="1:18" s="328" customFormat="1" ht="14.1" customHeight="1" x14ac:dyDescent="0.3">
      <c r="A171" s="453" t="s">
        <v>689</v>
      </c>
      <c r="B171" s="332" t="s">
        <v>690</v>
      </c>
      <c r="C171" s="332" t="s">
        <v>678</v>
      </c>
      <c r="D171" s="332" t="s">
        <v>386</v>
      </c>
      <c r="E171" s="454" t="s">
        <v>343</v>
      </c>
      <c r="F171" s="959">
        <v>161219</v>
      </c>
      <c r="G171" s="955">
        <v>5495</v>
      </c>
      <c r="H171" s="366">
        <v>3.4084071976628064E-2</v>
      </c>
      <c r="I171" s="340">
        <v>3605</v>
      </c>
      <c r="J171" s="366">
        <v>2.236088798466682E-2</v>
      </c>
      <c r="K171" s="340">
        <v>1585</v>
      </c>
      <c r="L171" s="374">
        <v>9.8313474218299328E-3</v>
      </c>
      <c r="M171" s="378">
        <v>3910</v>
      </c>
      <c r="N171" s="374">
        <v>2.4252724554798131E-2</v>
      </c>
      <c r="O171" s="960">
        <v>1514</v>
      </c>
      <c r="P171" s="374">
        <v>9.3909526792747746E-3</v>
      </c>
      <c r="Q171" s="955">
        <v>19000</v>
      </c>
      <c r="R171" s="956">
        <v>0.13053126223730582</v>
      </c>
    </row>
    <row r="172" spans="1:18" s="328" customFormat="1" ht="14.1" customHeight="1" x14ac:dyDescent="0.3">
      <c r="A172" s="453" t="s">
        <v>691</v>
      </c>
      <c r="B172" s="332" t="s">
        <v>692</v>
      </c>
      <c r="C172" s="332" t="s">
        <v>678</v>
      </c>
      <c r="D172" s="332" t="s">
        <v>386</v>
      </c>
      <c r="E172" s="454" t="s">
        <v>343</v>
      </c>
      <c r="F172" s="959">
        <v>100323</v>
      </c>
      <c r="G172" s="955">
        <v>3611</v>
      </c>
      <c r="H172" s="366">
        <v>3.5993740219092331E-2</v>
      </c>
      <c r="I172" s="340">
        <v>1983</v>
      </c>
      <c r="J172" s="366">
        <v>1.9766155318321821E-2</v>
      </c>
      <c r="K172" s="340">
        <v>1100</v>
      </c>
      <c r="L172" s="374">
        <v>1.0964584392412508E-2</v>
      </c>
      <c r="M172" s="378">
        <v>2001</v>
      </c>
      <c r="N172" s="374">
        <v>1.9945575790197661E-2</v>
      </c>
      <c r="O172" s="960">
        <v>785</v>
      </c>
      <c r="P172" s="374">
        <v>7.8247261345852897E-3</v>
      </c>
      <c r="Q172" s="955">
        <v>11000</v>
      </c>
      <c r="R172" s="956">
        <v>0.11335648553674296</v>
      </c>
    </row>
    <row r="173" spans="1:18" s="328" customFormat="1" ht="14.1" customHeight="1" x14ac:dyDescent="0.3">
      <c r="A173" s="453" t="s">
        <v>693</v>
      </c>
      <c r="B173" s="332" t="s">
        <v>694</v>
      </c>
      <c r="C173" s="332" t="s">
        <v>678</v>
      </c>
      <c r="D173" s="332" t="s">
        <v>386</v>
      </c>
      <c r="E173" s="454" t="s">
        <v>343</v>
      </c>
      <c r="F173" s="959">
        <v>154782</v>
      </c>
      <c r="G173" s="955">
        <v>4491</v>
      </c>
      <c r="H173" s="366">
        <v>2.9015001744388882E-2</v>
      </c>
      <c r="I173" s="340">
        <v>2689</v>
      </c>
      <c r="J173" s="366">
        <v>1.7372821129071857E-2</v>
      </c>
      <c r="K173" s="340">
        <v>2113</v>
      </c>
      <c r="L173" s="374">
        <v>1.3651458179891718E-2</v>
      </c>
      <c r="M173" s="378">
        <v>2712</v>
      </c>
      <c r="N173" s="374">
        <v>1.7521417219056479E-2</v>
      </c>
      <c r="O173" s="960">
        <v>1044</v>
      </c>
      <c r="P173" s="374">
        <v>6.744970345388999E-3</v>
      </c>
      <c r="Q173" s="955">
        <v>15000</v>
      </c>
      <c r="R173" s="956">
        <v>9.5901183420603414E-2</v>
      </c>
    </row>
    <row r="174" spans="1:18" s="328" customFormat="1" ht="14.1" customHeight="1" x14ac:dyDescent="0.3">
      <c r="A174" s="453" t="s">
        <v>695</v>
      </c>
      <c r="B174" s="332" t="s">
        <v>696</v>
      </c>
      <c r="C174" s="332" t="s">
        <v>678</v>
      </c>
      <c r="D174" s="332" t="s">
        <v>386</v>
      </c>
      <c r="E174" s="454" t="s">
        <v>343</v>
      </c>
      <c r="F174" s="959">
        <v>64849</v>
      </c>
      <c r="G174" s="955">
        <v>2271</v>
      </c>
      <c r="H174" s="366">
        <v>3.5019815263149776E-2</v>
      </c>
      <c r="I174" s="340">
        <v>1458</v>
      </c>
      <c r="J174" s="366">
        <v>2.2482998966830637E-2</v>
      </c>
      <c r="K174" s="340">
        <v>900</v>
      </c>
      <c r="L174" s="374">
        <v>1.3878394423969528E-2</v>
      </c>
      <c r="M174" s="378">
        <v>1928</v>
      </c>
      <c r="N174" s="374">
        <v>2.9730604943792503E-2</v>
      </c>
      <c r="O174" s="960">
        <v>443</v>
      </c>
      <c r="P174" s="374">
        <v>6.8312541442427793E-3</v>
      </c>
      <c r="Q174" s="955">
        <v>8200</v>
      </c>
      <c r="R174" s="956">
        <v>0.12719291442398672</v>
      </c>
    </row>
    <row r="175" spans="1:18" s="328" customFormat="1" ht="14.1" customHeight="1" x14ac:dyDescent="0.3">
      <c r="A175" s="453" t="s">
        <v>697</v>
      </c>
      <c r="B175" s="332" t="s">
        <v>698</v>
      </c>
      <c r="C175" s="332" t="s">
        <v>678</v>
      </c>
      <c r="D175" s="332" t="s">
        <v>386</v>
      </c>
      <c r="E175" s="454" t="s">
        <v>343</v>
      </c>
      <c r="F175" s="959">
        <v>74935</v>
      </c>
      <c r="G175" s="955">
        <v>2603</v>
      </c>
      <c r="H175" s="366">
        <v>3.473677186895309E-2</v>
      </c>
      <c r="I175" s="340">
        <v>1588</v>
      </c>
      <c r="J175" s="366">
        <v>2.1191699472876493E-2</v>
      </c>
      <c r="K175" s="340">
        <v>674</v>
      </c>
      <c r="L175" s="374">
        <v>8.9944618669513584E-3</v>
      </c>
      <c r="M175" s="378">
        <v>1670</v>
      </c>
      <c r="N175" s="374">
        <v>2.2285981183692533E-2</v>
      </c>
      <c r="O175" s="960">
        <v>693</v>
      </c>
      <c r="P175" s="374">
        <v>9.2480149462867822E-3</v>
      </c>
      <c r="Q175" s="955">
        <v>8500</v>
      </c>
      <c r="R175" s="956">
        <v>0.11881298835632714</v>
      </c>
    </row>
    <row r="176" spans="1:18" s="328" customFormat="1" ht="14.1" customHeight="1" x14ac:dyDescent="0.3">
      <c r="A176" s="453" t="s">
        <v>699</v>
      </c>
      <c r="B176" s="332" t="s">
        <v>700</v>
      </c>
      <c r="C176" s="332" t="s">
        <v>678</v>
      </c>
      <c r="D176" s="332" t="s">
        <v>386</v>
      </c>
      <c r="E176" s="454" t="s">
        <v>343</v>
      </c>
      <c r="F176" s="959">
        <v>118815</v>
      </c>
      <c r="G176" s="955">
        <v>4134</v>
      </c>
      <c r="H176" s="366">
        <v>3.4793586668349953E-2</v>
      </c>
      <c r="I176" s="340">
        <v>2509</v>
      </c>
      <c r="J176" s="366">
        <v>2.1116862349030003E-2</v>
      </c>
      <c r="K176" s="340">
        <v>1843</v>
      </c>
      <c r="L176" s="374">
        <v>1.5511509489542566E-2</v>
      </c>
      <c r="M176" s="378">
        <v>3248</v>
      </c>
      <c r="N176" s="374">
        <v>2.733661574716997E-2</v>
      </c>
      <c r="O176" s="960">
        <v>812</v>
      </c>
      <c r="P176" s="374">
        <v>6.8341539367924925E-3</v>
      </c>
      <c r="Q176" s="955">
        <v>15000</v>
      </c>
      <c r="R176" s="956">
        <v>0.13209806960687615</v>
      </c>
    </row>
    <row r="177" spans="1:18" s="328" customFormat="1" ht="14.1" customHeight="1" x14ac:dyDescent="0.3">
      <c r="A177" s="453" t="s">
        <v>701</v>
      </c>
      <c r="B177" s="332" t="s">
        <v>702</v>
      </c>
      <c r="C177" s="332" t="s">
        <v>678</v>
      </c>
      <c r="D177" s="332" t="s">
        <v>386</v>
      </c>
      <c r="E177" s="454" t="s">
        <v>343</v>
      </c>
      <c r="F177" s="959">
        <v>117602</v>
      </c>
      <c r="G177" s="955">
        <v>4434</v>
      </c>
      <c r="H177" s="366">
        <v>3.7703440417679972E-2</v>
      </c>
      <c r="I177" s="340">
        <v>2584</v>
      </c>
      <c r="J177" s="366">
        <v>2.1972415435111647E-2</v>
      </c>
      <c r="K177" s="340">
        <v>1643</v>
      </c>
      <c r="L177" s="374">
        <v>1.3970850835870139E-2</v>
      </c>
      <c r="M177" s="378">
        <v>3350</v>
      </c>
      <c r="N177" s="374">
        <v>2.8485910103569666E-2</v>
      </c>
      <c r="O177" s="960">
        <v>785</v>
      </c>
      <c r="P177" s="374">
        <v>6.6750565466573699E-3</v>
      </c>
      <c r="Q177" s="955">
        <v>15000</v>
      </c>
      <c r="R177" s="956">
        <v>0.12427197335608892</v>
      </c>
    </row>
    <row r="178" spans="1:18" s="328" customFormat="1" ht="14.1" customHeight="1" x14ac:dyDescent="0.3">
      <c r="A178" s="453" t="s">
        <v>703</v>
      </c>
      <c r="B178" s="332" t="s">
        <v>704</v>
      </c>
      <c r="C178" s="332" t="s">
        <v>678</v>
      </c>
      <c r="D178" s="332" t="s">
        <v>386</v>
      </c>
      <c r="E178" s="454" t="s">
        <v>343</v>
      </c>
      <c r="F178" s="959">
        <v>110587</v>
      </c>
      <c r="G178" s="955">
        <v>5309</v>
      </c>
      <c r="H178" s="366">
        <v>4.8007451147060683E-2</v>
      </c>
      <c r="I178" s="340">
        <v>3238</v>
      </c>
      <c r="J178" s="366">
        <v>2.9280114299149087E-2</v>
      </c>
      <c r="K178" s="340">
        <v>2347</v>
      </c>
      <c r="L178" s="374">
        <v>2.1223109407073164E-2</v>
      </c>
      <c r="M178" s="378">
        <v>3880</v>
      </c>
      <c r="N178" s="374">
        <v>3.5085498295459684E-2</v>
      </c>
      <c r="O178" s="960">
        <v>1103</v>
      </c>
      <c r="P178" s="374">
        <v>9.9740475824463999E-3</v>
      </c>
      <c r="Q178" s="955">
        <v>19000</v>
      </c>
      <c r="R178" s="956">
        <v>0.16240149067473544</v>
      </c>
    </row>
    <row r="179" spans="1:18" s="328" customFormat="1" ht="14.1" customHeight="1" x14ac:dyDescent="0.3">
      <c r="A179" s="453" t="s">
        <v>705</v>
      </c>
      <c r="B179" s="332" t="s">
        <v>706</v>
      </c>
      <c r="C179" s="332" t="s">
        <v>707</v>
      </c>
      <c r="D179" s="332" t="s">
        <v>161</v>
      </c>
      <c r="E179" s="454" t="s">
        <v>343</v>
      </c>
      <c r="F179" s="959">
        <v>101470</v>
      </c>
      <c r="G179" s="955">
        <v>3074</v>
      </c>
      <c r="H179" s="366">
        <v>3.029466837488913E-2</v>
      </c>
      <c r="I179" s="340">
        <v>1938</v>
      </c>
      <c r="J179" s="366">
        <v>1.909924115502119E-2</v>
      </c>
      <c r="K179" s="340">
        <v>1496</v>
      </c>
      <c r="L179" s="374">
        <v>1.4743273874051444E-2</v>
      </c>
      <c r="M179" s="378">
        <v>2621</v>
      </c>
      <c r="N179" s="374">
        <v>2.583029466837489E-2</v>
      </c>
      <c r="O179" s="960">
        <v>473</v>
      </c>
      <c r="P179" s="374">
        <v>4.6614762984133239E-3</v>
      </c>
      <c r="Q179" s="955">
        <v>11000</v>
      </c>
      <c r="R179" s="956">
        <v>0.1044852675772716</v>
      </c>
    </row>
    <row r="180" spans="1:18" s="328" customFormat="1" ht="14.1" customHeight="1" x14ac:dyDescent="0.3">
      <c r="A180" s="453" t="s">
        <v>708</v>
      </c>
      <c r="B180" s="332" t="s">
        <v>709</v>
      </c>
      <c r="C180" s="332" t="s">
        <v>707</v>
      </c>
      <c r="D180" s="332" t="s">
        <v>161</v>
      </c>
      <c r="E180" s="454" t="s">
        <v>343</v>
      </c>
      <c r="F180" s="959">
        <v>203194</v>
      </c>
      <c r="G180" s="955">
        <v>5433</v>
      </c>
      <c r="H180" s="366">
        <v>2.6737994232113153E-2</v>
      </c>
      <c r="I180" s="340">
        <v>3538</v>
      </c>
      <c r="J180" s="366">
        <v>1.7411931454668936E-2</v>
      </c>
      <c r="K180" s="340">
        <v>2559</v>
      </c>
      <c r="L180" s="374">
        <v>1.2593875803419393E-2</v>
      </c>
      <c r="M180" s="378">
        <v>4590</v>
      </c>
      <c r="N180" s="374">
        <v>2.2589249682569368E-2</v>
      </c>
      <c r="O180" s="960">
        <v>1042</v>
      </c>
      <c r="P180" s="374">
        <v>5.1281041763044186E-3</v>
      </c>
      <c r="Q180" s="955">
        <v>20000</v>
      </c>
      <c r="R180" s="956">
        <v>0.10637732035530024</v>
      </c>
    </row>
    <row r="181" spans="1:18" s="328" customFormat="1" ht="14.1" customHeight="1" x14ac:dyDescent="0.3">
      <c r="A181" s="453" t="s">
        <v>710</v>
      </c>
      <c r="B181" s="332" t="s">
        <v>711</v>
      </c>
      <c r="C181" s="332" t="s">
        <v>707</v>
      </c>
      <c r="D181" s="332" t="s">
        <v>161</v>
      </c>
      <c r="E181" s="454" t="s">
        <v>343</v>
      </c>
      <c r="F181" s="959">
        <v>96081</v>
      </c>
      <c r="G181" s="955">
        <v>2830</v>
      </c>
      <c r="H181" s="366">
        <v>2.9454314588732423E-2</v>
      </c>
      <c r="I181" s="340">
        <v>2015</v>
      </c>
      <c r="J181" s="366">
        <v>2.0971888302578033E-2</v>
      </c>
      <c r="K181" s="340">
        <v>1288</v>
      </c>
      <c r="L181" s="374">
        <v>1.3405355897628044E-2</v>
      </c>
      <c r="M181" s="378">
        <v>2791</v>
      </c>
      <c r="N181" s="374">
        <v>2.9048407073198654E-2</v>
      </c>
      <c r="O181" s="960">
        <v>454</v>
      </c>
      <c r="P181" s="374">
        <v>4.725179796213611E-3</v>
      </c>
      <c r="Q181" s="955">
        <v>11000</v>
      </c>
      <c r="R181" s="956">
        <v>0.10723233347306031</v>
      </c>
    </row>
    <row r="182" spans="1:18" s="328" customFormat="1" ht="14.1" customHeight="1" x14ac:dyDescent="0.3">
      <c r="A182" s="453" t="s">
        <v>712</v>
      </c>
      <c r="B182" s="332" t="s">
        <v>713</v>
      </c>
      <c r="C182" s="332" t="s">
        <v>707</v>
      </c>
      <c r="D182" s="332" t="s">
        <v>161</v>
      </c>
      <c r="E182" s="454" t="s">
        <v>343</v>
      </c>
      <c r="F182" s="959">
        <v>112679</v>
      </c>
      <c r="G182" s="955">
        <v>3417</v>
      </c>
      <c r="H182" s="366">
        <v>3.0325082757212969E-2</v>
      </c>
      <c r="I182" s="340">
        <v>2388</v>
      </c>
      <c r="J182" s="366">
        <v>2.1192946334277016E-2</v>
      </c>
      <c r="K182" s="340">
        <v>1834</v>
      </c>
      <c r="L182" s="374">
        <v>1.6276324781015095E-2</v>
      </c>
      <c r="M182" s="378">
        <v>3001</v>
      </c>
      <c r="N182" s="374">
        <v>2.6633179208193185E-2</v>
      </c>
      <c r="O182" s="960">
        <v>649</v>
      </c>
      <c r="P182" s="374">
        <v>5.7597245271967272E-3</v>
      </c>
      <c r="Q182" s="955">
        <v>13000</v>
      </c>
      <c r="R182" s="956">
        <v>0.11307297555884144</v>
      </c>
    </row>
    <row r="183" spans="1:18" s="328" customFormat="1" ht="14.1" customHeight="1" x14ac:dyDescent="0.3">
      <c r="A183" s="453" t="s">
        <v>714</v>
      </c>
      <c r="B183" s="332" t="s">
        <v>715</v>
      </c>
      <c r="C183" s="332" t="s">
        <v>707</v>
      </c>
      <c r="D183" s="332" t="s">
        <v>161</v>
      </c>
      <c r="E183" s="454" t="s">
        <v>343</v>
      </c>
      <c r="F183" s="959">
        <v>449498</v>
      </c>
      <c r="G183" s="955">
        <v>9885</v>
      </c>
      <c r="H183" s="366">
        <v>2.1991199070963609E-2</v>
      </c>
      <c r="I183" s="340">
        <v>5489</v>
      </c>
      <c r="J183" s="366">
        <v>1.2211400273193651E-2</v>
      </c>
      <c r="K183" s="340">
        <v>4139</v>
      </c>
      <c r="L183" s="374">
        <v>9.2080498689649341E-3</v>
      </c>
      <c r="M183" s="378">
        <v>4699</v>
      </c>
      <c r="N183" s="374">
        <v>1.0453884110719069E-2</v>
      </c>
      <c r="O183" s="960">
        <v>1517</v>
      </c>
      <c r="P183" s="374">
        <v>3.3748759727518255E-3</v>
      </c>
      <c r="Q183" s="955">
        <v>30000</v>
      </c>
      <c r="R183" s="956">
        <v>7.8993101269155833E-2</v>
      </c>
    </row>
    <row r="184" spans="1:18" s="328" customFormat="1" ht="14.1" customHeight="1" x14ac:dyDescent="0.3">
      <c r="A184" s="453" t="s">
        <v>716</v>
      </c>
      <c r="B184" s="332" t="s">
        <v>717</v>
      </c>
      <c r="C184" s="332" t="s">
        <v>707</v>
      </c>
      <c r="D184" s="332" t="s">
        <v>161</v>
      </c>
      <c r="E184" s="454" t="s">
        <v>343</v>
      </c>
      <c r="F184" s="959">
        <v>54591</v>
      </c>
      <c r="G184" s="955">
        <v>1767</v>
      </c>
      <c r="H184" s="366">
        <v>3.2367972742759793E-2</v>
      </c>
      <c r="I184" s="340">
        <v>1158</v>
      </c>
      <c r="J184" s="366">
        <v>2.121228773973732E-2</v>
      </c>
      <c r="K184" s="340">
        <v>933</v>
      </c>
      <c r="L184" s="374">
        <v>1.7090729241083694E-2</v>
      </c>
      <c r="M184" s="378">
        <v>1649</v>
      </c>
      <c r="N184" s="374">
        <v>3.0206444285688118E-2</v>
      </c>
      <c r="O184" s="960">
        <v>382</v>
      </c>
      <c r="P184" s="374">
        <v>6.9974904288252647E-3</v>
      </c>
      <c r="Q184" s="955">
        <v>6900</v>
      </c>
      <c r="R184" s="956">
        <v>0.12960910644852264</v>
      </c>
    </row>
    <row r="185" spans="1:18" s="328" customFormat="1" ht="14.1" customHeight="1" x14ac:dyDescent="0.3">
      <c r="A185" s="453" t="s">
        <v>718</v>
      </c>
      <c r="B185" s="332" t="s">
        <v>719</v>
      </c>
      <c r="C185" s="332" t="s">
        <v>707</v>
      </c>
      <c r="D185" s="332" t="s">
        <v>161</v>
      </c>
      <c r="E185" s="454" t="s">
        <v>343</v>
      </c>
      <c r="F185" s="959">
        <v>117549</v>
      </c>
      <c r="G185" s="955">
        <v>3561</v>
      </c>
      <c r="H185" s="366">
        <v>3.0293749840492049E-2</v>
      </c>
      <c r="I185" s="340">
        <v>2337</v>
      </c>
      <c r="J185" s="366">
        <v>1.9881070872572289E-2</v>
      </c>
      <c r="K185" s="340">
        <v>1839</v>
      </c>
      <c r="L185" s="374">
        <v>1.5644539723859836E-2</v>
      </c>
      <c r="M185" s="378">
        <v>3089</v>
      </c>
      <c r="N185" s="374">
        <v>2.6278403048941294E-2</v>
      </c>
      <c r="O185" s="960">
        <v>654</v>
      </c>
      <c r="P185" s="374">
        <v>5.563637291682617E-3</v>
      </c>
      <c r="Q185" s="955">
        <v>13000</v>
      </c>
      <c r="R185" s="956">
        <v>0.11784328655861344</v>
      </c>
    </row>
    <row r="186" spans="1:18" s="328" customFormat="1" ht="14.1" customHeight="1" x14ac:dyDescent="0.3">
      <c r="A186" s="453" t="s">
        <v>720</v>
      </c>
      <c r="B186" s="332" t="s">
        <v>721</v>
      </c>
      <c r="C186" s="332" t="s">
        <v>707</v>
      </c>
      <c r="D186" s="332" t="s">
        <v>161</v>
      </c>
      <c r="E186" s="454" t="s">
        <v>343</v>
      </c>
      <c r="F186" s="959">
        <v>65849</v>
      </c>
      <c r="G186" s="955">
        <v>1971</v>
      </c>
      <c r="H186" s="366">
        <v>2.9932117420158239E-2</v>
      </c>
      <c r="I186" s="340">
        <v>1297</v>
      </c>
      <c r="J186" s="366">
        <v>1.9696578535740861E-2</v>
      </c>
      <c r="K186" s="340">
        <v>1030</v>
      </c>
      <c r="L186" s="374">
        <v>1.5641847256602226E-2</v>
      </c>
      <c r="M186" s="378">
        <v>1546</v>
      </c>
      <c r="N186" s="374">
        <v>2.3477957144375769E-2</v>
      </c>
      <c r="O186" s="960">
        <v>317</v>
      </c>
      <c r="P186" s="374">
        <v>4.8140442527601027E-3</v>
      </c>
      <c r="Q186" s="955">
        <v>7200</v>
      </c>
      <c r="R186" s="956">
        <v>0.12075876758968854</v>
      </c>
    </row>
    <row r="187" spans="1:18" s="328" customFormat="1" ht="14.1" customHeight="1" x14ac:dyDescent="0.3">
      <c r="A187" s="453" t="s">
        <v>722</v>
      </c>
      <c r="B187" s="332" t="s">
        <v>723</v>
      </c>
      <c r="C187" s="332" t="s">
        <v>724</v>
      </c>
      <c r="D187" s="332" t="s">
        <v>161</v>
      </c>
      <c r="E187" s="454" t="s">
        <v>343</v>
      </c>
      <c r="F187" s="959">
        <v>91398</v>
      </c>
      <c r="G187" s="955">
        <v>3118</v>
      </c>
      <c r="H187" s="366">
        <v>3.4114532046653101E-2</v>
      </c>
      <c r="I187" s="340">
        <v>1994</v>
      </c>
      <c r="J187" s="366">
        <v>2.1816669949014201E-2</v>
      </c>
      <c r="K187" s="340">
        <v>1154</v>
      </c>
      <c r="L187" s="374">
        <v>1.2626096851134598E-2</v>
      </c>
      <c r="M187" s="378">
        <v>2113</v>
      </c>
      <c r="N187" s="374">
        <v>2.3118667804547147E-2</v>
      </c>
      <c r="O187" s="960">
        <v>562</v>
      </c>
      <c r="P187" s="374">
        <v>6.1489310488194492E-3</v>
      </c>
      <c r="Q187" s="955">
        <v>10000</v>
      </c>
      <c r="R187" s="956">
        <v>0.14012078411590792</v>
      </c>
    </row>
    <row r="188" spans="1:18" s="328" customFormat="1" ht="14.1" customHeight="1" x14ac:dyDescent="0.3">
      <c r="A188" s="453" t="s">
        <v>725</v>
      </c>
      <c r="B188" s="332" t="s">
        <v>726</v>
      </c>
      <c r="C188" s="332" t="s">
        <v>724</v>
      </c>
      <c r="D188" s="332" t="s">
        <v>161</v>
      </c>
      <c r="E188" s="454" t="s">
        <v>343</v>
      </c>
      <c r="F188" s="959">
        <v>150980</v>
      </c>
      <c r="G188" s="955">
        <v>8116</v>
      </c>
      <c r="H188" s="366">
        <v>5.3755464299907275E-2</v>
      </c>
      <c r="I188" s="340">
        <v>5010</v>
      </c>
      <c r="J188" s="366">
        <v>3.3183203073254737E-2</v>
      </c>
      <c r="K188" s="340">
        <v>3907</v>
      </c>
      <c r="L188" s="374">
        <v>2.5877599682077097E-2</v>
      </c>
      <c r="M188" s="378">
        <v>5977</v>
      </c>
      <c r="N188" s="374">
        <v>3.9588024903960788E-2</v>
      </c>
      <c r="O188" s="960">
        <v>1485</v>
      </c>
      <c r="P188" s="374">
        <v>9.8357398330904764E-3</v>
      </c>
      <c r="Q188" s="955">
        <v>29000</v>
      </c>
      <c r="R188" s="956">
        <v>0.19948958182856277</v>
      </c>
    </row>
    <row r="189" spans="1:18" s="328" customFormat="1" ht="14.1" customHeight="1" x14ac:dyDescent="0.3">
      <c r="A189" s="453" t="s">
        <v>727</v>
      </c>
      <c r="B189" s="332" t="s">
        <v>728</v>
      </c>
      <c r="C189" s="332" t="s">
        <v>724</v>
      </c>
      <c r="D189" s="332" t="s">
        <v>161</v>
      </c>
      <c r="E189" s="454" t="s">
        <v>343</v>
      </c>
      <c r="F189" s="959">
        <v>118800</v>
      </c>
      <c r="G189" s="955">
        <v>3055</v>
      </c>
      <c r="H189" s="366">
        <v>2.5715488215488216E-2</v>
      </c>
      <c r="I189" s="340">
        <v>1968</v>
      </c>
      <c r="J189" s="366">
        <v>1.6565656565656565E-2</v>
      </c>
      <c r="K189" s="340">
        <v>1175</v>
      </c>
      <c r="L189" s="374">
        <v>9.8905723905723907E-3</v>
      </c>
      <c r="M189" s="378">
        <v>2250</v>
      </c>
      <c r="N189" s="374">
        <v>1.893939393939394E-2</v>
      </c>
      <c r="O189" s="960">
        <v>537</v>
      </c>
      <c r="P189" s="374">
        <v>4.5202020202020198E-3</v>
      </c>
      <c r="Q189" s="955">
        <v>11000</v>
      </c>
      <c r="R189" s="956">
        <v>0.10647153338366533</v>
      </c>
    </row>
    <row r="190" spans="1:18" s="328" customFormat="1" ht="14.1" customHeight="1" x14ac:dyDescent="0.3">
      <c r="A190" s="453" t="s">
        <v>732</v>
      </c>
      <c r="B190" s="332" t="s">
        <v>733</v>
      </c>
      <c r="C190" s="332" t="s">
        <v>724</v>
      </c>
      <c r="D190" s="332" t="s">
        <v>161</v>
      </c>
      <c r="E190" s="454" t="s">
        <v>343</v>
      </c>
      <c r="F190" s="959">
        <v>102168</v>
      </c>
      <c r="G190" s="955">
        <v>3906</v>
      </c>
      <c r="H190" s="366">
        <v>3.8231148696264976E-2</v>
      </c>
      <c r="I190" s="340">
        <v>2316</v>
      </c>
      <c r="J190" s="366">
        <v>2.2668545924359879E-2</v>
      </c>
      <c r="K190" s="340">
        <v>1577</v>
      </c>
      <c r="L190" s="374">
        <v>1.5435361365593923E-2</v>
      </c>
      <c r="M190" s="378">
        <v>2965</v>
      </c>
      <c r="N190" s="374">
        <v>2.9020828439433089E-2</v>
      </c>
      <c r="O190" s="960">
        <v>593</v>
      </c>
      <c r="P190" s="374">
        <v>5.8041656878866183E-3</v>
      </c>
      <c r="Q190" s="955">
        <v>13000</v>
      </c>
      <c r="R190" s="956">
        <v>0.10725807116985553</v>
      </c>
    </row>
    <row r="191" spans="1:18" s="328" customFormat="1" ht="14.1" customHeight="1" x14ac:dyDescent="0.3">
      <c r="A191" s="453" t="s">
        <v>736</v>
      </c>
      <c r="B191" s="332" t="s">
        <v>737</v>
      </c>
      <c r="C191" s="332" t="s">
        <v>724</v>
      </c>
      <c r="D191" s="332" t="s">
        <v>161</v>
      </c>
      <c r="E191" s="454" t="s">
        <v>343</v>
      </c>
      <c r="F191" s="959">
        <v>99545</v>
      </c>
      <c r="G191" s="955">
        <v>4022</v>
      </c>
      <c r="H191" s="366">
        <v>4.0403837460445027E-2</v>
      </c>
      <c r="I191" s="340">
        <v>2562</v>
      </c>
      <c r="J191" s="366">
        <v>2.5737103822391885E-2</v>
      </c>
      <c r="K191" s="340">
        <v>1913</v>
      </c>
      <c r="L191" s="374">
        <v>1.9217439349038124E-2</v>
      </c>
      <c r="M191" s="378">
        <v>2915</v>
      </c>
      <c r="N191" s="374">
        <v>2.9283238736249936E-2</v>
      </c>
      <c r="O191" s="960">
        <v>696</v>
      </c>
      <c r="P191" s="374">
        <v>6.9918127480034153E-3</v>
      </c>
      <c r="Q191" s="955">
        <v>14000</v>
      </c>
      <c r="R191" s="956">
        <v>0.14298115712607873</v>
      </c>
    </row>
    <row r="192" spans="1:18" s="328" customFormat="1" ht="14.1" customHeight="1" x14ac:dyDescent="0.3">
      <c r="A192" s="453" t="s">
        <v>738</v>
      </c>
      <c r="B192" s="332" t="s">
        <v>739</v>
      </c>
      <c r="C192" s="332" t="s">
        <v>724</v>
      </c>
      <c r="D192" s="332" t="s">
        <v>161</v>
      </c>
      <c r="E192" s="454" t="s">
        <v>343</v>
      </c>
      <c r="F192" s="959">
        <v>163612</v>
      </c>
      <c r="G192" s="955">
        <v>6413</v>
      </c>
      <c r="H192" s="366">
        <v>3.9196391462728894E-2</v>
      </c>
      <c r="I192" s="340">
        <v>3719</v>
      </c>
      <c r="J192" s="366">
        <v>2.2730606556976261E-2</v>
      </c>
      <c r="K192" s="340">
        <v>3021</v>
      </c>
      <c r="L192" s="374">
        <v>1.8464415813021051E-2</v>
      </c>
      <c r="M192" s="378">
        <v>4726</v>
      </c>
      <c r="N192" s="374">
        <v>2.8885411827983279E-2</v>
      </c>
      <c r="O192" s="960">
        <v>1025</v>
      </c>
      <c r="P192" s="374">
        <v>6.2648216512236265E-3</v>
      </c>
      <c r="Q192" s="955">
        <v>22000</v>
      </c>
      <c r="R192" s="956">
        <v>0.15093511162337572</v>
      </c>
    </row>
    <row r="193" spans="1:18" s="328" customFormat="1" ht="14.1" customHeight="1" x14ac:dyDescent="0.3">
      <c r="A193" s="453" t="s">
        <v>740</v>
      </c>
      <c r="B193" s="332" t="s">
        <v>741</v>
      </c>
      <c r="C193" s="332" t="s">
        <v>724</v>
      </c>
      <c r="D193" s="332" t="s">
        <v>161</v>
      </c>
      <c r="E193" s="454" t="s">
        <v>343</v>
      </c>
      <c r="F193" s="959">
        <v>83203</v>
      </c>
      <c r="G193" s="955">
        <v>3454</v>
      </c>
      <c r="H193" s="366">
        <v>4.1512926216602769E-2</v>
      </c>
      <c r="I193" s="340">
        <v>2047</v>
      </c>
      <c r="J193" s="366">
        <v>2.4602478276023701E-2</v>
      </c>
      <c r="K193" s="340">
        <v>1257</v>
      </c>
      <c r="L193" s="374">
        <v>1.5107628330709229E-2</v>
      </c>
      <c r="M193" s="378">
        <v>2510</v>
      </c>
      <c r="N193" s="374">
        <v>3.016718147182193E-2</v>
      </c>
      <c r="O193" s="960">
        <v>616</v>
      </c>
      <c r="P193" s="374">
        <v>7.4035791978654614E-3</v>
      </c>
      <c r="Q193" s="955">
        <v>12000</v>
      </c>
      <c r="R193" s="956">
        <v>0.12259910093992644</v>
      </c>
    </row>
    <row r="194" spans="1:18" s="328" customFormat="1" ht="14.1" customHeight="1" x14ac:dyDescent="0.3">
      <c r="A194" s="453" t="s">
        <v>729</v>
      </c>
      <c r="B194" s="332" t="s">
        <v>730</v>
      </c>
      <c r="C194" s="332" t="s">
        <v>724</v>
      </c>
      <c r="D194" s="332" t="s">
        <v>731</v>
      </c>
      <c r="E194" s="454" t="s">
        <v>343</v>
      </c>
      <c r="F194" s="959">
        <v>173908</v>
      </c>
      <c r="G194" s="955">
        <v>6350</v>
      </c>
      <c r="H194" s="366">
        <v>3.6513558893207905E-2</v>
      </c>
      <c r="I194" s="340">
        <v>4466</v>
      </c>
      <c r="J194" s="366">
        <v>2.5680244727097085E-2</v>
      </c>
      <c r="K194" s="340">
        <v>1749</v>
      </c>
      <c r="L194" s="374">
        <v>1.0057041654207972E-2</v>
      </c>
      <c r="M194" s="378">
        <v>4792</v>
      </c>
      <c r="N194" s="374">
        <v>2.7554799089173587E-2</v>
      </c>
      <c r="O194" s="960">
        <v>1615</v>
      </c>
      <c r="P194" s="374">
        <v>9.2865193090599634E-3</v>
      </c>
      <c r="Q194" s="955">
        <v>22000</v>
      </c>
      <c r="R194" s="956">
        <v>0.13894590583257019</v>
      </c>
    </row>
    <row r="195" spans="1:18" s="328" customFormat="1" ht="14.1" customHeight="1" x14ac:dyDescent="0.3">
      <c r="A195" s="453" t="s">
        <v>734</v>
      </c>
      <c r="B195" s="332" t="s">
        <v>735</v>
      </c>
      <c r="C195" s="332" t="s">
        <v>724</v>
      </c>
      <c r="D195" s="332" t="s">
        <v>731</v>
      </c>
      <c r="E195" s="454" t="s">
        <v>343</v>
      </c>
      <c r="F195" s="959">
        <v>188487</v>
      </c>
      <c r="G195" s="955">
        <v>7703</v>
      </c>
      <c r="H195" s="366">
        <v>4.0867539936441238E-2</v>
      </c>
      <c r="I195" s="340">
        <v>4347</v>
      </c>
      <c r="J195" s="366">
        <v>2.3062598481592894E-2</v>
      </c>
      <c r="K195" s="340">
        <v>1894</v>
      </c>
      <c r="L195" s="374">
        <v>1.0048438353838725E-2</v>
      </c>
      <c r="M195" s="378">
        <v>4846</v>
      </c>
      <c r="N195" s="374">
        <v>2.5709995914837629E-2</v>
      </c>
      <c r="O195" s="960">
        <v>1183</v>
      </c>
      <c r="P195" s="374">
        <v>6.2762949168908202E-3</v>
      </c>
      <c r="Q195" s="955">
        <v>23000</v>
      </c>
      <c r="R195" s="956">
        <v>0.13522491430855973</v>
      </c>
    </row>
    <row r="196" spans="1:18" s="328" customFormat="1" ht="14.1" customHeight="1" x14ac:dyDescent="0.3">
      <c r="A196" s="453" t="s">
        <v>742</v>
      </c>
      <c r="B196" s="332" t="s">
        <v>743</v>
      </c>
      <c r="C196" s="332" t="s">
        <v>744</v>
      </c>
      <c r="D196" s="332" t="s">
        <v>386</v>
      </c>
      <c r="E196" s="454" t="s">
        <v>343</v>
      </c>
      <c r="F196" s="959">
        <v>166686</v>
      </c>
      <c r="G196" s="955">
        <v>6694</v>
      </c>
      <c r="H196" s="366">
        <v>4.0159341516384096E-2</v>
      </c>
      <c r="I196" s="340">
        <v>3284</v>
      </c>
      <c r="J196" s="366">
        <v>1.9701714601106271E-2</v>
      </c>
      <c r="K196" s="340">
        <v>1961</v>
      </c>
      <c r="L196" s="374">
        <v>1.1764635302304932E-2</v>
      </c>
      <c r="M196" s="378">
        <v>3751</v>
      </c>
      <c r="N196" s="374">
        <v>2.2503389606805611E-2</v>
      </c>
      <c r="O196" s="960">
        <v>1504</v>
      </c>
      <c r="P196" s="374">
        <v>9.02295333741286E-3</v>
      </c>
      <c r="Q196" s="955">
        <v>20000</v>
      </c>
      <c r="R196" s="956">
        <v>0.12559421764221976</v>
      </c>
    </row>
    <row r="197" spans="1:18" s="328" customFormat="1" ht="14.1" customHeight="1" x14ac:dyDescent="0.3">
      <c r="A197" s="453" t="s">
        <v>745</v>
      </c>
      <c r="B197" s="332" t="s">
        <v>746</v>
      </c>
      <c r="C197" s="332" t="s">
        <v>744</v>
      </c>
      <c r="D197" s="332" t="s">
        <v>386</v>
      </c>
      <c r="E197" s="454" t="s">
        <v>343</v>
      </c>
      <c r="F197" s="959">
        <v>599271</v>
      </c>
      <c r="G197" s="955">
        <v>19105</v>
      </c>
      <c r="H197" s="366">
        <v>3.1880401354312159E-2</v>
      </c>
      <c r="I197" s="340">
        <v>10418</v>
      </c>
      <c r="J197" s="366">
        <v>1.7384455446701075E-2</v>
      </c>
      <c r="K197" s="340">
        <v>6858</v>
      </c>
      <c r="L197" s="374">
        <v>1.144390434377769E-2</v>
      </c>
      <c r="M197" s="378">
        <v>11729</v>
      </c>
      <c r="N197" s="374">
        <v>1.9572113451176511E-2</v>
      </c>
      <c r="O197" s="960">
        <v>4096</v>
      </c>
      <c r="P197" s="374">
        <v>6.8349711566219624E-3</v>
      </c>
      <c r="Q197" s="955">
        <v>61000</v>
      </c>
      <c r="R197" s="956">
        <v>0.12109421526978204</v>
      </c>
    </row>
    <row r="198" spans="1:18" s="328" customFormat="1" ht="14.1" customHeight="1" x14ac:dyDescent="0.3">
      <c r="A198" s="453" t="s">
        <v>747</v>
      </c>
      <c r="B198" s="332" t="s">
        <v>748</v>
      </c>
      <c r="C198" s="332" t="s">
        <v>744</v>
      </c>
      <c r="D198" s="332" t="s">
        <v>386</v>
      </c>
      <c r="E198" s="454" t="s">
        <v>343</v>
      </c>
      <c r="F198" s="959">
        <v>282209</v>
      </c>
      <c r="G198" s="955">
        <v>12212</v>
      </c>
      <c r="H198" s="366">
        <v>4.327289349382904E-2</v>
      </c>
      <c r="I198" s="340">
        <v>6999</v>
      </c>
      <c r="J198" s="366">
        <v>2.4800768224968021E-2</v>
      </c>
      <c r="K198" s="340">
        <v>4479</v>
      </c>
      <c r="L198" s="374">
        <v>1.5871216013663633E-2</v>
      </c>
      <c r="M198" s="378">
        <v>9100</v>
      </c>
      <c r="N198" s="374">
        <v>3.2245605207488065E-2</v>
      </c>
      <c r="O198" s="960">
        <v>2182</v>
      </c>
      <c r="P198" s="374">
        <v>7.7318583035976881E-3</v>
      </c>
      <c r="Q198" s="955">
        <v>41000</v>
      </c>
      <c r="R198" s="956">
        <v>0.14500698509257459</v>
      </c>
    </row>
    <row r="199" spans="1:18" s="328" customFormat="1" ht="14.1" customHeight="1" x14ac:dyDescent="0.3">
      <c r="A199" s="453" t="s">
        <v>749</v>
      </c>
      <c r="B199" s="332" t="s">
        <v>750</v>
      </c>
      <c r="C199" s="332" t="s">
        <v>744</v>
      </c>
      <c r="D199" s="332" t="s">
        <v>386</v>
      </c>
      <c r="E199" s="454" t="s">
        <v>343</v>
      </c>
      <c r="F199" s="959">
        <v>201937</v>
      </c>
      <c r="G199" s="955">
        <v>8773</v>
      </c>
      <c r="H199" s="366">
        <v>4.3444242511278271E-2</v>
      </c>
      <c r="I199" s="340">
        <v>4335</v>
      </c>
      <c r="J199" s="366">
        <v>2.1467091221519585E-2</v>
      </c>
      <c r="K199" s="340">
        <v>2738</v>
      </c>
      <c r="L199" s="374">
        <v>1.3558684144064734E-2</v>
      </c>
      <c r="M199" s="378">
        <v>5729</v>
      </c>
      <c r="N199" s="374">
        <v>2.8370234280988626E-2</v>
      </c>
      <c r="O199" s="960">
        <v>1738</v>
      </c>
      <c r="P199" s="374">
        <v>8.6066446465977008E-3</v>
      </c>
      <c r="Q199" s="955">
        <v>27000</v>
      </c>
      <c r="R199" s="956">
        <v>0.14517533954898862</v>
      </c>
    </row>
    <row r="200" spans="1:18" s="328" customFormat="1" ht="14.1" customHeight="1" x14ac:dyDescent="0.3">
      <c r="A200" s="453" t="s">
        <v>751</v>
      </c>
      <c r="B200" s="332" t="s">
        <v>752</v>
      </c>
      <c r="C200" s="332" t="s">
        <v>744</v>
      </c>
      <c r="D200" s="332" t="s">
        <v>386</v>
      </c>
      <c r="E200" s="454" t="s">
        <v>343</v>
      </c>
      <c r="F200" s="959">
        <v>344019</v>
      </c>
      <c r="G200" s="955">
        <v>13215</v>
      </c>
      <c r="H200" s="366">
        <v>3.841357599434915E-2</v>
      </c>
      <c r="I200" s="340">
        <v>8168</v>
      </c>
      <c r="J200" s="366">
        <v>2.3742874666806194E-2</v>
      </c>
      <c r="K200" s="340">
        <v>5929</v>
      </c>
      <c r="L200" s="374">
        <v>1.7234513210026191E-2</v>
      </c>
      <c r="M200" s="378">
        <v>10974</v>
      </c>
      <c r="N200" s="374">
        <v>3.1899400905182562E-2</v>
      </c>
      <c r="O200" s="960">
        <v>2734</v>
      </c>
      <c r="P200" s="374">
        <v>7.9472354724593706E-3</v>
      </c>
      <c r="Q200" s="955">
        <v>48000</v>
      </c>
      <c r="R200" s="956">
        <v>0.14775959513870932</v>
      </c>
    </row>
    <row r="201" spans="1:18" s="328" customFormat="1" ht="14.1" customHeight="1" x14ac:dyDescent="0.3">
      <c r="A201" s="453" t="s">
        <v>753</v>
      </c>
      <c r="B201" s="332" t="s">
        <v>754</v>
      </c>
      <c r="C201" s="332" t="s">
        <v>755</v>
      </c>
      <c r="D201" s="332" t="s">
        <v>162</v>
      </c>
      <c r="E201" s="454" t="s">
        <v>343</v>
      </c>
      <c r="F201" s="959">
        <v>144002</v>
      </c>
      <c r="G201" s="955">
        <v>5459</v>
      </c>
      <c r="H201" s="366">
        <v>3.7909195705615198E-2</v>
      </c>
      <c r="I201" s="340">
        <v>3486</v>
      </c>
      <c r="J201" s="366">
        <v>2.4207997111151233E-2</v>
      </c>
      <c r="K201" s="340">
        <v>1730</v>
      </c>
      <c r="L201" s="374">
        <v>1.201372203163845E-2</v>
      </c>
      <c r="M201" s="378">
        <v>4356</v>
      </c>
      <c r="N201" s="374">
        <v>3.0249579866946291E-2</v>
      </c>
      <c r="O201" s="960">
        <v>910</v>
      </c>
      <c r="P201" s="374">
        <v>6.3193566756017281E-3</v>
      </c>
      <c r="Q201" s="955">
        <v>19000</v>
      </c>
      <c r="R201" s="956">
        <v>0.13096132505290148</v>
      </c>
    </row>
    <row r="202" spans="1:18" s="328" customFormat="1" ht="14.1" customHeight="1" x14ac:dyDescent="0.3">
      <c r="A202" s="453" t="s">
        <v>756</v>
      </c>
      <c r="B202" s="332" t="s">
        <v>757</v>
      </c>
      <c r="C202" s="332" t="s">
        <v>755</v>
      </c>
      <c r="D202" s="332" t="s">
        <v>162</v>
      </c>
      <c r="E202" s="454" t="s">
        <v>343</v>
      </c>
      <c r="F202" s="959">
        <v>114840</v>
      </c>
      <c r="G202" s="955">
        <v>4029</v>
      </c>
      <c r="H202" s="366">
        <v>3.5083594566353189E-2</v>
      </c>
      <c r="I202" s="340">
        <v>2696</v>
      </c>
      <c r="J202" s="366">
        <v>2.3476140717520029E-2</v>
      </c>
      <c r="K202" s="340">
        <v>1166</v>
      </c>
      <c r="L202" s="374">
        <v>1.0153256704980842E-2</v>
      </c>
      <c r="M202" s="378">
        <v>3538</v>
      </c>
      <c r="N202" s="374">
        <v>3.0808080808080809E-2</v>
      </c>
      <c r="O202" s="960">
        <v>668</v>
      </c>
      <c r="P202" s="374">
        <v>5.8167885754092652E-3</v>
      </c>
      <c r="Q202" s="955">
        <v>14000</v>
      </c>
      <c r="R202" s="956">
        <v>0.10327149337955963</v>
      </c>
    </row>
    <row r="203" spans="1:18" s="328" customFormat="1" ht="14.1" customHeight="1" x14ac:dyDescent="0.3">
      <c r="A203" s="453" t="s">
        <v>758</v>
      </c>
      <c r="B203" s="332" t="s">
        <v>759</v>
      </c>
      <c r="C203" s="332" t="s">
        <v>755</v>
      </c>
      <c r="D203" s="332" t="s">
        <v>162</v>
      </c>
      <c r="E203" s="454" t="s">
        <v>343</v>
      </c>
      <c r="F203" s="959">
        <v>110260</v>
      </c>
      <c r="G203" s="955">
        <v>4389</v>
      </c>
      <c r="H203" s="366">
        <v>3.9805913295846179E-2</v>
      </c>
      <c r="I203" s="340">
        <v>2797</v>
      </c>
      <c r="J203" s="366">
        <v>2.536731362234718E-2</v>
      </c>
      <c r="K203" s="340">
        <v>1442</v>
      </c>
      <c r="L203" s="374">
        <v>1.3078178849990931E-2</v>
      </c>
      <c r="M203" s="378">
        <v>2926</v>
      </c>
      <c r="N203" s="374">
        <v>2.6537275530564119E-2</v>
      </c>
      <c r="O203" s="960">
        <v>967</v>
      </c>
      <c r="P203" s="374">
        <v>8.7701795755487037E-3</v>
      </c>
      <c r="Q203" s="955">
        <v>15000</v>
      </c>
      <c r="R203" s="956">
        <v>0.14990256333383301</v>
      </c>
    </row>
    <row r="204" spans="1:18" s="328" customFormat="1" ht="14.1" customHeight="1" x14ac:dyDescent="0.3">
      <c r="A204" s="453" t="s">
        <v>760</v>
      </c>
      <c r="B204" s="332" t="s">
        <v>761</v>
      </c>
      <c r="C204" s="332" t="s">
        <v>755</v>
      </c>
      <c r="D204" s="332" t="s">
        <v>162</v>
      </c>
      <c r="E204" s="454" t="s">
        <v>343</v>
      </c>
      <c r="F204" s="959">
        <v>156790</v>
      </c>
      <c r="G204" s="955">
        <v>6584</v>
      </c>
      <c r="H204" s="366">
        <v>4.1992474009822055E-2</v>
      </c>
      <c r="I204" s="340">
        <v>4617</v>
      </c>
      <c r="J204" s="366">
        <v>2.9447031060654379E-2</v>
      </c>
      <c r="K204" s="340">
        <v>1895</v>
      </c>
      <c r="L204" s="374">
        <v>1.2086229989157472E-2</v>
      </c>
      <c r="M204" s="378">
        <v>5158</v>
      </c>
      <c r="N204" s="374">
        <v>3.2897506218508836E-2</v>
      </c>
      <c r="O204" s="960">
        <v>958</v>
      </c>
      <c r="P204" s="374">
        <v>6.1100835512468907E-3</v>
      </c>
      <c r="Q204" s="955">
        <v>23000</v>
      </c>
      <c r="R204" s="956">
        <v>0.147664967449505</v>
      </c>
    </row>
    <row r="205" spans="1:18" s="328" customFormat="1" ht="14.1" customHeight="1" x14ac:dyDescent="0.3">
      <c r="A205" s="453" t="s">
        <v>762</v>
      </c>
      <c r="B205" s="332" t="s">
        <v>763</v>
      </c>
      <c r="C205" s="332" t="s">
        <v>755</v>
      </c>
      <c r="D205" s="332" t="s">
        <v>162</v>
      </c>
      <c r="E205" s="454" t="s">
        <v>343</v>
      </c>
      <c r="F205" s="959">
        <v>106179</v>
      </c>
      <c r="G205" s="955">
        <v>5090</v>
      </c>
      <c r="H205" s="366">
        <v>4.7937916160446042E-2</v>
      </c>
      <c r="I205" s="340">
        <v>3415</v>
      </c>
      <c r="J205" s="366">
        <v>3.2162668700967234E-2</v>
      </c>
      <c r="K205" s="340">
        <v>1500</v>
      </c>
      <c r="L205" s="374">
        <v>1.4127087277145197E-2</v>
      </c>
      <c r="M205" s="378">
        <v>4489</v>
      </c>
      <c r="N205" s="374">
        <v>4.2277663191403199E-2</v>
      </c>
      <c r="O205" s="960">
        <v>801</v>
      </c>
      <c r="P205" s="374">
        <v>7.5438646059955358E-3</v>
      </c>
      <c r="Q205" s="955">
        <v>18000</v>
      </c>
      <c r="R205" s="956">
        <v>0.17437129460998954</v>
      </c>
    </row>
    <row r="206" spans="1:18" s="328" customFormat="1" ht="14.1" customHeight="1" x14ac:dyDescent="0.3">
      <c r="A206" s="453" t="s">
        <v>764</v>
      </c>
      <c r="B206" s="332" t="s">
        <v>765</v>
      </c>
      <c r="C206" s="332" t="s">
        <v>755</v>
      </c>
      <c r="D206" s="332" t="s">
        <v>162</v>
      </c>
      <c r="E206" s="454" t="s">
        <v>343</v>
      </c>
      <c r="F206" s="959">
        <v>183765</v>
      </c>
      <c r="G206" s="955">
        <v>4426</v>
      </c>
      <c r="H206" s="366">
        <v>2.4085108698609636E-2</v>
      </c>
      <c r="I206" s="340">
        <v>3148</v>
      </c>
      <c r="J206" s="366">
        <v>1.7130574374880962E-2</v>
      </c>
      <c r="K206" s="340">
        <v>1388</v>
      </c>
      <c r="L206" s="374">
        <v>7.5531249149729278E-3</v>
      </c>
      <c r="M206" s="378">
        <v>3280</v>
      </c>
      <c r="N206" s="374">
        <v>1.7848883084374066E-2</v>
      </c>
      <c r="O206" s="960">
        <v>846</v>
      </c>
      <c r="P206" s="374">
        <v>4.6037058199330664E-3</v>
      </c>
      <c r="Q206" s="955">
        <v>15000</v>
      </c>
      <c r="R206" s="956">
        <v>0.10302834653240929</v>
      </c>
    </row>
    <row r="207" spans="1:18" s="328" customFormat="1" ht="14.1" customHeight="1" x14ac:dyDescent="0.3">
      <c r="A207" s="453" t="s">
        <v>766</v>
      </c>
      <c r="B207" s="332" t="s">
        <v>767</v>
      </c>
      <c r="C207" s="332" t="s">
        <v>755</v>
      </c>
      <c r="D207" s="332" t="s">
        <v>162</v>
      </c>
      <c r="E207" s="454" t="s">
        <v>343</v>
      </c>
      <c r="F207" s="959">
        <v>145685</v>
      </c>
      <c r="G207" s="955">
        <v>4833</v>
      </c>
      <c r="H207" s="366">
        <v>3.3174314445550329E-2</v>
      </c>
      <c r="I207" s="340">
        <v>3250</v>
      </c>
      <c r="J207" s="366">
        <v>2.230840512063699E-2</v>
      </c>
      <c r="K207" s="340">
        <v>1235</v>
      </c>
      <c r="L207" s="374">
        <v>8.4771939458420566E-3</v>
      </c>
      <c r="M207" s="378">
        <v>4038</v>
      </c>
      <c r="N207" s="374">
        <v>2.7717335346809899E-2</v>
      </c>
      <c r="O207" s="960">
        <v>713</v>
      </c>
      <c r="P207" s="374">
        <v>4.894120877235131E-3</v>
      </c>
      <c r="Q207" s="955">
        <v>17000</v>
      </c>
      <c r="R207" s="956">
        <v>0.11591831168388395</v>
      </c>
    </row>
    <row r="208" spans="1:18" s="328" customFormat="1" ht="14.1" customHeight="1" x14ac:dyDescent="0.3">
      <c r="A208" s="453" t="s">
        <v>1138</v>
      </c>
      <c r="B208" s="332" t="s">
        <v>1140</v>
      </c>
      <c r="C208" s="332" t="s">
        <v>768</v>
      </c>
      <c r="D208" s="332" t="s">
        <v>161</v>
      </c>
      <c r="E208" s="454" t="s">
        <v>343</v>
      </c>
      <c r="F208" s="959">
        <v>396666</v>
      </c>
      <c r="G208" s="955">
        <v>12257</v>
      </c>
      <c r="H208" s="366">
        <v>3.0900051932860391E-2</v>
      </c>
      <c r="I208" s="340">
        <v>7297</v>
      </c>
      <c r="J208" s="366">
        <v>1.8395829236687793E-2</v>
      </c>
      <c r="K208" s="340">
        <v>4958</v>
      </c>
      <c r="L208" s="374">
        <v>1.2499180670891884E-2</v>
      </c>
      <c r="M208" s="378">
        <v>8936</v>
      </c>
      <c r="N208" s="374">
        <v>2.2527768954233536E-2</v>
      </c>
      <c r="O208" s="960">
        <v>2550</v>
      </c>
      <c r="P208" s="374">
        <v>6.4285822329113156E-3</v>
      </c>
      <c r="Q208" s="955">
        <v>42000</v>
      </c>
      <c r="R208" s="956">
        <v>0.11413322608433359</v>
      </c>
    </row>
    <row r="209" spans="1:21" s="328" customFormat="1" ht="14.1" customHeight="1" x14ac:dyDescent="0.3">
      <c r="A209" s="453" t="s">
        <v>1139</v>
      </c>
      <c r="B209" s="332" t="s">
        <v>1141</v>
      </c>
      <c r="C209" s="332" t="s">
        <v>768</v>
      </c>
      <c r="D209" s="332" t="s">
        <v>161</v>
      </c>
      <c r="E209" s="454" t="s">
        <v>343</v>
      </c>
      <c r="F209" s="959">
        <v>454634</v>
      </c>
      <c r="G209" s="955">
        <v>11476</v>
      </c>
      <c r="H209" s="366">
        <v>2.5242282803309916E-2</v>
      </c>
      <c r="I209" s="340">
        <v>7083</v>
      </c>
      <c r="J209" s="366">
        <v>1.557956510071838E-2</v>
      </c>
      <c r="K209" s="340">
        <v>3709</v>
      </c>
      <c r="L209" s="374">
        <v>8.1582107805399512E-3</v>
      </c>
      <c r="M209" s="378">
        <v>9639</v>
      </c>
      <c r="N209" s="374">
        <v>2.1201669914700617E-2</v>
      </c>
      <c r="O209" s="960">
        <v>2214</v>
      </c>
      <c r="P209" s="374">
        <v>4.8698513529564441E-3</v>
      </c>
      <c r="Q209" s="955">
        <v>40000</v>
      </c>
      <c r="R209" s="956">
        <v>9.2091843195218598E-2</v>
      </c>
    </row>
    <row r="210" spans="1:21" s="328" customFormat="1" ht="14.1" customHeight="1" x14ac:dyDescent="0.3">
      <c r="A210" s="453" t="s">
        <v>769</v>
      </c>
      <c r="B210" s="332" t="s">
        <v>770</v>
      </c>
      <c r="C210" s="332" t="s">
        <v>770</v>
      </c>
      <c r="D210" s="332" t="s">
        <v>399</v>
      </c>
      <c r="E210" s="454" t="s">
        <v>343</v>
      </c>
      <c r="F210" s="959">
        <v>338729</v>
      </c>
      <c r="G210" s="955">
        <v>15129</v>
      </c>
      <c r="H210" s="366">
        <v>4.4664023452376383E-2</v>
      </c>
      <c r="I210" s="340">
        <v>9816</v>
      </c>
      <c r="J210" s="366">
        <v>2.8978918250282676E-2</v>
      </c>
      <c r="K210" s="340">
        <v>6093</v>
      </c>
      <c r="L210" s="374">
        <v>1.7987830979927906E-2</v>
      </c>
      <c r="M210" s="378">
        <v>10855</v>
      </c>
      <c r="N210" s="374">
        <v>3.2046267074859254E-2</v>
      </c>
      <c r="O210" s="960">
        <v>2920</v>
      </c>
      <c r="P210" s="374">
        <v>8.6204606041998168E-3</v>
      </c>
      <c r="Q210" s="955">
        <v>53000</v>
      </c>
      <c r="R210" s="956">
        <v>0.16205225420800784</v>
      </c>
    </row>
    <row r="211" spans="1:21" s="328" customFormat="1" ht="14.1" customHeight="1" x14ac:dyDescent="0.3">
      <c r="A211" s="453" t="s">
        <v>771</v>
      </c>
      <c r="B211" s="332" t="s">
        <v>772</v>
      </c>
      <c r="C211" s="332" t="s">
        <v>773</v>
      </c>
      <c r="D211" s="332" t="s">
        <v>161</v>
      </c>
      <c r="E211" s="454" t="s">
        <v>343</v>
      </c>
      <c r="F211" s="959">
        <v>131607</v>
      </c>
      <c r="G211" s="955">
        <v>4652</v>
      </c>
      <c r="H211" s="366">
        <v>3.5347663878061195E-2</v>
      </c>
      <c r="I211" s="340">
        <v>2896</v>
      </c>
      <c r="J211" s="366">
        <v>2.2004908553496395E-2</v>
      </c>
      <c r="K211" s="340">
        <v>1766</v>
      </c>
      <c r="L211" s="374">
        <v>1.3418739124818588E-2</v>
      </c>
      <c r="M211" s="378">
        <v>3064</v>
      </c>
      <c r="N211" s="374">
        <v>2.3281436397759998E-2</v>
      </c>
      <c r="O211" s="960">
        <v>877</v>
      </c>
      <c r="P211" s="374">
        <v>6.6637792822570232E-3</v>
      </c>
      <c r="Q211" s="955">
        <v>16000</v>
      </c>
      <c r="R211" s="956">
        <v>0.12464942349641633</v>
      </c>
    </row>
    <row r="212" spans="1:21" s="328" customFormat="1" ht="14.1" customHeight="1" x14ac:dyDescent="0.3">
      <c r="A212" s="453" t="s">
        <v>774</v>
      </c>
      <c r="B212" s="332" t="s">
        <v>775</v>
      </c>
      <c r="C212" s="332" t="s">
        <v>773</v>
      </c>
      <c r="D212" s="332" t="s">
        <v>161</v>
      </c>
      <c r="E212" s="454" t="s">
        <v>343</v>
      </c>
      <c r="F212" s="959">
        <v>122573</v>
      </c>
      <c r="G212" s="955">
        <v>4120</v>
      </c>
      <c r="H212" s="366">
        <v>3.3612622681993588E-2</v>
      </c>
      <c r="I212" s="340">
        <v>2682</v>
      </c>
      <c r="J212" s="366">
        <v>2.1880838357550194E-2</v>
      </c>
      <c r="K212" s="340">
        <v>1883</v>
      </c>
      <c r="L212" s="374">
        <v>1.5362273910241244E-2</v>
      </c>
      <c r="M212" s="378">
        <v>3594</v>
      </c>
      <c r="N212" s="374">
        <v>2.9321302407544891E-2</v>
      </c>
      <c r="O212" s="960">
        <v>1039</v>
      </c>
      <c r="P212" s="374">
        <v>8.4765813025707137E-3</v>
      </c>
      <c r="Q212" s="955">
        <v>16000</v>
      </c>
      <c r="R212" s="956">
        <v>0.13084081579248646</v>
      </c>
    </row>
    <row r="213" spans="1:21" s="328" customFormat="1" ht="14.1" customHeight="1" x14ac:dyDescent="0.3">
      <c r="A213" s="453" t="s">
        <v>776</v>
      </c>
      <c r="B213" s="332" t="s">
        <v>777</v>
      </c>
      <c r="C213" s="332" t="s">
        <v>773</v>
      </c>
      <c r="D213" s="332" t="s">
        <v>161</v>
      </c>
      <c r="E213" s="454" t="s">
        <v>343</v>
      </c>
      <c r="F213" s="959">
        <v>110171</v>
      </c>
      <c r="G213" s="955">
        <v>3679</v>
      </c>
      <c r="H213" s="366">
        <v>3.3393542765337521E-2</v>
      </c>
      <c r="I213" s="340">
        <v>2435</v>
      </c>
      <c r="J213" s="366">
        <v>2.2102005064853728E-2</v>
      </c>
      <c r="K213" s="340">
        <v>1628</v>
      </c>
      <c r="L213" s="374">
        <v>1.4777028437610624E-2</v>
      </c>
      <c r="M213" s="378">
        <v>2940</v>
      </c>
      <c r="N213" s="374">
        <v>2.6685788456127294E-2</v>
      </c>
      <c r="O213" s="960">
        <v>602</v>
      </c>
      <c r="P213" s="374">
        <v>5.464232874349874E-3</v>
      </c>
      <c r="Q213" s="955">
        <v>13000</v>
      </c>
      <c r="R213" s="956">
        <v>0.11486940232566359</v>
      </c>
    </row>
    <row r="214" spans="1:21" s="328" customFormat="1" ht="14.1" customHeight="1" x14ac:dyDescent="0.3">
      <c r="A214" s="453" t="s">
        <v>778</v>
      </c>
      <c r="B214" s="332" t="s">
        <v>779</v>
      </c>
      <c r="C214" s="332" t="s">
        <v>773</v>
      </c>
      <c r="D214" s="332" t="s">
        <v>161</v>
      </c>
      <c r="E214" s="454" t="s">
        <v>343</v>
      </c>
      <c r="F214" s="959">
        <v>110034</v>
      </c>
      <c r="G214" s="955">
        <v>3599</v>
      </c>
      <c r="H214" s="366">
        <v>3.2708072050457129E-2</v>
      </c>
      <c r="I214" s="340">
        <v>2492</v>
      </c>
      <c r="J214" s="366">
        <v>2.2647545304178708E-2</v>
      </c>
      <c r="K214" s="340">
        <v>1226</v>
      </c>
      <c r="L214" s="374">
        <v>1.1142010651253248E-2</v>
      </c>
      <c r="M214" s="378">
        <v>2878</v>
      </c>
      <c r="N214" s="374">
        <v>2.6155551920315538E-2</v>
      </c>
      <c r="O214" s="960">
        <v>589</v>
      </c>
      <c r="P214" s="374">
        <v>5.352890924623298E-3</v>
      </c>
      <c r="Q214" s="955">
        <v>13000</v>
      </c>
      <c r="R214" s="956">
        <v>0.10964634835488306</v>
      </c>
    </row>
    <row r="215" spans="1:21" s="328" customFormat="1" ht="14.1" customHeight="1" x14ac:dyDescent="0.3">
      <c r="A215" s="453" t="s">
        <v>780</v>
      </c>
      <c r="B215" s="332" t="s">
        <v>781</v>
      </c>
      <c r="C215" s="332" t="s">
        <v>773</v>
      </c>
      <c r="D215" s="332" t="s">
        <v>161</v>
      </c>
      <c r="E215" s="454" t="s">
        <v>343</v>
      </c>
      <c r="F215" s="959">
        <v>119076</v>
      </c>
      <c r="G215" s="955">
        <v>4248</v>
      </c>
      <c r="H215" s="366">
        <v>3.5674695152675601E-2</v>
      </c>
      <c r="I215" s="340">
        <v>2323</v>
      </c>
      <c r="J215" s="366">
        <v>1.9508549161879808E-2</v>
      </c>
      <c r="K215" s="340">
        <v>1332</v>
      </c>
      <c r="L215" s="374">
        <v>1.118613322583896E-2</v>
      </c>
      <c r="M215" s="378">
        <v>2726</v>
      </c>
      <c r="N215" s="374">
        <v>2.2892942322550305E-2</v>
      </c>
      <c r="O215" s="960">
        <v>681</v>
      </c>
      <c r="P215" s="374">
        <v>5.7190365816789275E-3</v>
      </c>
      <c r="Q215" s="955">
        <v>13000</v>
      </c>
      <c r="R215" s="956">
        <v>0.1159771970987858</v>
      </c>
    </row>
    <row r="216" spans="1:21" s="328" customFormat="1" ht="14.1" customHeight="1" x14ac:dyDescent="0.3">
      <c r="A216" s="453" t="s">
        <v>782</v>
      </c>
      <c r="B216" s="332" t="s">
        <v>783</v>
      </c>
      <c r="C216" s="332" t="s">
        <v>773</v>
      </c>
      <c r="D216" s="332" t="s">
        <v>161</v>
      </c>
      <c r="E216" s="454" t="s">
        <v>343</v>
      </c>
      <c r="F216" s="959">
        <v>130710</v>
      </c>
      <c r="G216" s="955">
        <v>4840</v>
      </c>
      <c r="H216" s="366">
        <v>3.702853645474715E-2</v>
      </c>
      <c r="I216" s="340">
        <v>3136</v>
      </c>
      <c r="J216" s="366">
        <v>2.3992043454976665E-2</v>
      </c>
      <c r="K216" s="340">
        <v>1695</v>
      </c>
      <c r="L216" s="374">
        <v>1.29676382832224E-2</v>
      </c>
      <c r="M216" s="378">
        <v>3761</v>
      </c>
      <c r="N216" s="374">
        <v>2.8773620993038023E-2</v>
      </c>
      <c r="O216" s="960">
        <v>774</v>
      </c>
      <c r="P216" s="374">
        <v>5.9215056231351846E-3</v>
      </c>
      <c r="Q216" s="955">
        <v>17000</v>
      </c>
      <c r="R216" s="956">
        <v>0.13474098028026124</v>
      </c>
    </row>
    <row r="217" spans="1:21" s="328" customFormat="1" ht="14.1" customHeight="1" x14ac:dyDescent="0.3">
      <c r="A217" s="453" t="s">
        <v>784</v>
      </c>
      <c r="B217" s="332" t="s">
        <v>785</v>
      </c>
      <c r="C217" s="332" t="s">
        <v>773</v>
      </c>
      <c r="D217" s="332" t="s">
        <v>161</v>
      </c>
      <c r="E217" s="454" t="s">
        <v>343</v>
      </c>
      <c r="F217" s="959">
        <v>400468</v>
      </c>
      <c r="G217" s="955">
        <v>8813</v>
      </c>
      <c r="H217" s="366">
        <v>2.2006752100042951E-2</v>
      </c>
      <c r="I217" s="340">
        <v>5731</v>
      </c>
      <c r="J217" s="366">
        <v>1.4310756414994456E-2</v>
      </c>
      <c r="K217" s="340">
        <v>3268</v>
      </c>
      <c r="L217" s="374">
        <v>8.1604522708431139E-3</v>
      </c>
      <c r="M217" s="378">
        <v>5154</v>
      </c>
      <c r="N217" s="374">
        <v>1.2869942167663833E-2</v>
      </c>
      <c r="O217" s="960">
        <v>1780</v>
      </c>
      <c r="P217" s="374">
        <v>4.4447995844861515E-3</v>
      </c>
      <c r="Q217" s="955">
        <v>29000</v>
      </c>
      <c r="R217" s="956">
        <v>8.807201253659544E-2</v>
      </c>
    </row>
    <row r="218" spans="1:21" s="328" customFormat="1" ht="14.1" customHeight="1" x14ac:dyDescent="0.3">
      <c r="A218" s="453" t="s">
        <v>786</v>
      </c>
      <c r="B218" s="332" t="s">
        <v>787</v>
      </c>
      <c r="C218" s="332" t="s">
        <v>773</v>
      </c>
      <c r="D218" s="332" t="s">
        <v>161</v>
      </c>
      <c r="E218" s="454" t="s">
        <v>343</v>
      </c>
      <c r="F218" s="959">
        <v>130654</v>
      </c>
      <c r="G218" s="955">
        <v>3943</v>
      </c>
      <c r="H218" s="366">
        <v>3.0178945918226768E-2</v>
      </c>
      <c r="I218" s="340">
        <v>2750</v>
      </c>
      <c r="J218" s="366">
        <v>2.1047958730693282E-2</v>
      </c>
      <c r="K218" s="340">
        <v>1403</v>
      </c>
      <c r="L218" s="374">
        <v>1.0738285854240972E-2</v>
      </c>
      <c r="M218" s="378">
        <v>3539</v>
      </c>
      <c r="N218" s="374">
        <v>2.7086809435608553E-2</v>
      </c>
      <c r="O218" s="960">
        <v>550</v>
      </c>
      <c r="P218" s="374">
        <v>4.2095917461386564E-3</v>
      </c>
      <c r="Q218" s="955">
        <v>14000</v>
      </c>
      <c r="R218" s="956">
        <v>0.11303631695383273</v>
      </c>
    </row>
    <row r="219" spans="1:21" s="328" customFormat="1" ht="14.1" customHeight="1" x14ac:dyDescent="0.3">
      <c r="A219" s="453" t="s">
        <v>788</v>
      </c>
      <c r="B219" s="332" t="s">
        <v>789</v>
      </c>
      <c r="C219" s="332" t="s">
        <v>790</v>
      </c>
      <c r="D219" s="332" t="s">
        <v>351</v>
      </c>
      <c r="E219" s="454" t="s">
        <v>343</v>
      </c>
      <c r="F219" s="959">
        <v>184456</v>
      </c>
      <c r="G219" s="955">
        <v>4689</v>
      </c>
      <c r="H219" s="366">
        <v>2.5420696534674936E-2</v>
      </c>
      <c r="I219" s="340">
        <v>3404</v>
      </c>
      <c r="J219" s="366">
        <v>1.845426551589539E-2</v>
      </c>
      <c r="K219" s="340">
        <v>1777</v>
      </c>
      <c r="L219" s="374">
        <v>9.6337337901721814E-3</v>
      </c>
      <c r="M219" s="378">
        <v>4085</v>
      </c>
      <c r="N219" s="374">
        <v>2.2146202888493734E-2</v>
      </c>
      <c r="O219" s="960">
        <v>922</v>
      </c>
      <c r="P219" s="374">
        <v>4.9984820228130286E-3</v>
      </c>
      <c r="Q219" s="955">
        <v>17000</v>
      </c>
      <c r="R219" s="956">
        <v>0.10221198766241184</v>
      </c>
    </row>
    <row r="220" spans="1:21" s="585" customFormat="1" ht="14.1" customHeight="1" x14ac:dyDescent="0.3">
      <c r="A220" s="453" t="s">
        <v>791</v>
      </c>
      <c r="B220" s="332" t="s">
        <v>792</v>
      </c>
      <c r="C220" s="332" t="s">
        <v>790</v>
      </c>
      <c r="D220" s="332" t="s">
        <v>351</v>
      </c>
      <c r="E220" s="454" t="s">
        <v>343</v>
      </c>
      <c r="F220" s="959">
        <v>240325</v>
      </c>
      <c r="G220" s="955">
        <v>3761</v>
      </c>
      <c r="H220" s="366">
        <v>1.5649641110995528E-2</v>
      </c>
      <c r="I220" s="340">
        <v>2889</v>
      </c>
      <c r="J220" s="366">
        <v>1.2021221262873192E-2</v>
      </c>
      <c r="K220" s="340">
        <v>1516</v>
      </c>
      <c r="L220" s="374">
        <v>6.308124414854884E-3</v>
      </c>
      <c r="M220" s="378">
        <v>3195</v>
      </c>
      <c r="N220" s="374">
        <v>1.3294497035264745E-2</v>
      </c>
      <c r="O220" s="960">
        <v>864</v>
      </c>
      <c r="P220" s="374">
        <v>3.5951315926349733E-3</v>
      </c>
      <c r="Q220" s="955">
        <v>14000</v>
      </c>
      <c r="R220" s="956">
        <v>8.4753971328942274E-2</v>
      </c>
      <c r="S220" s="328"/>
      <c r="T220" s="328"/>
      <c r="U220" s="328"/>
    </row>
    <row r="221" spans="1:21" s="585" customFormat="1" ht="14.1" customHeight="1" x14ac:dyDescent="0.3">
      <c r="A221" s="453" t="s">
        <v>793</v>
      </c>
      <c r="B221" s="332" t="s">
        <v>794</v>
      </c>
      <c r="C221" s="332" t="s">
        <v>790</v>
      </c>
      <c r="D221" s="332" t="s">
        <v>351</v>
      </c>
      <c r="E221" s="454" t="s">
        <v>343</v>
      </c>
      <c r="F221" s="959">
        <v>159191</v>
      </c>
      <c r="G221" s="955">
        <v>4055</v>
      </c>
      <c r="H221" s="366">
        <v>2.5472545558480063E-2</v>
      </c>
      <c r="I221" s="340">
        <v>3087</v>
      </c>
      <c r="J221" s="366">
        <v>1.9391799787676439E-2</v>
      </c>
      <c r="K221" s="340">
        <v>1728</v>
      </c>
      <c r="L221" s="374">
        <v>1.0854885012343662E-2</v>
      </c>
      <c r="M221" s="378">
        <v>4238</v>
      </c>
      <c r="N221" s="374">
        <v>2.6622108033745626E-2</v>
      </c>
      <c r="O221" s="960">
        <v>737</v>
      </c>
      <c r="P221" s="374">
        <v>4.6296587118618516E-3</v>
      </c>
      <c r="Q221" s="955">
        <v>16000</v>
      </c>
      <c r="R221" s="956">
        <v>0.10428616122640526</v>
      </c>
      <c r="S221" s="328"/>
      <c r="T221" s="328"/>
      <c r="U221" s="328"/>
    </row>
    <row r="222" spans="1:21" s="585" customFormat="1" ht="14.1" customHeight="1" x14ac:dyDescent="0.3">
      <c r="A222" s="453" t="s">
        <v>795</v>
      </c>
      <c r="B222" s="332" t="s">
        <v>796</v>
      </c>
      <c r="C222" s="332" t="s">
        <v>790</v>
      </c>
      <c r="D222" s="332" t="s">
        <v>351</v>
      </c>
      <c r="E222" s="454" t="s">
        <v>343</v>
      </c>
      <c r="F222" s="959">
        <v>119861</v>
      </c>
      <c r="G222" s="955">
        <v>3148</v>
      </c>
      <c r="H222" s="366">
        <v>2.6263755516806968E-2</v>
      </c>
      <c r="I222" s="340">
        <v>2765</v>
      </c>
      <c r="J222" s="366">
        <v>2.3068387548910822E-2</v>
      </c>
      <c r="K222" s="340">
        <v>1231</v>
      </c>
      <c r="L222" s="374">
        <v>1.0270229682715813E-2</v>
      </c>
      <c r="M222" s="378">
        <v>3022</v>
      </c>
      <c r="N222" s="374">
        <v>2.5212537856350272E-2</v>
      </c>
      <c r="O222" s="960">
        <v>541</v>
      </c>
      <c r="P222" s="374">
        <v>4.5135615421196219E-3</v>
      </c>
      <c r="Q222" s="955">
        <v>13000</v>
      </c>
      <c r="R222" s="956">
        <v>8.9059395766253338E-2</v>
      </c>
      <c r="S222" s="328"/>
      <c r="T222" s="328"/>
      <c r="U222" s="328"/>
    </row>
    <row r="223" spans="1:21" s="328" customFormat="1" ht="14.1" customHeight="1" x14ac:dyDescent="0.3">
      <c r="A223" s="453" t="s">
        <v>797</v>
      </c>
      <c r="B223" s="332" t="s">
        <v>798</v>
      </c>
      <c r="C223" s="332" t="s">
        <v>790</v>
      </c>
      <c r="D223" s="332" t="s">
        <v>351</v>
      </c>
      <c r="E223" s="454" t="s">
        <v>343</v>
      </c>
      <c r="F223" s="959">
        <v>122981</v>
      </c>
      <c r="G223" s="955">
        <v>3536</v>
      </c>
      <c r="H223" s="366">
        <v>2.8752408908693211E-2</v>
      </c>
      <c r="I223" s="340">
        <v>2542</v>
      </c>
      <c r="J223" s="366">
        <v>2.0669859571803773E-2</v>
      </c>
      <c r="K223" s="340">
        <v>1598</v>
      </c>
      <c r="L223" s="374">
        <v>1.2993877102967125E-2</v>
      </c>
      <c r="M223" s="378">
        <v>3651</v>
      </c>
      <c r="N223" s="374">
        <v>2.9687512705214626E-2</v>
      </c>
      <c r="O223" s="960">
        <v>623</v>
      </c>
      <c r="P223" s="374">
        <v>5.0658231759377467E-3</v>
      </c>
      <c r="Q223" s="955">
        <v>14000</v>
      </c>
      <c r="R223" s="956">
        <v>0.11732072973493896</v>
      </c>
    </row>
    <row r="224" spans="1:21" s="328" customFormat="1" ht="14.1" customHeight="1" x14ac:dyDescent="0.3">
      <c r="A224" s="453" t="s">
        <v>799</v>
      </c>
      <c r="B224" s="332" t="s">
        <v>800</v>
      </c>
      <c r="C224" s="332" t="s">
        <v>800</v>
      </c>
      <c r="D224" s="332" t="s">
        <v>161</v>
      </c>
      <c r="E224" s="454" t="s">
        <v>343</v>
      </c>
      <c r="F224" s="959">
        <v>42672</v>
      </c>
      <c r="G224" s="955">
        <v>1480</v>
      </c>
      <c r="H224" s="366">
        <v>3.4683164604424443E-2</v>
      </c>
      <c r="I224" s="340">
        <v>998</v>
      </c>
      <c r="J224" s="366">
        <v>2.3387701537307837E-2</v>
      </c>
      <c r="K224" s="340">
        <v>810</v>
      </c>
      <c r="L224" s="374">
        <v>1.8982002249718785E-2</v>
      </c>
      <c r="M224" s="378">
        <v>1538</v>
      </c>
      <c r="N224" s="374">
        <v>3.6042369703787026E-2</v>
      </c>
      <c r="O224" s="960">
        <v>245</v>
      </c>
      <c r="P224" s="374">
        <v>5.7414698162729658E-3</v>
      </c>
      <c r="Q224" s="955">
        <v>5900</v>
      </c>
      <c r="R224" s="956">
        <v>0.1451664493270674</v>
      </c>
    </row>
    <row r="225" spans="1:18" s="328" customFormat="1" ht="14.1" customHeight="1" x14ac:dyDescent="0.3">
      <c r="A225" s="453" t="s">
        <v>801</v>
      </c>
      <c r="B225" s="332" t="s">
        <v>802</v>
      </c>
      <c r="C225" s="332" t="s">
        <v>802</v>
      </c>
      <c r="D225" s="332" t="s">
        <v>168</v>
      </c>
      <c r="E225" s="454" t="s">
        <v>343</v>
      </c>
      <c r="F225" s="959">
        <v>329500</v>
      </c>
      <c r="G225" s="955">
        <v>12400</v>
      </c>
      <c r="H225" s="366">
        <v>3.7632776934749618E-2</v>
      </c>
      <c r="I225" s="340">
        <v>9088</v>
      </c>
      <c r="J225" s="366">
        <v>2.7581183611532625E-2</v>
      </c>
      <c r="K225" s="340">
        <v>3959</v>
      </c>
      <c r="L225" s="374">
        <v>1.2015174506828529E-2</v>
      </c>
      <c r="M225" s="378">
        <v>10312</v>
      </c>
      <c r="N225" s="374">
        <v>3.1295902883156299E-2</v>
      </c>
      <c r="O225" s="960">
        <v>2518</v>
      </c>
      <c r="P225" s="374">
        <v>7.6418816388467373E-3</v>
      </c>
      <c r="Q225" s="955">
        <v>45000</v>
      </c>
      <c r="R225" s="956">
        <v>0.13667010872866428</v>
      </c>
    </row>
    <row r="226" spans="1:18" s="328" customFormat="1" ht="14.1" customHeight="1" x14ac:dyDescent="0.3">
      <c r="A226" s="453" t="s">
        <v>803</v>
      </c>
      <c r="B226" s="332" t="s">
        <v>804</v>
      </c>
      <c r="C226" s="332" t="s">
        <v>802</v>
      </c>
      <c r="D226" s="332" t="s">
        <v>168</v>
      </c>
      <c r="E226" s="454" t="s">
        <v>343</v>
      </c>
      <c r="F226" s="959">
        <v>205845</v>
      </c>
      <c r="G226" s="955">
        <v>6181</v>
      </c>
      <c r="H226" s="366">
        <v>3.0027447836964708E-2</v>
      </c>
      <c r="I226" s="340">
        <v>4148</v>
      </c>
      <c r="J226" s="366">
        <v>2.0151084553911923E-2</v>
      </c>
      <c r="K226" s="340">
        <v>1969</v>
      </c>
      <c r="L226" s="374">
        <v>9.5654497315941604E-3</v>
      </c>
      <c r="M226" s="378">
        <v>4188</v>
      </c>
      <c r="N226" s="374">
        <v>2.0345405523573563E-2</v>
      </c>
      <c r="O226" s="960">
        <v>1282</v>
      </c>
      <c r="P226" s="374">
        <v>6.2279870776555174E-3</v>
      </c>
      <c r="Q226" s="955">
        <v>21000</v>
      </c>
      <c r="R226" s="956">
        <v>0.10942344266993199</v>
      </c>
    </row>
    <row r="227" spans="1:18" s="328" customFormat="1" ht="14.1" customHeight="1" x14ac:dyDescent="0.3">
      <c r="A227" s="453" t="s">
        <v>805</v>
      </c>
      <c r="B227" s="332" t="s">
        <v>806</v>
      </c>
      <c r="C227" s="332" t="s">
        <v>807</v>
      </c>
      <c r="D227" s="332" t="s">
        <v>365</v>
      </c>
      <c r="E227" s="454" t="s">
        <v>343</v>
      </c>
      <c r="F227" s="959">
        <v>221692</v>
      </c>
      <c r="G227" s="955">
        <v>6428</v>
      </c>
      <c r="H227" s="366">
        <v>2.8995182505458024E-2</v>
      </c>
      <c r="I227" s="340">
        <v>4084</v>
      </c>
      <c r="J227" s="366">
        <v>1.8421954784114899E-2</v>
      </c>
      <c r="K227" s="340">
        <v>2286</v>
      </c>
      <c r="L227" s="374">
        <v>1.0311603485917399E-2</v>
      </c>
      <c r="M227" s="378">
        <v>5590</v>
      </c>
      <c r="N227" s="374">
        <v>2.5215163379824261E-2</v>
      </c>
      <c r="O227" s="960">
        <v>1081</v>
      </c>
      <c r="P227" s="374">
        <v>4.876134456813958E-3</v>
      </c>
      <c r="Q227" s="955">
        <v>23000</v>
      </c>
      <c r="R227" s="956">
        <v>0.1151047453182396</v>
      </c>
    </row>
    <row r="228" spans="1:18" s="328" customFormat="1" ht="14.1" customHeight="1" x14ac:dyDescent="0.3">
      <c r="A228" s="453" t="s">
        <v>808</v>
      </c>
      <c r="B228" s="332" t="s">
        <v>809</v>
      </c>
      <c r="C228" s="332" t="s">
        <v>807</v>
      </c>
      <c r="D228" s="332" t="s">
        <v>365</v>
      </c>
      <c r="E228" s="454" t="s">
        <v>343</v>
      </c>
      <c r="F228" s="959">
        <v>231264</v>
      </c>
      <c r="G228" s="955">
        <v>8465</v>
      </c>
      <c r="H228" s="366">
        <v>3.6603189428531892E-2</v>
      </c>
      <c r="I228" s="340">
        <v>5945</v>
      </c>
      <c r="J228" s="366">
        <v>2.5706551819565517E-2</v>
      </c>
      <c r="K228" s="340">
        <v>3095</v>
      </c>
      <c r="L228" s="374">
        <v>1.3382973571329736E-2</v>
      </c>
      <c r="M228" s="378">
        <v>7328</v>
      </c>
      <c r="N228" s="374">
        <v>3.1686730316867306E-2</v>
      </c>
      <c r="O228" s="960">
        <v>1443</v>
      </c>
      <c r="P228" s="374">
        <v>6.2396222498962229E-3</v>
      </c>
      <c r="Q228" s="955">
        <v>31000</v>
      </c>
      <c r="R228" s="956">
        <v>0.14017888634657646</v>
      </c>
    </row>
    <row r="229" spans="1:18" s="328" customFormat="1" ht="14.1" customHeight="1" x14ac:dyDescent="0.3">
      <c r="A229" s="453" t="s">
        <v>1235</v>
      </c>
      <c r="B229" s="332" t="s">
        <v>1417</v>
      </c>
      <c r="C229" s="332" t="s">
        <v>807</v>
      </c>
      <c r="D229" s="332" t="s">
        <v>365</v>
      </c>
      <c r="E229" s="454" t="s">
        <v>343</v>
      </c>
      <c r="F229" s="959">
        <v>604613</v>
      </c>
      <c r="G229" s="955">
        <v>23468</v>
      </c>
      <c r="H229" s="366">
        <v>3.8814911356520619E-2</v>
      </c>
      <c r="I229" s="340">
        <v>14772</v>
      </c>
      <c r="J229" s="366">
        <v>2.4432157429628541E-2</v>
      </c>
      <c r="K229" s="340">
        <v>9033</v>
      </c>
      <c r="L229" s="374">
        <v>1.4940135260075453E-2</v>
      </c>
      <c r="M229" s="378">
        <v>19323</v>
      </c>
      <c r="N229" s="374">
        <v>3.1959286353419457E-2</v>
      </c>
      <c r="O229" s="960">
        <v>4816</v>
      </c>
      <c r="P229" s="374">
        <v>7.9654258178371955E-3</v>
      </c>
      <c r="Q229" s="955">
        <v>84000</v>
      </c>
      <c r="R229" s="956">
        <v>0.14454223988849599</v>
      </c>
    </row>
    <row r="230" spans="1:18" s="328" customFormat="1" ht="14.1" customHeight="1" x14ac:dyDescent="0.3">
      <c r="A230" s="453" t="s">
        <v>810</v>
      </c>
      <c r="B230" s="332" t="s">
        <v>811</v>
      </c>
      <c r="C230" s="332" t="s">
        <v>812</v>
      </c>
      <c r="D230" s="332" t="s">
        <v>168</v>
      </c>
      <c r="E230" s="454" t="s">
        <v>343</v>
      </c>
      <c r="F230" s="959">
        <v>111247</v>
      </c>
      <c r="G230" s="955">
        <v>4044</v>
      </c>
      <c r="H230" s="366">
        <v>3.6351542064055657E-2</v>
      </c>
      <c r="I230" s="340">
        <v>2165</v>
      </c>
      <c r="J230" s="366">
        <v>1.9461198953679648E-2</v>
      </c>
      <c r="K230" s="340">
        <v>1304</v>
      </c>
      <c r="L230" s="374">
        <v>1.1721664404433379E-2</v>
      </c>
      <c r="M230" s="378">
        <v>2887</v>
      </c>
      <c r="N230" s="374">
        <v>2.5951261607054573E-2</v>
      </c>
      <c r="O230" s="960">
        <v>728</v>
      </c>
      <c r="P230" s="374">
        <v>6.5439966920456281E-3</v>
      </c>
      <c r="Q230" s="955">
        <v>13000</v>
      </c>
      <c r="R230" s="956">
        <v>0.12641241564402264</v>
      </c>
    </row>
    <row r="231" spans="1:18" s="328" customFormat="1" ht="14.1" customHeight="1" x14ac:dyDescent="0.3">
      <c r="A231" s="453" t="s">
        <v>813</v>
      </c>
      <c r="B231" s="332" t="s">
        <v>814</v>
      </c>
      <c r="C231" s="332" t="s">
        <v>812</v>
      </c>
      <c r="D231" s="332" t="s">
        <v>168</v>
      </c>
      <c r="E231" s="454" t="s">
        <v>343</v>
      </c>
      <c r="F231" s="959">
        <v>146007</v>
      </c>
      <c r="G231" s="955">
        <v>4450</v>
      </c>
      <c r="H231" s="366">
        <v>3.0477990781263911E-2</v>
      </c>
      <c r="I231" s="340">
        <v>2633</v>
      </c>
      <c r="J231" s="366">
        <v>1.803338196113885E-2</v>
      </c>
      <c r="K231" s="340">
        <v>1888</v>
      </c>
      <c r="L231" s="374">
        <v>1.2930886875286802E-2</v>
      </c>
      <c r="M231" s="378">
        <v>3520</v>
      </c>
      <c r="N231" s="374">
        <v>2.4108433157314375E-2</v>
      </c>
      <c r="O231" s="960">
        <v>706</v>
      </c>
      <c r="P231" s="374">
        <v>4.8353846048477126E-3</v>
      </c>
      <c r="Q231" s="955">
        <v>15000</v>
      </c>
      <c r="R231" s="956">
        <v>0.11752078159154478</v>
      </c>
    </row>
    <row r="232" spans="1:18" s="328" customFormat="1" ht="14.1" customHeight="1" x14ac:dyDescent="0.3">
      <c r="A232" s="453" t="s">
        <v>815</v>
      </c>
      <c r="B232" s="332" t="s">
        <v>816</v>
      </c>
      <c r="C232" s="332" t="s">
        <v>812</v>
      </c>
      <c r="D232" s="332" t="s">
        <v>168</v>
      </c>
      <c r="E232" s="454" t="s">
        <v>343</v>
      </c>
      <c r="F232" s="959">
        <v>86236</v>
      </c>
      <c r="G232" s="955">
        <v>3150</v>
      </c>
      <c r="H232" s="366">
        <v>3.6527668259195699E-2</v>
      </c>
      <c r="I232" s="340">
        <v>1840</v>
      </c>
      <c r="J232" s="366">
        <v>2.1336796697434945E-2</v>
      </c>
      <c r="K232" s="340">
        <v>1154</v>
      </c>
      <c r="L232" s="374">
        <v>1.3381882276543439E-2</v>
      </c>
      <c r="M232" s="378">
        <v>2736</v>
      </c>
      <c r="N232" s="374">
        <v>3.1726889002272836E-2</v>
      </c>
      <c r="O232" s="960">
        <v>459</v>
      </c>
      <c r="P232" s="374">
        <v>5.3226030891970868E-3</v>
      </c>
      <c r="Q232" s="955">
        <v>11000</v>
      </c>
      <c r="R232" s="956">
        <v>9.984297423143601E-2</v>
      </c>
    </row>
    <row r="233" spans="1:18" s="328" customFormat="1" ht="14.1" customHeight="1" x14ac:dyDescent="0.3">
      <c r="A233" s="453" t="s">
        <v>817</v>
      </c>
      <c r="B233" s="332" t="s">
        <v>818</v>
      </c>
      <c r="C233" s="332" t="s">
        <v>812</v>
      </c>
      <c r="D233" s="332" t="s">
        <v>168</v>
      </c>
      <c r="E233" s="454" t="s">
        <v>343</v>
      </c>
      <c r="F233" s="959">
        <v>143944</v>
      </c>
      <c r="G233" s="955">
        <v>4962</v>
      </c>
      <c r="H233" s="366">
        <v>3.4471739009614852E-2</v>
      </c>
      <c r="I233" s="340">
        <v>3440</v>
      </c>
      <c r="J233" s="366">
        <v>2.3898182626577003E-2</v>
      </c>
      <c r="K233" s="340">
        <v>1955</v>
      </c>
      <c r="L233" s="374">
        <v>1.3581670649697104E-2</v>
      </c>
      <c r="M233" s="378">
        <v>3992</v>
      </c>
      <c r="N233" s="374">
        <v>2.7733007280609127E-2</v>
      </c>
      <c r="O233" s="960">
        <v>992</v>
      </c>
      <c r="P233" s="374">
        <v>6.8915689434780195E-3</v>
      </c>
      <c r="Q233" s="955">
        <v>18000</v>
      </c>
      <c r="R233" s="956">
        <v>0.14055911291582071</v>
      </c>
    </row>
    <row r="234" spans="1:18" s="328" customFormat="1" ht="14.1" customHeight="1" x14ac:dyDescent="0.3">
      <c r="A234" s="453" t="s">
        <v>819</v>
      </c>
      <c r="B234" s="332" t="s">
        <v>820</v>
      </c>
      <c r="C234" s="332" t="s">
        <v>812</v>
      </c>
      <c r="D234" s="332" t="s">
        <v>168</v>
      </c>
      <c r="E234" s="454" t="s">
        <v>343</v>
      </c>
      <c r="F234" s="959">
        <v>96052</v>
      </c>
      <c r="G234" s="955">
        <v>3437</v>
      </c>
      <c r="H234" s="366">
        <v>3.5782701036938327E-2</v>
      </c>
      <c r="I234" s="340">
        <v>2175</v>
      </c>
      <c r="J234" s="366">
        <v>2.2643984508391286E-2</v>
      </c>
      <c r="K234" s="340">
        <v>1116</v>
      </c>
      <c r="L234" s="374">
        <v>1.1618706533960771E-2</v>
      </c>
      <c r="M234" s="378">
        <v>2904</v>
      </c>
      <c r="N234" s="374">
        <v>3.0233623453962438E-2</v>
      </c>
      <c r="O234" s="960">
        <v>534</v>
      </c>
      <c r="P234" s="374">
        <v>5.5594886103360677E-3</v>
      </c>
      <c r="Q234" s="955">
        <v>12000</v>
      </c>
      <c r="R234" s="956">
        <v>0.10611205432937182</v>
      </c>
    </row>
    <row r="235" spans="1:18" s="328" customFormat="1" ht="14.1" customHeight="1" x14ac:dyDescent="0.3">
      <c r="A235" s="453" t="s">
        <v>821</v>
      </c>
      <c r="B235" s="332" t="s">
        <v>822</v>
      </c>
      <c r="C235" s="332" t="s">
        <v>812</v>
      </c>
      <c r="D235" s="332" t="s">
        <v>168</v>
      </c>
      <c r="E235" s="454" t="s">
        <v>343</v>
      </c>
      <c r="F235" s="959">
        <v>133936</v>
      </c>
      <c r="G235" s="955">
        <v>4827</v>
      </c>
      <c r="H235" s="366">
        <v>3.6039601003464344E-2</v>
      </c>
      <c r="I235" s="340">
        <v>3033</v>
      </c>
      <c r="J235" s="366">
        <v>2.2645143949348943E-2</v>
      </c>
      <c r="K235" s="340">
        <v>1712</v>
      </c>
      <c r="L235" s="374">
        <v>1.2782224345956278E-2</v>
      </c>
      <c r="M235" s="378">
        <v>3843</v>
      </c>
      <c r="N235" s="374">
        <v>2.8692808505554893E-2</v>
      </c>
      <c r="O235" s="960">
        <v>869</v>
      </c>
      <c r="P235" s="374">
        <v>6.4881734559789749E-3</v>
      </c>
      <c r="Q235" s="955">
        <v>17000</v>
      </c>
      <c r="R235" s="956">
        <v>0.12084420338790279</v>
      </c>
    </row>
    <row r="236" spans="1:18" s="328" customFormat="1" ht="14.1" customHeight="1" x14ac:dyDescent="0.3">
      <c r="A236" s="453" t="s">
        <v>823</v>
      </c>
      <c r="B236" s="332" t="s">
        <v>824</v>
      </c>
      <c r="C236" s="332" t="s">
        <v>812</v>
      </c>
      <c r="D236" s="332" t="s">
        <v>168</v>
      </c>
      <c r="E236" s="454" t="s">
        <v>343</v>
      </c>
      <c r="F236" s="959">
        <v>92429</v>
      </c>
      <c r="G236" s="955">
        <v>3732</v>
      </c>
      <c r="H236" s="366">
        <v>4.0376937974012483E-2</v>
      </c>
      <c r="I236" s="340">
        <v>2457</v>
      </c>
      <c r="J236" s="366">
        <v>2.6582566077746162E-2</v>
      </c>
      <c r="K236" s="340">
        <v>1390</v>
      </c>
      <c r="L236" s="374">
        <v>1.5038570145733482E-2</v>
      </c>
      <c r="M236" s="378">
        <v>3042</v>
      </c>
      <c r="N236" s="374">
        <v>3.2911748477209533E-2</v>
      </c>
      <c r="O236" s="960">
        <v>589</v>
      </c>
      <c r="P236" s="374">
        <v>6.3724588603144032E-3</v>
      </c>
      <c r="Q236" s="955">
        <v>13000</v>
      </c>
      <c r="R236" s="956">
        <v>0.13572062431487183</v>
      </c>
    </row>
    <row r="237" spans="1:18" s="328" customFormat="1" ht="14.1" customHeight="1" x14ac:dyDescent="0.3">
      <c r="A237" s="453" t="s">
        <v>825</v>
      </c>
      <c r="B237" s="332" t="s">
        <v>826</v>
      </c>
      <c r="C237" s="332" t="s">
        <v>812</v>
      </c>
      <c r="D237" s="332" t="s">
        <v>168</v>
      </c>
      <c r="E237" s="454" t="s">
        <v>343</v>
      </c>
      <c r="F237" s="959">
        <v>291889</v>
      </c>
      <c r="G237" s="955">
        <v>9270</v>
      </c>
      <c r="H237" s="366">
        <v>3.1758647979197571E-2</v>
      </c>
      <c r="I237" s="340">
        <v>6050</v>
      </c>
      <c r="J237" s="366">
        <v>2.0727057203251922E-2</v>
      </c>
      <c r="K237" s="340">
        <v>3684</v>
      </c>
      <c r="L237" s="374">
        <v>1.2621236154839682E-2</v>
      </c>
      <c r="M237" s="378">
        <v>6538</v>
      </c>
      <c r="N237" s="374">
        <v>2.2398925618985301E-2</v>
      </c>
      <c r="O237" s="960">
        <v>2013</v>
      </c>
      <c r="P237" s="374">
        <v>6.8964572149001844E-3</v>
      </c>
      <c r="Q237" s="955">
        <v>32000</v>
      </c>
      <c r="R237" s="956">
        <v>0.12160041344140569</v>
      </c>
    </row>
    <row r="238" spans="1:18" s="328" customFormat="1" ht="14.1" customHeight="1" x14ac:dyDescent="0.3">
      <c r="A238" s="453" t="s">
        <v>827</v>
      </c>
      <c r="B238" s="332" t="s">
        <v>828</v>
      </c>
      <c r="C238" s="332" t="s">
        <v>812</v>
      </c>
      <c r="D238" s="332" t="s">
        <v>168</v>
      </c>
      <c r="E238" s="454" t="s">
        <v>343</v>
      </c>
      <c r="F238" s="959">
        <v>92599</v>
      </c>
      <c r="G238" s="955">
        <v>3121</v>
      </c>
      <c r="H238" s="366">
        <v>3.3704467650838565E-2</v>
      </c>
      <c r="I238" s="340">
        <v>1803</v>
      </c>
      <c r="J238" s="366">
        <v>1.9471052603159861E-2</v>
      </c>
      <c r="K238" s="340">
        <v>1034</v>
      </c>
      <c r="L238" s="374">
        <v>1.1166427283232E-2</v>
      </c>
      <c r="M238" s="378">
        <v>2299</v>
      </c>
      <c r="N238" s="374">
        <v>2.4827481938249872E-2</v>
      </c>
      <c r="O238" s="960">
        <v>492</v>
      </c>
      <c r="P238" s="374">
        <v>5.3132323243231571E-3</v>
      </c>
      <c r="Q238" s="955">
        <v>10000</v>
      </c>
      <c r="R238" s="956">
        <v>0.12459040903031285</v>
      </c>
    </row>
    <row r="239" spans="1:18" s="328" customFormat="1" ht="14.1" customHeight="1" x14ac:dyDescent="0.3">
      <c r="A239" s="453" t="s">
        <v>829</v>
      </c>
      <c r="B239" s="332" t="s">
        <v>830</v>
      </c>
      <c r="C239" s="332" t="s">
        <v>831</v>
      </c>
      <c r="D239" s="332" t="s">
        <v>162</v>
      </c>
      <c r="E239" s="454" t="s">
        <v>343</v>
      </c>
      <c r="F239" s="959">
        <v>91594</v>
      </c>
      <c r="G239" s="955">
        <v>3554</v>
      </c>
      <c r="H239" s="366">
        <v>3.8801668231543553E-2</v>
      </c>
      <c r="I239" s="340">
        <v>2121</v>
      </c>
      <c r="J239" s="366">
        <v>2.3156538637902045E-2</v>
      </c>
      <c r="K239" s="340">
        <v>1490</v>
      </c>
      <c r="L239" s="374">
        <v>1.6267441098761926E-2</v>
      </c>
      <c r="M239" s="378">
        <v>2978</v>
      </c>
      <c r="N239" s="374">
        <v>3.2513046706116121E-2</v>
      </c>
      <c r="O239" s="960">
        <v>568</v>
      </c>
      <c r="P239" s="374">
        <v>6.2012795597964935E-3</v>
      </c>
      <c r="Q239" s="955">
        <v>13000</v>
      </c>
      <c r="R239" s="956">
        <v>0.13559746328437916</v>
      </c>
    </row>
    <row r="240" spans="1:18" s="328" customFormat="1" ht="14.1" customHeight="1" x14ac:dyDescent="0.3">
      <c r="A240" s="453" t="s">
        <v>832</v>
      </c>
      <c r="B240" s="332" t="s">
        <v>833</v>
      </c>
      <c r="C240" s="332" t="s">
        <v>831</v>
      </c>
      <c r="D240" s="332" t="s">
        <v>162</v>
      </c>
      <c r="E240" s="454" t="s">
        <v>343</v>
      </c>
      <c r="F240" s="959">
        <v>245795</v>
      </c>
      <c r="G240" s="955">
        <v>10542</v>
      </c>
      <c r="H240" s="366">
        <v>4.2889399703004538E-2</v>
      </c>
      <c r="I240" s="340">
        <v>6469</v>
      </c>
      <c r="J240" s="366">
        <v>2.6318680200980493E-2</v>
      </c>
      <c r="K240" s="340">
        <v>3989</v>
      </c>
      <c r="L240" s="374">
        <v>1.6228971297219227E-2</v>
      </c>
      <c r="M240" s="378">
        <v>8371</v>
      </c>
      <c r="N240" s="374">
        <v>3.4056835981203848E-2</v>
      </c>
      <c r="O240" s="960">
        <v>1914</v>
      </c>
      <c r="P240" s="374">
        <v>7.7869769523383307E-3</v>
      </c>
      <c r="Q240" s="955">
        <v>37000</v>
      </c>
      <c r="R240" s="956">
        <v>0.14973694860380413</v>
      </c>
    </row>
    <row r="241" spans="1:18" s="328" customFormat="1" ht="14.1" customHeight="1" x14ac:dyDescent="0.3">
      <c r="A241" s="453" t="s">
        <v>834</v>
      </c>
      <c r="B241" s="332" t="s">
        <v>835</v>
      </c>
      <c r="C241" s="332" t="s">
        <v>831</v>
      </c>
      <c r="D241" s="332" t="s">
        <v>162</v>
      </c>
      <c r="E241" s="454" t="s">
        <v>343</v>
      </c>
      <c r="F241" s="959">
        <v>185766</v>
      </c>
      <c r="G241" s="955">
        <v>5419</v>
      </c>
      <c r="H241" s="366">
        <v>2.9171107737691503E-2</v>
      </c>
      <c r="I241" s="340">
        <v>3294</v>
      </c>
      <c r="J241" s="366">
        <v>1.7731985400988338E-2</v>
      </c>
      <c r="K241" s="340">
        <v>2055</v>
      </c>
      <c r="L241" s="374">
        <v>1.1062304189141177E-2</v>
      </c>
      <c r="M241" s="378">
        <v>3858</v>
      </c>
      <c r="N241" s="374">
        <v>2.0768063047059204E-2</v>
      </c>
      <c r="O241" s="960">
        <v>1009</v>
      </c>
      <c r="P241" s="374">
        <v>5.4315644412863493E-3</v>
      </c>
      <c r="Q241" s="955">
        <v>18000</v>
      </c>
      <c r="R241" s="956">
        <v>0.1291452022557362</v>
      </c>
    </row>
    <row r="242" spans="1:18" s="328" customFormat="1" ht="14.1" customHeight="1" x14ac:dyDescent="0.3">
      <c r="A242" s="453" t="s">
        <v>836</v>
      </c>
      <c r="B242" s="332" t="s">
        <v>837</v>
      </c>
      <c r="C242" s="332" t="s">
        <v>831</v>
      </c>
      <c r="D242" s="332" t="s">
        <v>162</v>
      </c>
      <c r="E242" s="454" t="s">
        <v>343</v>
      </c>
      <c r="F242" s="959">
        <v>101389</v>
      </c>
      <c r="G242" s="955">
        <v>3590</v>
      </c>
      <c r="H242" s="366">
        <v>3.5408180374596851E-2</v>
      </c>
      <c r="I242" s="340">
        <v>2304</v>
      </c>
      <c r="J242" s="366">
        <v>2.2724358658237086E-2</v>
      </c>
      <c r="K242" s="340">
        <v>1396</v>
      </c>
      <c r="L242" s="374">
        <v>1.3768752034244346E-2</v>
      </c>
      <c r="M242" s="378">
        <v>3107</v>
      </c>
      <c r="N242" s="374">
        <v>3.0644349978794543E-2</v>
      </c>
      <c r="O242" s="960">
        <v>566</v>
      </c>
      <c r="P242" s="374">
        <v>5.5824596356606731E-3</v>
      </c>
      <c r="Q242" s="955">
        <v>13000</v>
      </c>
      <c r="R242" s="956">
        <v>0.12033805737348305</v>
      </c>
    </row>
    <row r="243" spans="1:18" s="328" customFormat="1" ht="14.1" customHeight="1" x14ac:dyDescent="0.3">
      <c r="A243" s="453" t="s">
        <v>838</v>
      </c>
      <c r="B243" s="332" t="s">
        <v>839</v>
      </c>
      <c r="C243" s="332" t="s">
        <v>831</v>
      </c>
      <c r="D243" s="332" t="s">
        <v>162</v>
      </c>
      <c r="E243" s="454" t="s">
        <v>343</v>
      </c>
      <c r="F243" s="959">
        <v>202498</v>
      </c>
      <c r="G243" s="955">
        <v>6654</v>
      </c>
      <c r="H243" s="366">
        <v>3.2859583798358502E-2</v>
      </c>
      <c r="I243" s="340">
        <v>4000</v>
      </c>
      <c r="J243" s="366">
        <v>1.9753281513891496E-2</v>
      </c>
      <c r="K243" s="340">
        <v>2580</v>
      </c>
      <c r="L243" s="374">
        <v>1.2740866576460015E-2</v>
      </c>
      <c r="M243" s="378">
        <v>5507</v>
      </c>
      <c r="N243" s="374">
        <v>2.7195330324250117E-2</v>
      </c>
      <c r="O243" s="960">
        <v>1173</v>
      </c>
      <c r="P243" s="374">
        <v>5.7926498039486806E-3</v>
      </c>
      <c r="Q243" s="955">
        <v>23000</v>
      </c>
      <c r="R243" s="956">
        <v>0.12361404470528799</v>
      </c>
    </row>
    <row r="244" spans="1:18" s="328" customFormat="1" ht="14.1" customHeight="1" x14ac:dyDescent="0.3">
      <c r="A244" s="453" t="s">
        <v>840</v>
      </c>
      <c r="B244" s="332" t="s">
        <v>841</v>
      </c>
      <c r="C244" s="332" t="s">
        <v>842</v>
      </c>
      <c r="D244" s="332" t="s">
        <v>351</v>
      </c>
      <c r="E244" s="454" t="s">
        <v>343</v>
      </c>
      <c r="F244" s="959">
        <v>153417</v>
      </c>
      <c r="G244" s="955">
        <v>3499</v>
      </c>
      <c r="H244" s="366">
        <v>2.280712046253023E-2</v>
      </c>
      <c r="I244" s="340">
        <v>2490</v>
      </c>
      <c r="J244" s="366">
        <v>1.6230274350300163E-2</v>
      </c>
      <c r="K244" s="340">
        <v>1097</v>
      </c>
      <c r="L244" s="374">
        <v>7.1504461695900716E-3</v>
      </c>
      <c r="M244" s="378">
        <v>3493</v>
      </c>
      <c r="N244" s="374">
        <v>2.2768011367710228E-2</v>
      </c>
      <c r="O244" s="960">
        <v>533</v>
      </c>
      <c r="P244" s="374">
        <v>3.4741912565100347E-3</v>
      </c>
      <c r="Q244" s="955">
        <v>13000</v>
      </c>
      <c r="R244" s="956">
        <v>9.2526690391459068E-2</v>
      </c>
    </row>
    <row r="245" spans="1:18" s="328" customFormat="1" ht="14.1" customHeight="1" x14ac:dyDescent="0.3">
      <c r="A245" s="453" t="s">
        <v>843</v>
      </c>
      <c r="B245" s="332" t="s">
        <v>844</v>
      </c>
      <c r="C245" s="332" t="s">
        <v>842</v>
      </c>
      <c r="D245" s="332" t="s">
        <v>351</v>
      </c>
      <c r="E245" s="454" t="s">
        <v>343</v>
      </c>
      <c r="F245" s="959">
        <v>87153</v>
      </c>
      <c r="G245" s="955">
        <v>2181</v>
      </c>
      <c r="H245" s="366">
        <v>2.5024956111665692E-2</v>
      </c>
      <c r="I245" s="340">
        <v>1461</v>
      </c>
      <c r="J245" s="366">
        <v>1.6763622594747167E-2</v>
      </c>
      <c r="K245" s="340">
        <v>559</v>
      </c>
      <c r="L245" s="374">
        <v>6.4140075499409081E-3</v>
      </c>
      <c r="M245" s="378">
        <v>1980</v>
      </c>
      <c r="N245" s="374">
        <v>2.2718667171525937E-2</v>
      </c>
      <c r="O245" s="960">
        <v>347</v>
      </c>
      <c r="P245" s="374">
        <v>3.981503792181566E-3</v>
      </c>
      <c r="Q245" s="955">
        <v>7700</v>
      </c>
      <c r="R245" s="956">
        <v>9.3915037383063588E-2</v>
      </c>
    </row>
    <row r="246" spans="1:18" s="328" customFormat="1" ht="14.1" customHeight="1" x14ac:dyDescent="0.3">
      <c r="A246" s="453" t="s">
        <v>845</v>
      </c>
      <c r="B246" s="332" t="s">
        <v>846</v>
      </c>
      <c r="C246" s="332" t="s">
        <v>842</v>
      </c>
      <c r="D246" s="332" t="s">
        <v>351</v>
      </c>
      <c r="E246" s="454" t="s">
        <v>343</v>
      </c>
      <c r="F246" s="959">
        <v>131054</v>
      </c>
      <c r="G246" s="955">
        <v>2906</v>
      </c>
      <c r="H246" s="366">
        <v>2.2174065652326522E-2</v>
      </c>
      <c r="I246" s="340">
        <v>1731</v>
      </c>
      <c r="J246" s="366">
        <v>1.3208295816991469E-2</v>
      </c>
      <c r="K246" s="340">
        <v>957</v>
      </c>
      <c r="L246" s="374">
        <v>7.3023333892899113E-3</v>
      </c>
      <c r="M246" s="378">
        <v>2712</v>
      </c>
      <c r="N246" s="374">
        <v>2.0693759824194607E-2</v>
      </c>
      <c r="O246" s="960">
        <v>439</v>
      </c>
      <c r="P246" s="374">
        <v>3.3497642193294369E-3</v>
      </c>
      <c r="Q246" s="955">
        <v>10000</v>
      </c>
      <c r="R246" s="956">
        <v>6.7034911782056089E-2</v>
      </c>
    </row>
    <row r="247" spans="1:18" s="328" customFormat="1" ht="14.1" customHeight="1" x14ac:dyDescent="0.3">
      <c r="A247" s="453" t="s">
        <v>847</v>
      </c>
      <c r="B247" s="332" t="s">
        <v>848</v>
      </c>
      <c r="C247" s="332" t="s">
        <v>842</v>
      </c>
      <c r="D247" s="332" t="s">
        <v>351</v>
      </c>
      <c r="E247" s="454" t="s">
        <v>343</v>
      </c>
      <c r="F247" s="959">
        <v>96409</v>
      </c>
      <c r="G247" s="955">
        <v>2980</v>
      </c>
      <c r="H247" s="366">
        <v>3.0909977284278439E-2</v>
      </c>
      <c r="I247" s="340">
        <v>2112</v>
      </c>
      <c r="J247" s="366">
        <v>2.1906668464562438E-2</v>
      </c>
      <c r="K247" s="340">
        <v>902</v>
      </c>
      <c r="L247" s="374">
        <v>9.3559729900735411E-3</v>
      </c>
      <c r="M247" s="378">
        <v>3022</v>
      </c>
      <c r="N247" s="374">
        <v>3.1345621259425985E-2</v>
      </c>
      <c r="O247" s="960">
        <v>500</v>
      </c>
      <c r="P247" s="374">
        <v>5.1862377993755768E-3</v>
      </c>
      <c r="Q247" s="955">
        <v>11000</v>
      </c>
      <c r="R247" s="956">
        <v>0.12462329775904651</v>
      </c>
    </row>
    <row r="248" spans="1:18" s="328" customFormat="1" ht="14.1" customHeight="1" x14ac:dyDescent="0.3">
      <c r="A248" s="453" t="s">
        <v>849</v>
      </c>
      <c r="B248" s="332" t="s">
        <v>850</v>
      </c>
      <c r="C248" s="332" t="s">
        <v>842</v>
      </c>
      <c r="D248" s="332" t="s">
        <v>351</v>
      </c>
      <c r="E248" s="454" t="s">
        <v>343</v>
      </c>
      <c r="F248" s="959">
        <v>134846</v>
      </c>
      <c r="G248" s="955">
        <v>3375</v>
      </c>
      <c r="H248" s="366">
        <v>2.5028551087907688E-2</v>
      </c>
      <c r="I248" s="340">
        <v>2305</v>
      </c>
      <c r="J248" s="366">
        <v>1.7093573409667325E-2</v>
      </c>
      <c r="K248" s="340">
        <v>1006</v>
      </c>
      <c r="L248" s="374">
        <v>7.4603621909437434E-3</v>
      </c>
      <c r="M248" s="378">
        <v>3187</v>
      </c>
      <c r="N248" s="374">
        <v>2.3634368093973866E-2</v>
      </c>
      <c r="O248" s="960">
        <v>553</v>
      </c>
      <c r="P248" s="374">
        <v>4.1009744449223562E-3</v>
      </c>
      <c r="Q248" s="955">
        <v>12000</v>
      </c>
      <c r="R248" s="956">
        <v>7.6930474084046546E-2</v>
      </c>
    </row>
    <row r="249" spans="1:18" s="328" customFormat="1" ht="14.1" customHeight="1" x14ac:dyDescent="0.3">
      <c r="A249" s="453" t="s">
        <v>851</v>
      </c>
      <c r="B249" s="332" t="s">
        <v>852</v>
      </c>
      <c r="C249" s="332" t="s">
        <v>842</v>
      </c>
      <c r="D249" s="332" t="s">
        <v>351</v>
      </c>
      <c r="E249" s="454" t="s">
        <v>343</v>
      </c>
      <c r="F249" s="959">
        <v>85887</v>
      </c>
      <c r="G249" s="955">
        <v>2223</v>
      </c>
      <c r="H249" s="366">
        <v>2.5882846065178666E-2</v>
      </c>
      <c r="I249" s="340">
        <v>1459</v>
      </c>
      <c r="J249" s="366">
        <v>1.6987436981149649E-2</v>
      </c>
      <c r="K249" s="340">
        <v>741</v>
      </c>
      <c r="L249" s="374">
        <v>8.6276153550595546E-3</v>
      </c>
      <c r="M249" s="378">
        <v>1893</v>
      </c>
      <c r="N249" s="374">
        <v>2.2040588214747286E-2</v>
      </c>
      <c r="O249" s="960">
        <v>424</v>
      </c>
      <c r="P249" s="374">
        <v>4.9367191775239556E-3</v>
      </c>
      <c r="Q249" s="955">
        <v>7900</v>
      </c>
      <c r="R249" s="956">
        <v>8.7348798124765037E-2</v>
      </c>
    </row>
    <row r="250" spans="1:18" s="328" customFormat="1" ht="14.1" customHeight="1" x14ac:dyDescent="0.3">
      <c r="A250" s="453" t="s">
        <v>853</v>
      </c>
      <c r="B250" s="332" t="s">
        <v>854</v>
      </c>
      <c r="C250" s="332" t="s">
        <v>842</v>
      </c>
      <c r="D250" s="332" t="s">
        <v>351</v>
      </c>
      <c r="E250" s="454" t="s">
        <v>343</v>
      </c>
      <c r="F250" s="959">
        <v>108816</v>
      </c>
      <c r="G250" s="955">
        <v>3091</v>
      </c>
      <c r="H250" s="366">
        <v>2.8405749154536097E-2</v>
      </c>
      <c r="I250" s="340">
        <v>1947</v>
      </c>
      <c r="J250" s="366">
        <v>1.789258932509925E-2</v>
      </c>
      <c r="K250" s="340">
        <v>1068</v>
      </c>
      <c r="L250" s="374">
        <v>9.8147331274812521E-3</v>
      </c>
      <c r="M250" s="378">
        <v>2547</v>
      </c>
      <c r="N250" s="374">
        <v>2.3406484340538155E-2</v>
      </c>
      <c r="O250" s="960">
        <v>538</v>
      </c>
      <c r="P250" s="374">
        <v>4.9441258638435528E-3</v>
      </c>
      <c r="Q250" s="955">
        <v>11000</v>
      </c>
      <c r="R250" s="956">
        <v>0.10581603401504512</v>
      </c>
    </row>
    <row r="251" spans="1:18" s="328" customFormat="1" ht="14.1" customHeight="1" x14ac:dyDescent="0.3">
      <c r="A251" s="453" t="s">
        <v>855</v>
      </c>
      <c r="B251" s="332" t="s">
        <v>856</v>
      </c>
      <c r="C251" s="332" t="s">
        <v>842</v>
      </c>
      <c r="D251" s="332" t="s">
        <v>351</v>
      </c>
      <c r="E251" s="454" t="s">
        <v>343</v>
      </c>
      <c r="F251" s="959">
        <v>113512</v>
      </c>
      <c r="G251" s="955">
        <v>3117</v>
      </c>
      <c r="H251" s="366">
        <v>2.7459651842976954E-2</v>
      </c>
      <c r="I251" s="340">
        <v>1997</v>
      </c>
      <c r="J251" s="366">
        <v>1.7592853619000634E-2</v>
      </c>
      <c r="K251" s="340">
        <v>936</v>
      </c>
      <c r="L251" s="374">
        <v>8.2458242300373526E-3</v>
      </c>
      <c r="M251" s="378">
        <v>2795</v>
      </c>
      <c r="N251" s="374">
        <v>2.4622947353583762E-2</v>
      </c>
      <c r="O251" s="960">
        <v>480</v>
      </c>
      <c r="P251" s="374">
        <v>4.2286278102755658E-3</v>
      </c>
      <c r="Q251" s="955">
        <v>11000</v>
      </c>
      <c r="R251" s="956">
        <v>0.11934727888204148</v>
      </c>
    </row>
    <row r="252" spans="1:18" s="328" customFormat="1" ht="14.1" customHeight="1" x14ac:dyDescent="0.3">
      <c r="A252" s="453" t="s">
        <v>857</v>
      </c>
      <c r="B252" s="332" t="s">
        <v>858</v>
      </c>
      <c r="C252" s="332" t="s">
        <v>842</v>
      </c>
      <c r="D252" s="332" t="s">
        <v>351</v>
      </c>
      <c r="E252" s="454" t="s">
        <v>343</v>
      </c>
      <c r="F252" s="959">
        <v>110988</v>
      </c>
      <c r="G252" s="955">
        <v>3456</v>
      </c>
      <c r="H252" s="366">
        <v>3.1138501459617256E-2</v>
      </c>
      <c r="I252" s="340">
        <v>2147</v>
      </c>
      <c r="J252" s="366">
        <v>1.9344433632464773E-2</v>
      </c>
      <c r="K252" s="340">
        <v>1099</v>
      </c>
      <c r="L252" s="374">
        <v>9.9019713842937972E-3</v>
      </c>
      <c r="M252" s="378">
        <v>3028</v>
      </c>
      <c r="N252" s="374">
        <v>2.7282228709410026E-2</v>
      </c>
      <c r="O252" s="960">
        <v>549</v>
      </c>
      <c r="P252" s="374">
        <v>4.9464807006162825E-3</v>
      </c>
      <c r="Q252" s="955">
        <v>12000</v>
      </c>
      <c r="R252" s="956">
        <v>0.13421467637486159</v>
      </c>
    </row>
    <row r="253" spans="1:18" s="328" customFormat="1" ht="14.1" customHeight="1" x14ac:dyDescent="0.3">
      <c r="A253" s="453" t="s">
        <v>859</v>
      </c>
      <c r="B253" s="332" t="s">
        <v>860</v>
      </c>
      <c r="C253" s="332" t="s">
        <v>842</v>
      </c>
      <c r="D253" s="332" t="s">
        <v>351</v>
      </c>
      <c r="E253" s="454" t="s">
        <v>343</v>
      </c>
      <c r="F253" s="959">
        <v>161896</v>
      </c>
      <c r="G253" s="955">
        <v>4869</v>
      </c>
      <c r="H253" s="366">
        <v>3.0074862874932055E-2</v>
      </c>
      <c r="I253" s="340">
        <v>3043</v>
      </c>
      <c r="J253" s="366">
        <v>1.8796017196224736E-2</v>
      </c>
      <c r="K253" s="340">
        <v>1740</v>
      </c>
      <c r="L253" s="374">
        <v>1.074764046054257E-2</v>
      </c>
      <c r="M253" s="378">
        <v>4840</v>
      </c>
      <c r="N253" s="374">
        <v>2.9895735533923013E-2</v>
      </c>
      <c r="O253" s="960">
        <v>744</v>
      </c>
      <c r="P253" s="374">
        <v>4.5955428176113061E-3</v>
      </c>
      <c r="Q253" s="955">
        <v>18000</v>
      </c>
      <c r="R253" s="956">
        <v>0.13621297655623327</v>
      </c>
    </row>
    <row r="254" spans="1:18" s="328" customFormat="1" ht="14.1" customHeight="1" x14ac:dyDescent="0.3">
      <c r="A254" s="453" t="s">
        <v>861</v>
      </c>
      <c r="B254" s="332" t="s">
        <v>862</v>
      </c>
      <c r="C254" s="332" t="s">
        <v>842</v>
      </c>
      <c r="D254" s="332" t="s">
        <v>351</v>
      </c>
      <c r="E254" s="454" t="s">
        <v>343</v>
      </c>
      <c r="F254" s="959">
        <v>123838</v>
      </c>
      <c r="G254" s="955">
        <v>2983</v>
      </c>
      <c r="H254" s="366">
        <v>2.4087921316558729E-2</v>
      </c>
      <c r="I254" s="340">
        <v>1939</v>
      </c>
      <c r="J254" s="366">
        <v>1.5657552609053764E-2</v>
      </c>
      <c r="K254" s="340">
        <v>1084</v>
      </c>
      <c r="L254" s="374">
        <v>8.7533713399764214E-3</v>
      </c>
      <c r="M254" s="378">
        <v>2559</v>
      </c>
      <c r="N254" s="374">
        <v>2.066409341236131E-2</v>
      </c>
      <c r="O254" s="960">
        <v>519</v>
      </c>
      <c r="P254" s="374">
        <v>4.1909591563171244E-3</v>
      </c>
      <c r="Q254" s="955">
        <v>11000</v>
      </c>
      <c r="R254" s="956">
        <v>0.10512634275010513</v>
      </c>
    </row>
    <row r="255" spans="1:18" s="328" customFormat="1" ht="14.1" customHeight="1" x14ac:dyDescent="0.3">
      <c r="A255" s="453" t="s">
        <v>863</v>
      </c>
      <c r="B255" s="332" t="s">
        <v>864</v>
      </c>
      <c r="C255" s="332" t="s">
        <v>865</v>
      </c>
      <c r="D255" s="332" t="s">
        <v>399</v>
      </c>
      <c r="E255" s="454" t="s">
        <v>343</v>
      </c>
      <c r="F255" s="959">
        <v>212738</v>
      </c>
      <c r="G255" s="955">
        <v>7698</v>
      </c>
      <c r="H255" s="366">
        <v>3.6185354755614886E-2</v>
      </c>
      <c r="I255" s="340">
        <v>5320</v>
      </c>
      <c r="J255" s="366">
        <v>2.5007285957374798E-2</v>
      </c>
      <c r="K255" s="340">
        <v>2557</v>
      </c>
      <c r="L255" s="374">
        <v>1.201947935958785E-2</v>
      </c>
      <c r="M255" s="378">
        <v>5350</v>
      </c>
      <c r="N255" s="374">
        <v>2.514830448720962E-2</v>
      </c>
      <c r="O255" s="960">
        <v>1860</v>
      </c>
      <c r="P255" s="374">
        <v>8.743148849758858E-3</v>
      </c>
      <c r="Q255" s="955">
        <v>27000</v>
      </c>
      <c r="R255" s="956">
        <v>0.13558368777587515</v>
      </c>
    </row>
    <row r="256" spans="1:18" s="328" customFormat="1" ht="14.1" customHeight="1" x14ac:dyDescent="0.3">
      <c r="A256" s="453" t="s">
        <v>866</v>
      </c>
      <c r="B256" s="332" t="s">
        <v>867</v>
      </c>
      <c r="C256" s="332" t="s">
        <v>865</v>
      </c>
      <c r="D256" s="332" t="s">
        <v>399</v>
      </c>
      <c r="E256" s="454" t="s">
        <v>343</v>
      </c>
      <c r="F256" s="959">
        <v>350276</v>
      </c>
      <c r="G256" s="955">
        <v>9259</v>
      </c>
      <c r="H256" s="366">
        <v>2.6433441057908621E-2</v>
      </c>
      <c r="I256" s="340">
        <v>6061</v>
      </c>
      <c r="J256" s="366">
        <v>1.7303497813153056E-2</v>
      </c>
      <c r="K256" s="340">
        <v>3109</v>
      </c>
      <c r="L256" s="374">
        <v>8.8758578949171517E-3</v>
      </c>
      <c r="M256" s="378">
        <v>5795</v>
      </c>
      <c r="N256" s="374">
        <v>1.6544096655209034E-2</v>
      </c>
      <c r="O256" s="960">
        <v>2388</v>
      </c>
      <c r="P256" s="374">
        <v>6.8174810720688832E-3</v>
      </c>
      <c r="Q256" s="955">
        <v>31000</v>
      </c>
      <c r="R256" s="956">
        <v>9.936661794497012E-2</v>
      </c>
    </row>
    <row r="257" spans="1:18" s="328" customFormat="1" ht="14.1" customHeight="1" x14ac:dyDescent="0.3">
      <c r="A257" s="453" t="s">
        <v>868</v>
      </c>
      <c r="B257" s="332" t="s">
        <v>869</v>
      </c>
      <c r="C257" s="332" t="s">
        <v>865</v>
      </c>
      <c r="D257" s="332" t="s">
        <v>399</v>
      </c>
      <c r="E257" s="454" t="s">
        <v>343</v>
      </c>
      <c r="F257" s="959">
        <v>220787</v>
      </c>
      <c r="G257" s="955">
        <v>8482</v>
      </c>
      <c r="H257" s="366">
        <v>3.8417116949820418E-2</v>
      </c>
      <c r="I257" s="340">
        <v>5765</v>
      </c>
      <c r="J257" s="366">
        <v>2.6111138789874404E-2</v>
      </c>
      <c r="K257" s="340">
        <v>3547</v>
      </c>
      <c r="L257" s="374">
        <v>1.6065257465339898E-2</v>
      </c>
      <c r="M257" s="378">
        <v>5664</v>
      </c>
      <c r="N257" s="374">
        <v>2.5653684320181894E-2</v>
      </c>
      <c r="O257" s="960">
        <v>1885</v>
      </c>
      <c r="P257" s="374">
        <v>8.5376403502017782E-3</v>
      </c>
      <c r="Q257" s="955">
        <v>30000</v>
      </c>
      <c r="R257" s="956">
        <v>0.14166379403973198</v>
      </c>
    </row>
    <row r="258" spans="1:18" s="328" customFormat="1" ht="14.1" customHeight="1" x14ac:dyDescent="0.3">
      <c r="A258" s="453" t="s">
        <v>870</v>
      </c>
      <c r="B258" s="332" t="s">
        <v>871</v>
      </c>
      <c r="C258" s="332" t="s">
        <v>865</v>
      </c>
      <c r="D258" s="332" t="s">
        <v>399</v>
      </c>
      <c r="E258" s="454" t="s">
        <v>343</v>
      </c>
      <c r="F258" s="959">
        <v>159837</v>
      </c>
      <c r="G258" s="955">
        <v>6445</v>
      </c>
      <c r="H258" s="366">
        <v>4.0322328372029002E-2</v>
      </c>
      <c r="I258" s="340">
        <v>3515</v>
      </c>
      <c r="J258" s="366">
        <v>2.199115348761551E-2</v>
      </c>
      <c r="K258" s="340">
        <v>2804</v>
      </c>
      <c r="L258" s="374">
        <v>1.7542871800646908E-2</v>
      </c>
      <c r="M258" s="378">
        <v>4181</v>
      </c>
      <c r="N258" s="374">
        <v>2.6157898358953182E-2</v>
      </c>
      <c r="O258" s="960">
        <v>1440</v>
      </c>
      <c r="P258" s="374">
        <v>9.0091781001895681E-3</v>
      </c>
      <c r="Q258" s="955">
        <v>22000</v>
      </c>
      <c r="R258" s="956">
        <v>0.14738393515106854</v>
      </c>
    </row>
    <row r="259" spans="1:18" s="328" customFormat="1" ht="14.1" customHeight="1" x14ac:dyDescent="0.3">
      <c r="A259" s="453" t="s">
        <v>872</v>
      </c>
      <c r="B259" s="332" t="s">
        <v>873</v>
      </c>
      <c r="C259" s="332" t="s">
        <v>865</v>
      </c>
      <c r="D259" s="332" t="s">
        <v>399</v>
      </c>
      <c r="E259" s="454" t="s">
        <v>343</v>
      </c>
      <c r="F259" s="959">
        <v>294330</v>
      </c>
      <c r="G259" s="955">
        <v>12887</v>
      </c>
      <c r="H259" s="366">
        <v>4.3784187816396564E-2</v>
      </c>
      <c r="I259" s="340">
        <v>6633</v>
      </c>
      <c r="J259" s="366">
        <v>2.2535929059219244E-2</v>
      </c>
      <c r="K259" s="340">
        <v>3592</v>
      </c>
      <c r="L259" s="374">
        <v>1.2203988720144056E-2</v>
      </c>
      <c r="M259" s="378">
        <v>7845</v>
      </c>
      <c r="N259" s="374">
        <v>2.6653755988176535E-2</v>
      </c>
      <c r="O259" s="960">
        <v>2476</v>
      </c>
      <c r="P259" s="374">
        <v>8.4123263004111035E-3</v>
      </c>
      <c r="Q259" s="955">
        <v>39000</v>
      </c>
      <c r="R259" s="956">
        <v>0.13876139444527463</v>
      </c>
    </row>
    <row r="260" spans="1:18" s="328" customFormat="1" ht="14.1" customHeight="1" x14ac:dyDescent="0.3">
      <c r="A260" s="453" t="s">
        <v>874</v>
      </c>
      <c r="B260" s="332" t="s">
        <v>875</v>
      </c>
      <c r="C260" s="332" t="s">
        <v>876</v>
      </c>
      <c r="D260" s="332" t="s">
        <v>168</v>
      </c>
      <c r="E260" s="454" t="s">
        <v>343</v>
      </c>
      <c r="F260" s="959">
        <v>75511</v>
      </c>
      <c r="G260" s="955">
        <v>2190</v>
      </c>
      <c r="H260" s="366">
        <v>2.9002397001761333E-2</v>
      </c>
      <c r="I260" s="340">
        <v>1600</v>
      </c>
      <c r="J260" s="366">
        <v>2.1188965846035676E-2</v>
      </c>
      <c r="K260" s="340">
        <v>816</v>
      </c>
      <c r="L260" s="374">
        <v>1.0806372581478195E-2</v>
      </c>
      <c r="M260" s="378">
        <v>1859</v>
      </c>
      <c r="N260" s="374">
        <v>2.4618929692362703E-2</v>
      </c>
      <c r="O260" s="960">
        <v>361</v>
      </c>
      <c r="P260" s="374">
        <v>4.7807604190117994E-3</v>
      </c>
      <c r="Q260" s="955">
        <v>8000</v>
      </c>
      <c r="R260" s="956">
        <v>0.12090801922437505</v>
      </c>
    </row>
    <row r="261" spans="1:18" s="328" customFormat="1" ht="14.1" customHeight="1" x14ac:dyDescent="0.3">
      <c r="A261" s="453" t="s">
        <v>877</v>
      </c>
      <c r="B261" s="332" t="s">
        <v>878</v>
      </c>
      <c r="C261" s="332" t="s">
        <v>876</v>
      </c>
      <c r="D261" s="332" t="s">
        <v>168</v>
      </c>
      <c r="E261" s="454" t="s">
        <v>343</v>
      </c>
      <c r="F261" s="959">
        <v>125941</v>
      </c>
      <c r="G261" s="955">
        <v>3631</v>
      </c>
      <c r="H261" s="366">
        <v>2.8830960529136661E-2</v>
      </c>
      <c r="I261" s="340">
        <v>2717</v>
      </c>
      <c r="J261" s="366">
        <v>2.1573593984484798E-2</v>
      </c>
      <c r="K261" s="340">
        <v>1484</v>
      </c>
      <c r="L261" s="374">
        <v>1.1783295352585734E-2</v>
      </c>
      <c r="M261" s="378">
        <v>2941</v>
      </c>
      <c r="N261" s="374">
        <v>2.3352204603743022E-2</v>
      </c>
      <c r="O261" s="960">
        <v>770</v>
      </c>
      <c r="P261" s="374">
        <v>6.1139740037001455E-3</v>
      </c>
      <c r="Q261" s="955">
        <v>14000</v>
      </c>
      <c r="R261" s="956">
        <v>0.10160094053442095</v>
      </c>
    </row>
    <row r="262" spans="1:18" s="328" customFormat="1" ht="14.1" customHeight="1" x14ac:dyDescent="0.3">
      <c r="A262" s="453" t="s">
        <v>879</v>
      </c>
      <c r="B262" s="332" t="s">
        <v>880</v>
      </c>
      <c r="C262" s="332" t="s">
        <v>876</v>
      </c>
      <c r="D262" s="332" t="s">
        <v>168</v>
      </c>
      <c r="E262" s="454" t="s">
        <v>343</v>
      </c>
      <c r="F262" s="959">
        <v>122815</v>
      </c>
      <c r="G262" s="955">
        <v>2813</v>
      </c>
      <c r="H262" s="366">
        <v>2.2904368358913813E-2</v>
      </c>
      <c r="I262" s="340">
        <v>2059</v>
      </c>
      <c r="J262" s="366">
        <v>1.6765053128689492E-2</v>
      </c>
      <c r="K262" s="340">
        <v>1065</v>
      </c>
      <c r="L262" s="374">
        <v>8.6715792044945658E-3</v>
      </c>
      <c r="M262" s="378">
        <v>2442</v>
      </c>
      <c r="N262" s="374">
        <v>1.9883564711150919E-2</v>
      </c>
      <c r="O262" s="960">
        <v>634</v>
      </c>
      <c r="P262" s="374">
        <v>5.1622358832390178E-3</v>
      </c>
      <c r="Q262" s="955">
        <v>11000</v>
      </c>
      <c r="R262" s="956">
        <v>9.2607403540970357E-2</v>
      </c>
    </row>
    <row r="263" spans="1:18" s="328" customFormat="1" ht="14.1" customHeight="1" x14ac:dyDescent="0.3">
      <c r="A263" s="453" t="s">
        <v>881</v>
      </c>
      <c r="B263" s="332" t="s">
        <v>882</v>
      </c>
      <c r="C263" s="332" t="s">
        <v>876</v>
      </c>
      <c r="D263" s="332" t="s">
        <v>168</v>
      </c>
      <c r="E263" s="454" t="s">
        <v>343</v>
      </c>
      <c r="F263" s="959">
        <v>161029</v>
      </c>
      <c r="G263" s="955">
        <v>4939</v>
      </c>
      <c r="H263" s="366">
        <v>3.0671493954505091E-2</v>
      </c>
      <c r="I263" s="340">
        <v>3839</v>
      </c>
      <c r="J263" s="366">
        <v>2.3840426258624224E-2</v>
      </c>
      <c r="K263" s="340">
        <v>2044</v>
      </c>
      <c r="L263" s="374">
        <v>1.2693365791254992E-2</v>
      </c>
      <c r="M263" s="378">
        <v>4882</v>
      </c>
      <c r="N263" s="374">
        <v>3.0317520446627624E-2</v>
      </c>
      <c r="O263" s="960">
        <v>803</v>
      </c>
      <c r="P263" s="374">
        <v>4.9866794179930325E-3</v>
      </c>
      <c r="Q263" s="955">
        <v>19000</v>
      </c>
      <c r="R263" s="956">
        <v>0.1338697517772971</v>
      </c>
    </row>
    <row r="264" spans="1:18" s="328" customFormat="1" ht="14.1" customHeight="1" x14ac:dyDescent="0.3">
      <c r="A264" s="453" t="s">
        <v>883</v>
      </c>
      <c r="B264" s="332" t="s">
        <v>884</v>
      </c>
      <c r="C264" s="332" t="s">
        <v>876</v>
      </c>
      <c r="D264" s="332" t="s">
        <v>168</v>
      </c>
      <c r="E264" s="454" t="s">
        <v>343</v>
      </c>
      <c r="F264" s="959">
        <v>157485</v>
      </c>
      <c r="G264" s="955">
        <v>4022</v>
      </c>
      <c r="H264" s="366">
        <v>2.5538940216528559E-2</v>
      </c>
      <c r="I264" s="340">
        <v>3060</v>
      </c>
      <c r="J264" s="366">
        <v>1.9430421944947138E-2</v>
      </c>
      <c r="K264" s="340">
        <v>1832</v>
      </c>
      <c r="L264" s="374">
        <v>1.1632853922595802E-2</v>
      </c>
      <c r="M264" s="378">
        <v>3716</v>
      </c>
      <c r="N264" s="374">
        <v>2.3595898022033844E-2</v>
      </c>
      <c r="O264" s="960">
        <v>807</v>
      </c>
      <c r="P264" s="374">
        <v>5.1242975521478239E-3</v>
      </c>
      <c r="Q264" s="955">
        <v>16000</v>
      </c>
      <c r="R264" s="956">
        <v>0.10447069270598683</v>
      </c>
    </row>
    <row r="265" spans="1:18" s="328" customFormat="1" ht="14.1" customHeight="1" x14ac:dyDescent="0.3">
      <c r="A265" s="453" t="s">
        <v>885</v>
      </c>
      <c r="B265" s="332" t="s">
        <v>886</v>
      </c>
      <c r="C265" s="332" t="s">
        <v>168</v>
      </c>
      <c r="D265" s="332" t="s">
        <v>168</v>
      </c>
      <c r="E265" s="454" t="s">
        <v>343</v>
      </c>
      <c r="F265" s="959">
        <v>1400637</v>
      </c>
      <c r="G265" s="955">
        <v>35568</v>
      </c>
      <c r="H265" s="366">
        <v>2.5394159942940246E-2</v>
      </c>
      <c r="I265" s="340">
        <v>18987</v>
      </c>
      <c r="J265" s="366">
        <v>1.3555974888568559E-2</v>
      </c>
      <c r="K265" s="340">
        <v>10507</v>
      </c>
      <c r="L265" s="374">
        <v>7.5015867780160025E-3</v>
      </c>
      <c r="M265" s="378">
        <v>19297</v>
      </c>
      <c r="N265" s="374">
        <v>1.3777302755817532E-2</v>
      </c>
      <c r="O265" s="960">
        <v>5468</v>
      </c>
      <c r="P265" s="374">
        <v>3.9039379939270489E-3</v>
      </c>
      <c r="Q265" s="955">
        <v>100000</v>
      </c>
      <c r="R265" s="956">
        <v>8.5759689344101317E-2</v>
      </c>
    </row>
    <row r="266" spans="1:18" s="328" customFormat="1" ht="14.1" customHeight="1" x14ac:dyDescent="0.3">
      <c r="A266" s="453" t="s">
        <v>887</v>
      </c>
      <c r="B266" s="332" t="s">
        <v>888</v>
      </c>
      <c r="C266" s="332" t="s">
        <v>168</v>
      </c>
      <c r="D266" s="332" t="s">
        <v>168</v>
      </c>
      <c r="E266" s="454" t="s">
        <v>343</v>
      </c>
      <c r="F266" s="959">
        <v>460364</v>
      </c>
      <c r="G266" s="955">
        <v>9625</v>
      </c>
      <c r="H266" s="366">
        <v>2.0907368951525316E-2</v>
      </c>
      <c r="I266" s="340">
        <v>6318</v>
      </c>
      <c r="J266" s="366">
        <v>1.3723922808907734E-2</v>
      </c>
      <c r="K266" s="340">
        <v>3733</v>
      </c>
      <c r="L266" s="374">
        <v>8.1088008619266492E-3</v>
      </c>
      <c r="M266" s="378">
        <v>6616</v>
      </c>
      <c r="N266" s="374">
        <v>1.4371236673588726E-2</v>
      </c>
      <c r="O266" s="960">
        <v>2140</v>
      </c>
      <c r="P266" s="374">
        <v>4.6484955383131613E-3</v>
      </c>
      <c r="Q266" s="955">
        <v>33000</v>
      </c>
      <c r="R266" s="956">
        <v>9.148826455079262E-2</v>
      </c>
    </row>
    <row r="267" spans="1:18" s="328" customFormat="1" ht="14.1" customHeight="1" x14ac:dyDescent="0.3">
      <c r="A267" s="453" t="s">
        <v>889</v>
      </c>
      <c r="B267" s="332" t="s">
        <v>890</v>
      </c>
      <c r="C267" s="332" t="s">
        <v>168</v>
      </c>
      <c r="D267" s="332" t="s">
        <v>168</v>
      </c>
      <c r="E267" s="454" t="s">
        <v>343</v>
      </c>
      <c r="F267" s="959">
        <v>350371</v>
      </c>
      <c r="G267" s="955">
        <v>13825</v>
      </c>
      <c r="H267" s="366">
        <v>3.9458174335204682E-2</v>
      </c>
      <c r="I267" s="340">
        <v>6831</v>
      </c>
      <c r="J267" s="366">
        <v>1.9496476591955383E-2</v>
      </c>
      <c r="K267" s="340">
        <v>4080</v>
      </c>
      <c r="L267" s="374">
        <v>1.1644799369810858E-2</v>
      </c>
      <c r="M267" s="378">
        <v>9296</v>
      </c>
      <c r="N267" s="374">
        <v>2.653187621121611E-2</v>
      </c>
      <c r="O267" s="960">
        <v>1914</v>
      </c>
      <c r="P267" s="374">
        <v>5.4627808808377408E-3</v>
      </c>
      <c r="Q267" s="955">
        <v>42000</v>
      </c>
      <c r="R267" s="956">
        <v>0.12856618097220521</v>
      </c>
    </row>
    <row r="268" spans="1:18" s="328" customFormat="1" ht="14.1" customHeight="1" x14ac:dyDescent="0.3">
      <c r="A268" s="453" t="s">
        <v>891</v>
      </c>
      <c r="B268" s="332" t="s">
        <v>892</v>
      </c>
      <c r="C268" s="332" t="s">
        <v>168</v>
      </c>
      <c r="D268" s="332" t="s">
        <v>168</v>
      </c>
      <c r="E268" s="454" t="s">
        <v>343</v>
      </c>
      <c r="F268" s="959">
        <v>353340</v>
      </c>
      <c r="G268" s="955">
        <v>12194</v>
      </c>
      <c r="H268" s="366">
        <v>3.4510669610007358E-2</v>
      </c>
      <c r="I268" s="340">
        <v>5495</v>
      </c>
      <c r="J268" s="366">
        <v>1.5551593366162903E-2</v>
      </c>
      <c r="K268" s="340">
        <v>3693</v>
      </c>
      <c r="L268" s="374">
        <v>1.0451689590762439E-2</v>
      </c>
      <c r="M268" s="378">
        <v>5846</v>
      </c>
      <c r="N268" s="374">
        <v>1.654497084960661E-2</v>
      </c>
      <c r="O268" s="960">
        <v>1847</v>
      </c>
      <c r="P268" s="374">
        <v>5.2272598630214526E-3</v>
      </c>
      <c r="Q268" s="955">
        <v>34000</v>
      </c>
      <c r="R268" s="956">
        <v>9.7827369220632371E-2</v>
      </c>
    </row>
    <row r="269" spans="1:18" s="328" customFormat="1" ht="14.1" customHeight="1" x14ac:dyDescent="0.3">
      <c r="A269" s="453" t="s">
        <v>893</v>
      </c>
      <c r="B269" s="332" t="s">
        <v>894</v>
      </c>
      <c r="C269" s="332" t="s">
        <v>168</v>
      </c>
      <c r="D269" s="332" t="s">
        <v>168</v>
      </c>
      <c r="E269" s="454" t="s">
        <v>343</v>
      </c>
      <c r="F269" s="959">
        <v>237778</v>
      </c>
      <c r="G269" s="955">
        <v>7064</v>
      </c>
      <c r="H269" s="366">
        <v>2.9708383450108924E-2</v>
      </c>
      <c r="I269" s="340">
        <v>4625</v>
      </c>
      <c r="J269" s="366">
        <v>1.9450916401012708E-2</v>
      </c>
      <c r="K269" s="340">
        <v>2420</v>
      </c>
      <c r="L269" s="374">
        <v>1.0177560581719083E-2</v>
      </c>
      <c r="M269" s="378">
        <v>5728</v>
      </c>
      <c r="N269" s="374">
        <v>2.4089697112432605E-2</v>
      </c>
      <c r="O269" s="960">
        <v>1212</v>
      </c>
      <c r="P269" s="374">
        <v>5.0971914979518708E-3</v>
      </c>
      <c r="Q269" s="955">
        <v>25000</v>
      </c>
      <c r="R269" s="956">
        <v>0.11426325339476126</v>
      </c>
    </row>
    <row r="270" spans="1:18" s="328" customFormat="1" ht="14.1" customHeight="1" x14ac:dyDescent="0.3">
      <c r="A270" s="453" t="s">
        <v>895</v>
      </c>
      <c r="B270" s="332" t="s">
        <v>896</v>
      </c>
      <c r="C270" s="332" t="s">
        <v>168</v>
      </c>
      <c r="D270" s="332" t="s">
        <v>168</v>
      </c>
      <c r="E270" s="454" t="s">
        <v>343</v>
      </c>
      <c r="F270" s="959">
        <v>308912</v>
      </c>
      <c r="G270" s="955">
        <v>11560</v>
      </c>
      <c r="H270" s="366">
        <v>3.742166053762884E-2</v>
      </c>
      <c r="I270" s="340">
        <v>5617</v>
      </c>
      <c r="J270" s="366">
        <v>1.8183171906562386E-2</v>
      </c>
      <c r="K270" s="340">
        <v>3744</v>
      </c>
      <c r="L270" s="374">
        <v>1.2119956492463873E-2</v>
      </c>
      <c r="M270" s="378">
        <v>6643</v>
      </c>
      <c r="N270" s="374">
        <v>2.1504506137670274E-2</v>
      </c>
      <c r="O270" s="960">
        <v>1870</v>
      </c>
      <c r="P270" s="374">
        <v>6.0535039104987831E-3</v>
      </c>
      <c r="Q270" s="955">
        <v>35000</v>
      </c>
      <c r="R270" s="956">
        <v>0.12121799844840962</v>
      </c>
    </row>
    <row r="271" spans="1:18" s="328" customFormat="1" ht="14.1" customHeight="1" x14ac:dyDescent="0.3">
      <c r="A271" s="453" t="s">
        <v>897</v>
      </c>
      <c r="B271" s="332" t="s">
        <v>898</v>
      </c>
      <c r="C271" s="332" t="s">
        <v>168</v>
      </c>
      <c r="D271" s="332" t="s">
        <v>168</v>
      </c>
      <c r="E271" s="454" t="s">
        <v>343</v>
      </c>
      <c r="F271" s="959">
        <v>308404</v>
      </c>
      <c r="G271" s="955">
        <v>8627</v>
      </c>
      <c r="H271" s="366">
        <v>2.797304833919145E-2</v>
      </c>
      <c r="I271" s="340">
        <v>5240</v>
      </c>
      <c r="J271" s="366">
        <v>1.6990700509721016E-2</v>
      </c>
      <c r="K271" s="340">
        <v>3409</v>
      </c>
      <c r="L271" s="374">
        <v>1.1053682831610486E-2</v>
      </c>
      <c r="M271" s="378">
        <v>5458</v>
      </c>
      <c r="N271" s="374">
        <v>1.7697565530926967E-2</v>
      </c>
      <c r="O271" s="960">
        <v>1582</v>
      </c>
      <c r="P271" s="374">
        <v>5.1296351538890547E-3</v>
      </c>
      <c r="Q271" s="955">
        <v>29000</v>
      </c>
      <c r="R271" s="956">
        <v>0.10645131687620446</v>
      </c>
    </row>
    <row r="272" spans="1:18" s="328" customFormat="1" ht="14.1" customHeight="1" x14ac:dyDescent="0.3">
      <c r="A272" s="453" t="s">
        <v>899</v>
      </c>
      <c r="B272" s="332" t="s">
        <v>900</v>
      </c>
      <c r="C272" s="332" t="s">
        <v>901</v>
      </c>
      <c r="D272" s="332" t="s">
        <v>351</v>
      </c>
      <c r="E272" s="454" t="s">
        <v>343</v>
      </c>
      <c r="F272" s="959">
        <v>65342</v>
      </c>
      <c r="G272" s="955">
        <v>2638</v>
      </c>
      <c r="H272" s="366">
        <v>4.0372195525083407E-2</v>
      </c>
      <c r="I272" s="340">
        <v>1465</v>
      </c>
      <c r="J272" s="366">
        <v>2.2420495240427291E-2</v>
      </c>
      <c r="K272" s="340">
        <v>766</v>
      </c>
      <c r="L272" s="374">
        <v>1.1722934712742187E-2</v>
      </c>
      <c r="M272" s="378">
        <v>2123</v>
      </c>
      <c r="N272" s="374">
        <v>3.2490587983226717E-2</v>
      </c>
      <c r="O272" s="960">
        <v>521</v>
      </c>
      <c r="P272" s="374">
        <v>7.9734320957424009E-3</v>
      </c>
      <c r="Q272" s="955">
        <v>8800</v>
      </c>
      <c r="R272" s="956">
        <v>0.13603969885757572</v>
      </c>
    </row>
    <row r="273" spans="1:21" s="328" customFormat="1" ht="14.1" customHeight="1" x14ac:dyDescent="0.3">
      <c r="A273" s="453" t="s">
        <v>902</v>
      </c>
      <c r="B273" s="332" t="s">
        <v>903</v>
      </c>
      <c r="C273" s="332" t="s">
        <v>901</v>
      </c>
      <c r="D273" s="332" t="s">
        <v>351</v>
      </c>
      <c r="E273" s="454" t="s">
        <v>343</v>
      </c>
      <c r="F273" s="959">
        <v>172089</v>
      </c>
      <c r="G273" s="955">
        <v>7306</v>
      </c>
      <c r="H273" s="366">
        <v>4.2454776307608272E-2</v>
      </c>
      <c r="I273" s="340">
        <v>4662</v>
      </c>
      <c r="J273" s="366">
        <v>2.7090633335076619E-2</v>
      </c>
      <c r="K273" s="340">
        <v>2241</v>
      </c>
      <c r="L273" s="374">
        <v>1.3022331468019455E-2</v>
      </c>
      <c r="M273" s="378">
        <v>6073</v>
      </c>
      <c r="N273" s="374">
        <v>3.5289879074199976E-2</v>
      </c>
      <c r="O273" s="960">
        <v>1254</v>
      </c>
      <c r="P273" s="374">
        <v>7.2869271132960274E-3</v>
      </c>
      <c r="Q273" s="955">
        <v>25000</v>
      </c>
      <c r="R273" s="956">
        <v>0.14880243797914386</v>
      </c>
    </row>
    <row r="274" spans="1:21" s="328" customFormat="1" ht="14.1" customHeight="1" x14ac:dyDescent="0.3">
      <c r="A274" s="453" t="s">
        <v>904</v>
      </c>
      <c r="B274" s="332" t="s">
        <v>905</v>
      </c>
      <c r="C274" s="332" t="s">
        <v>901</v>
      </c>
      <c r="D274" s="332" t="s">
        <v>351</v>
      </c>
      <c r="E274" s="454" t="s">
        <v>343</v>
      </c>
      <c r="F274" s="959">
        <v>118106</v>
      </c>
      <c r="G274" s="955">
        <v>4285</v>
      </c>
      <c r="H274" s="366">
        <v>3.6280967944050259E-2</v>
      </c>
      <c r="I274" s="340">
        <v>2951</v>
      </c>
      <c r="J274" s="366">
        <v>2.4986029498924693E-2</v>
      </c>
      <c r="K274" s="340">
        <v>1388</v>
      </c>
      <c r="L274" s="374">
        <v>1.1752154843953736E-2</v>
      </c>
      <c r="M274" s="378">
        <v>3852</v>
      </c>
      <c r="N274" s="374">
        <v>3.2614769783076217E-2</v>
      </c>
      <c r="O274" s="960">
        <v>701</v>
      </c>
      <c r="P274" s="374">
        <v>5.9353462144175568E-3</v>
      </c>
      <c r="Q274" s="955">
        <v>15000</v>
      </c>
      <c r="R274" s="956">
        <v>0.11718475348234025</v>
      </c>
    </row>
    <row r="275" spans="1:21" s="328" customFormat="1" ht="14.1" customHeight="1" x14ac:dyDescent="0.3">
      <c r="A275" s="453" t="s">
        <v>906</v>
      </c>
      <c r="B275" s="332" t="s">
        <v>907</v>
      </c>
      <c r="C275" s="332" t="s">
        <v>901</v>
      </c>
      <c r="D275" s="332" t="s">
        <v>351</v>
      </c>
      <c r="E275" s="454" t="s">
        <v>343</v>
      </c>
      <c r="F275" s="959">
        <v>144539</v>
      </c>
      <c r="G275" s="955">
        <v>3990</v>
      </c>
      <c r="H275" s="366">
        <v>2.760500626128588E-2</v>
      </c>
      <c r="I275" s="340">
        <v>2096</v>
      </c>
      <c r="J275" s="366">
        <v>1.4501276472094036E-2</v>
      </c>
      <c r="K275" s="340">
        <v>1226</v>
      </c>
      <c r="L275" s="374">
        <v>8.4821397685053857E-3</v>
      </c>
      <c r="M275" s="378">
        <v>2404</v>
      </c>
      <c r="N275" s="374">
        <v>1.6632189236123123E-2</v>
      </c>
      <c r="O275" s="960">
        <v>551</v>
      </c>
      <c r="P275" s="374">
        <v>3.8121199122728121E-3</v>
      </c>
      <c r="Q275" s="955">
        <v>12000</v>
      </c>
      <c r="R275" s="956">
        <v>9.9547886681322334E-2</v>
      </c>
    </row>
    <row r="276" spans="1:21" s="328" customFormat="1" ht="14.1" customHeight="1" x14ac:dyDescent="0.3">
      <c r="A276" s="453" t="s">
        <v>908</v>
      </c>
      <c r="B276" s="332" t="s">
        <v>909</v>
      </c>
      <c r="C276" s="332" t="s">
        <v>901</v>
      </c>
      <c r="D276" s="332" t="s">
        <v>351</v>
      </c>
      <c r="E276" s="454" t="s">
        <v>343</v>
      </c>
      <c r="F276" s="959">
        <v>154093</v>
      </c>
      <c r="G276" s="955">
        <v>5028</v>
      </c>
      <c r="H276" s="366">
        <v>3.2629645733420726E-2</v>
      </c>
      <c r="I276" s="340">
        <v>3255</v>
      </c>
      <c r="J276" s="366">
        <v>2.1123607172292058E-2</v>
      </c>
      <c r="K276" s="340">
        <v>1364</v>
      </c>
      <c r="L276" s="374">
        <v>8.8517972912461954E-3</v>
      </c>
      <c r="M276" s="378">
        <v>4531</v>
      </c>
      <c r="N276" s="374">
        <v>2.940432076732882E-2</v>
      </c>
      <c r="O276" s="960">
        <v>688</v>
      </c>
      <c r="P276" s="374">
        <v>4.4648361703646501E-3</v>
      </c>
      <c r="Q276" s="955">
        <v>17000</v>
      </c>
      <c r="R276" s="956">
        <v>0.11373976342129208</v>
      </c>
    </row>
    <row r="277" spans="1:21" s="328" customFormat="1" ht="14.1" customHeight="1" x14ac:dyDescent="0.3">
      <c r="A277" s="453" t="s">
        <v>910</v>
      </c>
      <c r="B277" s="332" t="s">
        <v>911</v>
      </c>
      <c r="C277" s="332" t="s">
        <v>901</v>
      </c>
      <c r="D277" s="332" t="s">
        <v>351</v>
      </c>
      <c r="E277" s="454" t="s">
        <v>343</v>
      </c>
      <c r="F277" s="959">
        <v>165889</v>
      </c>
      <c r="G277" s="955">
        <v>5170</v>
      </c>
      <c r="H277" s="366">
        <v>3.1165417839639758E-2</v>
      </c>
      <c r="I277" s="340">
        <v>3526</v>
      </c>
      <c r="J277" s="366">
        <v>2.1255176654268817E-2</v>
      </c>
      <c r="K277" s="340">
        <v>1718</v>
      </c>
      <c r="L277" s="374">
        <v>1.0356322601257467E-2</v>
      </c>
      <c r="M277" s="378">
        <v>4697</v>
      </c>
      <c r="N277" s="374">
        <v>2.8314113654311013E-2</v>
      </c>
      <c r="O277" s="960">
        <v>756</v>
      </c>
      <c r="P277" s="374">
        <v>4.5572641947326225E-3</v>
      </c>
      <c r="Q277" s="955">
        <v>19000</v>
      </c>
      <c r="R277" s="956">
        <v>0.1203178925371244</v>
      </c>
    </row>
    <row r="278" spans="1:21" s="328" customFormat="1" ht="14.1" customHeight="1" x14ac:dyDescent="0.3">
      <c r="A278" s="453" t="s">
        <v>912</v>
      </c>
      <c r="B278" s="332" t="s">
        <v>913</v>
      </c>
      <c r="C278" s="332" t="s">
        <v>901</v>
      </c>
      <c r="D278" s="332" t="s">
        <v>351</v>
      </c>
      <c r="E278" s="454" t="s">
        <v>343</v>
      </c>
      <c r="F278" s="959">
        <v>119728</v>
      </c>
      <c r="G278" s="955">
        <v>4451</v>
      </c>
      <c r="H278" s="366">
        <v>3.7175932112788988E-2</v>
      </c>
      <c r="I278" s="340">
        <v>2847</v>
      </c>
      <c r="J278" s="366">
        <v>2.3778898837364695E-2</v>
      </c>
      <c r="K278" s="340">
        <v>1410</v>
      </c>
      <c r="L278" s="374">
        <v>1.1776693839369237E-2</v>
      </c>
      <c r="M278" s="378">
        <v>3666</v>
      </c>
      <c r="N278" s="374">
        <v>3.0619403982360016E-2</v>
      </c>
      <c r="O278" s="960">
        <v>804</v>
      </c>
      <c r="P278" s="374">
        <v>6.7152211679807564E-3</v>
      </c>
      <c r="Q278" s="955">
        <v>15000</v>
      </c>
      <c r="R278" s="956">
        <v>0.13364219529579471</v>
      </c>
      <c r="S278" s="585"/>
      <c r="T278" s="585"/>
    </row>
    <row r="279" spans="1:21" s="328" customFormat="1" ht="14.1" customHeight="1" x14ac:dyDescent="0.3">
      <c r="A279" s="453" t="s">
        <v>914</v>
      </c>
      <c r="B279" s="332" t="s">
        <v>915</v>
      </c>
      <c r="C279" s="332" t="s">
        <v>916</v>
      </c>
      <c r="D279" s="332" t="s">
        <v>365</v>
      </c>
      <c r="E279" s="454" t="s">
        <v>343</v>
      </c>
      <c r="F279" s="959">
        <v>252528</v>
      </c>
      <c r="G279" s="955">
        <v>6644</v>
      </c>
      <c r="H279" s="366">
        <v>2.6309953747703226E-2</v>
      </c>
      <c r="I279" s="340">
        <v>4106</v>
      </c>
      <c r="J279" s="366">
        <v>1.6259583095735917E-2</v>
      </c>
      <c r="K279" s="340">
        <v>3234</v>
      </c>
      <c r="L279" s="374">
        <v>1.2806500665272762E-2</v>
      </c>
      <c r="M279" s="378">
        <v>4931</v>
      </c>
      <c r="N279" s="374">
        <v>1.9526547551162645E-2</v>
      </c>
      <c r="O279" s="960">
        <v>1303</v>
      </c>
      <c r="P279" s="374">
        <v>5.1598238611163909E-3</v>
      </c>
      <c r="Q279" s="955">
        <v>24000</v>
      </c>
      <c r="R279" s="956">
        <v>0.10066396272077914</v>
      </c>
    </row>
    <row r="280" spans="1:21" s="328" customFormat="1" ht="14.1" customHeight="1" x14ac:dyDescent="0.3">
      <c r="A280" s="453" t="s">
        <v>917</v>
      </c>
      <c r="B280" s="332" t="s">
        <v>916</v>
      </c>
      <c r="C280" s="332" t="s">
        <v>916</v>
      </c>
      <c r="D280" s="332" t="s">
        <v>365</v>
      </c>
      <c r="E280" s="454" t="s">
        <v>343</v>
      </c>
      <c r="F280" s="959">
        <v>515349</v>
      </c>
      <c r="G280" s="955">
        <v>18178</v>
      </c>
      <c r="H280" s="366">
        <v>3.5273183803597175E-2</v>
      </c>
      <c r="I280" s="340">
        <v>11724</v>
      </c>
      <c r="J280" s="366">
        <v>2.2749631802914141E-2</v>
      </c>
      <c r="K280" s="340">
        <v>6754</v>
      </c>
      <c r="L280" s="374">
        <v>1.3105681780696189E-2</v>
      </c>
      <c r="M280" s="378">
        <v>15255</v>
      </c>
      <c r="N280" s="374">
        <v>2.9601299313668988E-2</v>
      </c>
      <c r="O280" s="960">
        <v>3123</v>
      </c>
      <c r="P280" s="374">
        <v>6.0599710099369557E-3</v>
      </c>
      <c r="Q280" s="955">
        <v>65000</v>
      </c>
      <c r="R280" s="956">
        <v>0.12548771282233451</v>
      </c>
    </row>
    <row r="281" spans="1:21" s="328" customFormat="1" ht="14.1" customHeight="1" x14ac:dyDescent="0.3">
      <c r="A281" s="453" t="s">
        <v>918</v>
      </c>
      <c r="B281" s="332" t="s">
        <v>919</v>
      </c>
      <c r="C281" s="332" t="s">
        <v>920</v>
      </c>
      <c r="D281" s="332" t="s">
        <v>168</v>
      </c>
      <c r="E281" s="454" t="s">
        <v>343</v>
      </c>
      <c r="F281" s="959">
        <v>100699</v>
      </c>
      <c r="G281" s="955">
        <v>3296</v>
      </c>
      <c r="H281" s="366">
        <v>3.2731208850137541E-2</v>
      </c>
      <c r="I281" s="340">
        <v>2306</v>
      </c>
      <c r="J281" s="366">
        <v>2.2899929492845014E-2</v>
      </c>
      <c r="K281" s="340">
        <v>1106</v>
      </c>
      <c r="L281" s="374">
        <v>1.0983227241581347E-2</v>
      </c>
      <c r="M281" s="378">
        <v>2802</v>
      </c>
      <c r="N281" s="374">
        <v>2.7825499756700664E-2</v>
      </c>
      <c r="O281" s="960">
        <v>540</v>
      </c>
      <c r="P281" s="374">
        <v>5.3625160130686498E-3</v>
      </c>
      <c r="Q281" s="955">
        <v>12000</v>
      </c>
      <c r="R281" s="956">
        <v>0.11919069517972963</v>
      </c>
      <c r="S281" s="585"/>
      <c r="T281" s="585"/>
    </row>
    <row r="282" spans="1:21" s="328" customFormat="1" ht="14.1" customHeight="1" x14ac:dyDescent="0.3">
      <c r="A282" s="453" t="s">
        <v>921</v>
      </c>
      <c r="B282" s="332" t="s">
        <v>922</v>
      </c>
      <c r="C282" s="332" t="s">
        <v>920</v>
      </c>
      <c r="D282" s="332" t="s">
        <v>168</v>
      </c>
      <c r="E282" s="454" t="s">
        <v>343</v>
      </c>
      <c r="F282" s="959">
        <v>74559</v>
      </c>
      <c r="G282" s="955">
        <v>2684</v>
      </c>
      <c r="H282" s="366">
        <v>3.5998336887565555E-2</v>
      </c>
      <c r="I282" s="340">
        <v>2087</v>
      </c>
      <c r="J282" s="366">
        <v>2.7991255247522096E-2</v>
      </c>
      <c r="K282" s="340">
        <v>1088</v>
      </c>
      <c r="L282" s="374">
        <v>1.4592470392575007E-2</v>
      </c>
      <c r="M282" s="378">
        <v>2588</v>
      </c>
      <c r="N282" s="374">
        <v>3.471076597057364E-2</v>
      </c>
      <c r="O282" s="960">
        <v>478</v>
      </c>
      <c r="P282" s="374">
        <v>6.4110301908555638E-3</v>
      </c>
      <c r="Q282" s="955">
        <v>10000</v>
      </c>
      <c r="R282" s="956">
        <v>0.12221651878467894</v>
      </c>
      <c r="S282" s="585"/>
      <c r="T282" s="585"/>
    </row>
    <row r="283" spans="1:21" s="328" customFormat="1" ht="14.1" customHeight="1" x14ac:dyDescent="0.3">
      <c r="A283" s="453" t="s">
        <v>923</v>
      </c>
      <c r="B283" s="332" t="s">
        <v>924</v>
      </c>
      <c r="C283" s="332" t="s">
        <v>920</v>
      </c>
      <c r="D283" s="332" t="s">
        <v>168</v>
      </c>
      <c r="E283" s="454" t="s">
        <v>343</v>
      </c>
      <c r="F283" s="959">
        <v>91966</v>
      </c>
      <c r="G283" s="955">
        <v>2945</v>
      </c>
      <c r="H283" s="366">
        <v>3.2022704042798424E-2</v>
      </c>
      <c r="I283" s="340">
        <v>1748</v>
      </c>
      <c r="J283" s="366">
        <v>1.9007024335080357E-2</v>
      </c>
      <c r="K283" s="340">
        <v>897</v>
      </c>
      <c r="L283" s="374">
        <v>9.7536045930017613E-3</v>
      </c>
      <c r="M283" s="378">
        <v>2027</v>
      </c>
      <c r="N283" s="374">
        <v>2.2040754191766522E-2</v>
      </c>
      <c r="O283" s="960">
        <v>510</v>
      </c>
      <c r="P283" s="374">
        <v>5.5455276950177237E-3</v>
      </c>
      <c r="Q283" s="955">
        <v>9500</v>
      </c>
      <c r="R283" s="956">
        <v>0.10912140042959373</v>
      </c>
    </row>
    <row r="284" spans="1:21" s="328" customFormat="1" ht="14.1" customHeight="1" x14ac:dyDescent="0.3">
      <c r="A284" s="453" t="s">
        <v>925</v>
      </c>
      <c r="B284" s="332" t="s">
        <v>926</v>
      </c>
      <c r="C284" s="332" t="s">
        <v>920</v>
      </c>
      <c r="D284" s="332" t="s">
        <v>168</v>
      </c>
      <c r="E284" s="454" t="s">
        <v>343</v>
      </c>
      <c r="F284" s="959">
        <v>129578</v>
      </c>
      <c r="G284" s="955">
        <v>3369</v>
      </c>
      <c r="H284" s="366">
        <v>2.5999783913936009E-2</v>
      </c>
      <c r="I284" s="340">
        <v>2275</v>
      </c>
      <c r="J284" s="366">
        <v>1.755699269937798E-2</v>
      </c>
      <c r="K284" s="340">
        <v>1524</v>
      </c>
      <c r="L284" s="374">
        <v>1.1761255768726173E-2</v>
      </c>
      <c r="M284" s="378">
        <v>2888</v>
      </c>
      <c r="N284" s="374">
        <v>2.2287734028924665E-2</v>
      </c>
      <c r="O284" s="960">
        <v>606</v>
      </c>
      <c r="P284" s="374">
        <v>4.6767198135485959E-3</v>
      </c>
      <c r="Q284" s="955">
        <v>13000</v>
      </c>
      <c r="R284" s="956">
        <v>0.12364113635715168</v>
      </c>
    </row>
    <row r="285" spans="1:21" s="328" customFormat="1" ht="14.1" customHeight="1" x14ac:dyDescent="0.3">
      <c r="A285" s="453" t="s">
        <v>927</v>
      </c>
      <c r="B285" s="332" t="s">
        <v>928</v>
      </c>
      <c r="C285" s="332" t="s">
        <v>920</v>
      </c>
      <c r="D285" s="332" t="s">
        <v>168</v>
      </c>
      <c r="E285" s="454" t="s">
        <v>343</v>
      </c>
      <c r="F285" s="959">
        <v>126397</v>
      </c>
      <c r="G285" s="955">
        <v>4356</v>
      </c>
      <c r="H285" s="366">
        <v>3.4462843263685053E-2</v>
      </c>
      <c r="I285" s="340">
        <v>3014</v>
      </c>
      <c r="J285" s="366">
        <v>2.3845502662246731E-2</v>
      </c>
      <c r="K285" s="340">
        <v>1489</v>
      </c>
      <c r="L285" s="374">
        <v>1.1780342887884997E-2</v>
      </c>
      <c r="M285" s="378">
        <v>3917</v>
      </c>
      <c r="N285" s="374">
        <v>3.0989659564704859E-2</v>
      </c>
      <c r="O285" s="960">
        <v>673</v>
      </c>
      <c r="P285" s="374">
        <v>5.324493461078981E-3</v>
      </c>
      <c r="Q285" s="955">
        <v>16000</v>
      </c>
      <c r="R285" s="956">
        <v>0.11744929493720133</v>
      </c>
    </row>
    <row r="286" spans="1:21" s="586" customFormat="1" ht="14.1" customHeight="1" x14ac:dyDescent="0.3">
      <c r="A286" s="453" t="s">
        <v>929</v>
      </c>
      <c r="B286" s="332" t="s">
        <v>930</v>
      </c>
      <c r="C286" s="332" t="s">
        <v>920</v>
      </c>
      <c r="D286" s="332" t="s">
        <v>168</v>
      </c>
      <c r="E286" s="454" t="s">
        <v>343</v>
      </c>
      <c r="F286" s="959">
        <v>110375</v>
      </c>
      <c r="G286" s="955">
        <v>4144</v>
      </c>
      <c r="H286" s="366">
        <v>3.7544733861834656E-2</v>
      </c>
      <c r="I286" s="340">
        <v>3140</v>
      </c>
      <c r="J286" s="366">
        <v>2.8448471121177803E-2</v>
      </c>
      <c r="K286" s="340">
        <v>1859</v>
      </c>
      <c r="L286" s="374">
        <v>1.6842582106455267E-2</v>
      </c>
      <c r="M286" s="378">
        <v>3542</v>
      </c>
      <c r="N286" s="374">
        <v>3.2090600226500565E-2</v>
      </c>
      <c r="O286" s="960">
        <v>831</v>
      </c>
      <c r="P286" s="374">
        <v>7.5288788221970554E-3</v>
      </c>
      <c r="Q286" s="955">
        <v>16000</v>
      </c>
      <c r="R286" s="956">
        <v>0.15495917794156103</v>
      </c>
      <c r="S286" s="328"/>
      <c r="T286" s="328"/>
      <c r="U286" s="328"/>
    </row>
    <row r="287" spans="1:21" s="586" customFormat="1" ht="14.1" customHeight="1" x14ac:dyDescent="0.3">
      <c r="A287" s="453" t="s">
        <v>931</v>
      </c>
      <c r="B287" s="332" t="s">
        <v>932</v>
      </c>
      <c r="C287" s="332" t="s">
        <v>933</v>
      </c>
      <c r="D287" s="332" t="s">
        <v>731</v>
      </c>
      <c r="E287" s="454" t="s">
        <v>343</v>
      </c>
      <c r="F287" s="959">
        <v>332966</v>
      </c>
      <c r="G287" s="955">
        <v>15386</v>
      </c>
      <c r="H287" s="366">
        <v>4.6208922232299991E-2</v>
      </c>
      <c r="I287" s="340">
        <v>8467</v>
      </c>
      <c r="J287" s="366">
        <v>2.5429022783106985E-2</v>
      </c>
      <c r="K287" s="340">
        <v>4835</v>
      </c>
      <c r="L287" s="374">
        <v>1.4521002144363087E-2</v>
      </c>
      <c r="M287" s="378">
        <v>10857</v>
      </c>
      <c r="N287" s="374">
        <v>3.2606932839989666E-2</v>
      </c>
      <c r="O287" s="960">
        <v>2807</v>
      </c>
      <c r="P287" s="374">
        <v>8.430290179778116E-3</v>
      </c>
      <c r="Q287" s="955">
        <v>50000</v>
      </c>
      <c r="R287" s="956">
        <v>0.14280858793724419</v>
      </c>
      <c r="S287" s="328"/>
      <c r="T287" s="328"/>
      <c r="U287" s="328"/>
    </row>
    <row r="288" spans="1:21" s="586" customFormat="1" ht="14.1" customHeight="1" x14ac:dyDescent="0.3">
      <c r="A288" s="453" t="s">
        <v>934</v>
      </c>
      <c r="B288" s="332" t="s">
        <v>935</v>
      </c>
      <c r="C288" s="332" t="s">
        <v>933</v>
      </c>
      <c r="D288" s="332" t="s">
        <v>731</v>
      </c>
      <c r="E288" s="454" t="s">
        <v>343</v>
      </c>
      <c r="F288" s="959">
        <v>314393</v>
      </c>
      <c r="G288" s="955">
        <v>10314</v>
      </c>
      <c r="H288" s="366">
        <v>3.2806073926582337E-2</v>
      </c>
      <c r="I288" s="340">
        <v>4987</v>
      </c>
      <c r="J288" s="366">
        <v>1.5862312456066133E-2</v>
      </c>
      <c r="K288" s="340">
        <v>2579</v>
      </c>
      <c r="L288" s="374">
        <v>8.2031088478433049E-3</v>
      </c>
      <c r="M288" s="378">
        <v>5482</v>
      </c>
      <c r="N288" s="374">
        <v>1.7436774991809616E-2</v>
      </c>
      <c r="O288" s="960">
        <v>2320</v>
      </c>
      <c r="P288" s="374">
        <v>7.3792991574239885E-3</v>
      </c>
      <c r="Q288" s="955">
        <v>30000</v>
      </c>
      <c r="R288" s="956">
        <v>0.11031764126173964</v>
      </c>
      <c r="S288" s="328"/>
      <c r="T288" s="328"/>
      <c r="U288" s="328"/>
    </row>
    <row r="289" spans="1:21" s="586" customFormat="1" ht="14.1" customHeight="1" x14ac:dyDescent="0.3">
      <c r="A289" s="453" t="s">
        <v>937</v>
      </c>
      <c r="B289" s="332" t="s">
        <v>938</v>
      </c>
      <c r="C289" s="332" t="s">
        <v>936</v>
      </c>
      <c r="D289" s="332" t="s">
        <v>399</v>
      </c>
      <c r="E289" s="454" t="s">
        <v>343</v>
      </c>
      <c r="F289" s="959">
        <v>172190</v>
      </c>
      <c r="G289" s="955">
        <v>5473</v>
      </c>
      <c r="H289" s="366">
        <v>3.178465648411638E-2</v>
      </c>
      <c r="I289" s="340">
        <v>3242</v>
      </c>
      <c r="J289" s="366">
        <v>1.8828038794355073E-2</v>
      </c>
      <c r="K289" s="340">
        <v>1662</v>
      </c>
      <c r="L289" s="374">
        <v>9.6521284627446424E-3</v>
      </c>
      <c r="M289" s="378">
        <v>3249</v>
      </c>
      <c r="N289" s="374">
        <v>1.8868691561647017E-2</v>
      </c>
      <c r="O289" s="960">
        <v>1240</v>
      </c>
      <c r="P289" s="374">
        <v>7.2013473488588189E-3</v>
      </c>
      <c r="Q289" s="955">
        <v>17000</v>
      </c>
      <c r="R289" s="956">
        <v>0.11136586963642318</v>
      </c>
      <c r="S289" s="328"/>
      <c r="T289" s="328"/>
      <c r="U289" s="328"/>
    </row>
    <row r="290" spans="1:21" s="586" customFormat="1" ht="14.1" customHeight="1" x14ac:dyDescent="0.3">
      <c r="A290" s="453" t="s">
        <v>939</v>
      </c>
      <c r="B290" s="332" t="s">
        <v>940</v>
      </c>
      <c r="C290" s="332" t="s">
        <v>936</v>
      </c>
      <c r="D290" s="332" t="s">
        <v>399</v>
      </c>
      <c r="E290" s="454" t="s">
        <v>343</v>
      </c>
      <c r="F290" s="959">
        <v>138953</v>
      </c>
      <c r="G290" s="955">
        <v>5542</v>
      </c>
      <c r="H290" s="366">
        <v>3.9883989550423528E-2</v>
      </c>
      <c r="I290" s="340">
        <v>3459</v>
      </c>
      <c r="J290" s="366">
        <v>2.4893309248450915E-2</v>
      </c>
      <c r="K290" s="340">
        <v>1988</v>
      </c>
      <c r="L290" s="374">
        <v>1.4306995890696854E-2</v>
      </c>
      <c r="M290" s="378">
        <v>3854</v>
      </c>
      <c r="N290" s="374">
        <v>2.7735997063755371E-2</v>
      </c>
      <c r="O290" s="960">
        <v>1239</v>
      </c>
      <c r="P290" s="374">
        <v>8.9166840586385326E-3</v>
      </c>
      <c r="Q290" s="955">
        <v>19000</v>
      </c>
      <c r="R290" s="956">
        <v>0.13774304397627921</v>
      </c>
      <c r="S290" s="328"/>
      <c r="T290" s="328"/>
      <c r="U290" s="328"/>
    </row>
    <row r="291" spans="1:21" s="586" customFormat="1" ht="14.1" customHeight="1" x14ac:dyDescent="0.3">
      <c r="A291" s="453" t="s">
        <v>1236</v>
      </c>
      <c r="B291" s="332" t="s">
        <v>1418</v>
      </c>
      <c r="C291" s="332" t="s">
        <v>936</v>
      </c>
      <c r="D291" s="332" t="s">
        <v>731</v>
      </c>
      <c r="E291" s="454" t="s">
        <v>343</v>
      </c>
      <c r="F291" s="959">
        <v>595569</v>
      </c>
      <c r="G291" s="955">
        <v>23847</v>
      </c>
      <c r="H291" s="366">
        <v>4.0040700573737049E-2</v>
      </c>
      <c r="I291" s="340">
        <v>15942</v>
      </c>
      <c r="J291" s="366">
        <v>2.676767931171703E-2</v>
      </c>
      <c r="K291" s="340">
        <v>8403</v>
      </c>
      <c r="L291" s="374">
        <v>1.410919641552868E-2</v>
      </c>
      <c r="M291" s="378">
        <v>19162</v>
      </c>
      <c r="N291" s="374">
        <v>3.2174273677777053E-2</v>
      </c>
      <c r="O291" s="960">
        <v>4976</v>
      </c>
      <c r="P291" s="374">
        <v>8.3550352687933732E-3</v>
      </c>
      <c r="Q291" s="955">
        <v>85000</v>
      </c>
      <c r="R291" s="956">
        <v>0.13543032587723003</v>
      </c>
      <c r="S291" s="328"/>
      <c r="T291" s="328"/>
      <c r="U291" s="328"/>
    </row>
    <row r="292" spans="1:21" s="586" customFormat="1" ht="14.1" customHeight="1" x14ac:dyDescent="0.3">
      <c r="A292" s="453" t="s">
        <v>941</v>
      </c>
      <c r="B292" s="332" t="s">
        <v>942</v>
      </c>
      <c r="C292" s="332" t="s">
        <v>936</v>
      </c>
      <c r="D292" s="332" t="s">
        <v>731</v>
      </c>
      <c r="E292" s="454" t="s">
        <v>343</v>
      </c>
      <c r="F292" s="959">
        <v>233327</v>
      </c>
      <c r="G292" s="955">
        <v>6778</v>
      </c>
      <c r="H292" s="366">
        <v>2.904935991119759E-2</v>
      </c>
      <c r="I292" s="340">
        <v>5062</v>
      </c>
      <c r="J292" s="366">
        <v>2.1694874575167042E-2</v>
      </c>
      <c r="K292" s="340">
        <v>2929</v>
      </c>
      <c r="L292" s="374">
        <v>1.2553197872513683E-2</v>
      </c>
      <c r="M292" s="378">
        <v>5736</v>
      </c>
      <c r="N292" s="374">
        <v>2.4583524409948269E-2</v>
      </c>
      <c r="O292" s="960">
        <v>1472</v>
      </c>
      <c r="P292" s="374">
        <v>6.308742665872359E-3</v>
      </c>
      <c r="Q292" s="955">
        <v>26000</v>
      </c>
      <c r="R292" s="956">
        <v>0.12573749879098559</v>
      </c>
      <c r="S292" s="328"/>
      <c r="T292" s="328"/>
      <c r="U292" s="328"/>
    </row>
    <row r="293" spans="1:21" s="328" customFormat="1" ht="14.1" customHeight="1" x14ac:dyDescent="0.3">
      <c r="A293" s="453" t="s">
        <v>943</v>
      </c>
      <c r="B293" s="332" t="s">
        <v>944</v>
      </c>
      <c r="C293" s="332" t="s">
        <v>945</v>
      </c>
      <c r="D293" s="332" t="s">
        <v>731</v>
      </c>
      <c r="E293" s="454" t="s">
        <v>343</v>
      </c>
      <c r="F293" s="959">
        <v>269576</v>
      </c>
      <c r="G293" s="955">
        <v>11115</v>
      </c>
      <c r="H293" s="366">
        <v>4.123141525951865E-2</v>
      </c>
      <c r="I293" s="340">
        <v>6469</v>
      </c>
      <c r="J293" s="366">
        <v>2.3996943348072529E-2</v>
      </c>
      <c r="K293" s="340">
        <v>3870</v>
      </c>
      <c r="L293" s="374">
        <v>1.4355877377808114E-2</v>
      </c>
      <c r="M293" s="378">
        <v>6639</v>
      </c>
      <c r="N293" s="374">
        <v>2.462756328456539E-2</v>
      </c>
      <c r="O293" s="960">
        <v>2780</v>
      </c>
      <c r="P293" s="374">
        <v>1.0312490726177405E-2</v>
      </c>
      <c r="Q293" s="955">
        <v>36000</v>
      </c>
      <c r="R293" s="956">
        <v>0.14489895310506382</v>
      </c>
    </row>
    <row r="294" spans="1:21" s="328" customFormat="1" ht="14.1" customHeight="1" x14ac:dyDescent="0.3">
      <c r="A294" s="453" t="s">
        <v>946</v>
      </c>
      <c r="B294" s="332" t="s">
        <v>947</v>
      </c>
      <c r="C294" s="332" t="s">
        <v>945</v>
      </c>
      <c r="D294" s="332" t="s">
        <v>731</v>
      </c>
      <c r="E294" s="454" t="s">
        <v>343</v>
      </c>
      <c r="F294" s="959">
        <v>340635</v>
      </c>
      <c r="G294" s="955">
        <v>10683</v>
      </c>
      <c r="H294" s="366">
        <v>3.1362015060108328E-2</v>
      </c>
      <c r="I294" s="340">
        <v>7248</v>
      </c>
      <c r="J294" s="366">
        <v>2.1277907437579815E-2</v>
      </c>
      <c r="K294" s="340">
        <v>4476</v>
      </c>
      <c r="L294" s="374">
        <v>1.3140164692412699E-2</v>
      </c>
      <c r="M294" s="378">
        <v>8229</v>
      </c>
      <c r="N294" s="374">
        <v>2.4157822889603241E-2</v>
      </c>
      <c r="O294" s="960">
        <v>2490</v>
      </c>
      <c r="P294" s="374">
        <v>7.3098771412215425E-3</v>
      </c>
      <c r="Q294" s="955">
        <v>39000</v>
      </c>
      <c r="R294" s="956">
        <v>0.12413424322672642</v>
      </c>
    </row>
    <row r="295" spans="1:21" s="328" customFormat="1" ht="14.1" customHeight="1" x14ac:dyDescent="0.3">
      <c r="A295" s="453" t="s">
        <v>948</v>
      </c>
      <c r="B295" s="332" t="s">
        <v>949</v>
      </c>
      <c r="C295" s="332" t="s">
        <v>945</v>
      </c>
      <c r="D295" s="332" t="s">
        <v>731</v>
      </c>
      <c r="E295" s="454" t="s">
        <v>343</v>
      </c>
      <c r="F295" s="959">
        <v>273038</v>
      </c>
      <c r="G295" s="955">
        <v>10309</v>
      </c>
      <c r="H295" s="366">
        <v>3.775664925761249E-2</v>
      </c>
      <c r="I295" s="340">
        <v>6404</v>
      </c>
      <c r="J295" s="366">
        <v>2.3454610713527054E-2</v>
      </c>
      <c r="K295" s="340">
        <v>3016</v>
      </c>
      <c r="L295" s="374">
        <v>1.1046081497813491E-2</v>
      </c>
      <c r="M295" s="378">
        <v>6801</v>
      </c>
      <c r="N295" s="374">
        <v>2.4908620778060196E-2</v>
      </c>
      <c r="O295" s="960">
        <v>1964</v>
      </c>
      <c r="P295" s="374">
        <v>7.193137951493931E-3</v>
      </c>
      <c r="Q295" s="955">
        <v>33000</v>
      </c>
      <c r="R295" s="956">
        <v>0.12168365935950147</v>
      </c>
    </row>
    <row r="296" spans="1:21" s="328" customFormat="1" ht="14.1" customHeight="1" x14ac:dyDescent="0.3">
      <c r="A296" s="453" t="s">
        <v>950</v>
      </c>
      <c r="B296" s="332" t="s">
        <v>951</v>
      </c>
      <c r="C296" s="332" t="s">
        <v>945</v>
      </c>
      <c r="D296" s="332" t="s">
        <v>731</v>
      </c>
      <c r="E296" s="454" t="s">
        <v>343</v>
      </c>
      <c r="F296" s="959">
        <v>638435</v>
      </c>
      <c r="G296" s="955">
        <v>19487</v>
      </c>
      <c r="H296" s="366">
        <v>3.0523075959181436E-2</v>
      </c>
      <c r="I296" s="340">
        <v>13745</v>
      </c>
      <c r="J296" s="366">
        <v>2.1529208141784207E-2</v>
      </c>
      <c r="K296" s="340">
        <v>7792</v>
      </c>
      <c r="L296" s="374">
        <v>1.2204844659205714E-2</v>
      </c>
      <c r="M296" s="378">
        <v>13392</v>
      </c>
      <c r="N296" s="374">
        <v>2.0976293592926454E-2</v>
      </c>
      <c r="O296" s="960">
        <v>3991</v>
      </c>
      <c r="P296" s="374">
        <v>6.2512236954427626E-3</v>
      </c>
      <c r="Q296" s="955">
        <v>69000</v>
      </c>
      <c r="R296" s="956">
        <v>0.1203659123736158</v>
      </c>
    </row>
    <row r="297" spans="1:21" s="328" customFormat="1" ht="14.1" customHeight="1" x14ac:dyDescent="0.3">
      <c r="A297" s="453" t="s">
        <v>952</v>
      </c>
      <c r="B297" s="332" t="s">
        <v>953</v>
      </c>
      <c r="C297" s="332" t="s">
        <v>954</v>
      </c>
      <c r="D297" s="332" t="s">
        <v>731</v>
      </c>
      <c r="E297" s="454" t="s">
        <v>343</v>
      </c>
      <c r="F297" s="959">
        <v>641387</v>
      </c>
      <c r="G297" s="955">
        <v>19689</v>
      </c>
      <c r="H297" s="366">
        <v>3.0697535185465249E-2</v>
      </c>
      <c r="I297" s="340">
        <v>11296</v>
      </c>
      <c r="J297" s="366">
        <v>1.7611831858144928E-2</v>
      </c>
      <c r="K297" s="340">
        <v>6623</v>
      </c>
      <c r="L297" s="374">
        <v>1.0326058994023888E-2</v>
      </c>
      <c r="M297" s="378">
        <v>11196</v>
      </c>
      <c r="N297" s="374">
        <v>1.7455919748919139E-2</v>
      </c>
      <c r="O297" s="960">
        <v>4033</v>
      </c>
      <c r="P297" s="374">
        <v>6.2879353650759995E-3</v>
      </c>
      <c r="Q297" s="955">
        <v>62000</v>
      </c>
      <c r="R297" s="956">
        <v>0.110675944404974</v>
      </c>
    </row>
    <row r="298" spans="1:21" s="328" customFormat="1" ht="14.1" customHeight="1" x14ac:dyDescent="0.3">
      <c r="A298" s="453" t="s">
        <v>955</v>
      </c>
      <c r="B298" s="332" t="s">
        <v>956</v>
      </c>
      <c r="C298" s="332" t="s">
        <v>954</v>
      </c>
      <c r="D298" s="332" t="s">
        <v>731</v>
      </c>
      <c r="E298" s="454" t="s">
        <v>343</v>
      </c>
      <c r="F298" s="959">
        <v>224503</v>
      </c>
      <c r="G298" s="955">
        <v>7684</v>
      </c>
      <c r="H298" s="366">
        <v>3.4226714119633142E-2</v>
      </c>
      <c r="I298" s="340">
        <v>4816</v>
      </c>
      <c r="J298" s="366">
        <v>2.1451829151503544E-2</v>
      </c>
      <c r="K298" s="340">
        <v>2619</v>
      </c>
      <c r="L298" s="374">
        <v>1.1665768386168559E-2</v>
      </c>
      <c r="M298" s="378">
        <v>5033</v>
      </c>
      <c r="N298" s="374">
        <v>2.2418408662690476E-2</v>
      </c>
      <c r="O298" s="960">
        <v>1667</v>
      </c>
      <c r="P298" s="374">
        <v>7.4252905306387892E-3</v>
      </c>
      <c r="Q298" s="955">
        <v>26000</v>
      </c>
      <c r="R298" s="956">
        <v>0.1245598486118763</v>
      </c>
    </row>
    <row r="299" spans="1:21" s="328" customFormat="1" ht="14.1" customHeight="1" x14ac:dyDescent="0.3">
      <c r="A299" s="453" t="s">
        <v>957</v>
      </c>
      <c r="B299" s="332" t="s">
        <v>958</v>
      </c>
      <c r="C299" s="332" t="s">
        <v>954</v>
      </c>
      <c r="D299" s="332" t="s">
        <v>731</v>
      </c>
      <c r="E299" s="454" t="s">
        <v>343</v>
      </c>
      <c r="F299" s="959">
        <v>459440</v>
      </c>
      <c r="G299" s="955">
        <v>14723</v>
      </c>
      <c r="H299" s="366">
        <v>3.2045533693191713E-2</v>
      </c>
      <c r="I299" s="340">
        <v>8894</v>
      </c>
      <c r="J299" s="366">
        <v>1.9358349294793662E-2</v>
      </c>
      <c r="K299" s="340">
        <v>4444</v>
      </c>
      <c r="L299" s="374">
        <v>9.6726449590806198E-3</v>
      </c>
      <c r="M299" s="378">
        <v>9011</v>
      </c>
      <c r="N299" s="374">
        <v>1.9613007139125893E-2</v>
      </c>
      <c r="O299" s="960">
        <v>3326</v>
      </c>
      <c r="P299" s="374">
        <v>7.2392477799059721E-3</v>
      </c>
      <c r="Q299" s="955">
        <v>47000</v>
      </c>
      <c r="R299" s="956">
        <v>0.10632690319501033</v>
      </c>
    </row>
    <row r="300" spans="1:21" s="328" customFormat="1" ht="14.1" customHeight="1" x14ac:dyDescent="0.3">
      <c r="A300" s="453" t="s">
        <v>959</v>
      </c>
      <c r="B300" s="332" t="s">
        <v>960</v>
      </c>
      <c r="C300" s="332" t="s">
        <v>954</v>
      </c>
      <c r="D300" s="332" t="s">
        <v>731</v>
      </c>
      <c r="E300" s="454" t="s">
        <v>343</v>
      </c>
      <c r="F300" s="959">
        <v>967531</v>
      </c>
      <c r="G300" s="955">
        <v>25046</v>
      </c>
      <c r="H300" s="366">
        <v>2.5886509062758713E-2</v>
      </c>
      <c r="I300" s="340">
        <v>16886</v>
      </c>
      <c r="J300" s="366">
        <v>1.7452670767138211E-2</v>
      </c>
      <c r="K300" s="340">
        <v>10298</v>
      </c>
      <c r="L300" s="374">
        <v>1.0643586613762246E-2</v>
      </c>
      <c r="M300" s="378">
        <v>17564</v>
      </c>
      <c r="N300" s="374">
        <v>1.8153423507877266E-2</v>
      </c>
      <c r="O300" s="960">
        <v>5757</v>
      </c>
      <c r="P300" s="374">
        <v>5.9501969445940233E-3</v>
      </c>
      <c r="Q300" s="955">
        <v>89000</v>
      </c>
      <c r="R300" s="956">
        <v>0.10730480472334049</v>
      </c>
    </row>
    <row r="301" spans="1:21" s="328" customFormat="1" ht="14.1" customHeight="1" x14ac:dyDescent="0.3">
      <c r="A301" s="453" t="s">
        <v>961</v>
      </c>
      <c r="B301" s="332" t="s">
        <v>962</v>
      </c>
      <c r="C301" s="332" t="s">
        <v>954</v>
      </c>
      <c r="D301" s="332" t="s">
        <v>731</v>
      </c>
      <c r="E301" s="454" t="s">
        <v>343</v>
      </c>
      <c r="F301" s="959">
        <v>365653</v>
      </c>
      <c r="G301" s="955">
        <v>12364</v>
      </c>
      <c r="H301" s="366">
        <v>3.3813478899393686E-2</v>
      </c>
      <c r="I301" s="340">
        <v>8128</v>
      </c>
      <c r="J301" s="366">
        <v>2.2228725048064696E-2</v>
      </c>
      <c r="K301" s="340">
        <v>3663</v>
      </c>
      <c r="L301" s="374">
        <v>1.001769437143959E-2</v>
      </c>
      <c r="M301" s="378">
        <v>8720</v>
      </c>
      <c r="N301" s="374">
        <v>2.3847746360620588E-2</v>
      </c>
      <c r="O301" s="960">
        <v>2418</v>
      </c>
      <c r="P301" s="374">
        <v>6.6128269151353881E-3</v>
      </c>
      <c r="Q301" s="955">
        <v>41000</v>
      </c>
      <c r="R301" s="956">
        <v>0.11332666272326734</v>
      </c>
    </row>
    <row r="302" spans="1:21" s="328" customFormat="1" ht="14.1" customHeight="1" x14ac:dyDescent="0.3">
      <c r="A302" s="453" t="s">
        <v>963</v>
      </c>
      <c r="B302" s="332" t="s">
        <v>964</v>
      </c>
      <c r="C302" s="332"/>
      <c r="D302" s="332" t="s">
        <v>3</v>
      </c>
      <c r="E302" s="454" t="s">
        <v>965</v>
      </c>
      <c r="F302" s="450">
        <v>135901</v>
      </c>
      <c r="G302" s="355">
        <v>4908</v>
      </c>
      <c r="H302" s="374">
        <v>3.6114524543601589E-2</v>
      </c>
      <c r="I302" s="340">
        <v>2586</v>
      </c>
      <c r="J302" s="374">
        <v>1.9028557552924555E-2</v>
      </c>
      <c r="K302" s="340">
        <v>1269</v>
      </c>
      <c r="L302" s="374">
        <v>9.3376796344397765E-3</v>
      </c>
      <c r="M302" s="378">
        <v>3098</v>
      </c>
      <c r="N302" s="374">
        <v>2.2796005916071258E-2</v>
      </c>
      <c r="O302" s="384"/>
      <c r="P302" s="830"/>
      <c r="Q302" s="355">
        <v>14000</v>
      </c>
      <c r="R302" s="957">
        <v>9.579330541642718E-2</v>
      </c>
      <c r="T302" s="932"/>
    </row>
    <row r="303" spans="1:21" s="328" customFormat="1" ht="14.1" customHeight="1" x14ac:dyDescent="0.3">
      <c r="A303" s="453" t="s">
        <v>966</v>
      </c>
      <c r="B303" s="332" t="s">
        <v>967</v>
      </c>
      <c r="C303" s="332"/>
      <c r="D303" s="332" t="s">
        <v>3</v>
      </c>
      <c r="E303" s="454" t="s">
        <v>965</v>
      </c>
      <c r="F303" s="450">
        <v>166719</v>
      </c>
      <c r="G303" s="355">
        <v>7777</v>
      </c>
      <c r="H303" s="374">
        <v>4.6647352731242389E-2</v>
      </c>
      <c r="I303" s="340">
        <v>3871</v>
      </c>
      <c r="J303" s="374">
        <v>2.3218709325271866E-2</v>
      </c>
      <c r="K303" s="340">
        <v>2176</v>
      </c>
      <c r="L303" s="374">
        <v>1.30519017028653E-2</v>
      </c>
      <c r="M303" s="378">
        <v>4768</v>
      </c>
      <c r="N303" s="374">
        <v>2.8599019907748966E-2</v>
      </c>
      <c r="O303" s="384"/>
      <c r="P303" s="830"/>
      <c r="Q303" s="355">
        <v>23000</v>
      </c>
      <c r="R303" s="957">
        <v>0.1400534638875188</v>
      </c>
      <c r="T303" s="932"/>
    </row>
    <row r="304" spans="1:21" s="328" customFormat="1" ht="14.1" customHeight="1" x14ac:dyDescent="0.3">
      <c r="A304" s="453" t="s">
        <v>968</v>
      </c>
      <c r="B304" s="332" t="s">
        <v>969</v>
      </c>
      <c r="C304" s="332"/>
      <c r="D304" s="332" t="s">
        <v>3</v>
      </c>
      <c r="E304" s="454" t="s">
        <v>965</v>
      </c>
      <c r="F304" s="450">
        <v>230937</v>
      </c>
      <c r="G304" s="355">
        <v>8269</v>
      </c>
      <c r="H304" s="374">
        <v>3.5806302151669071E-2</v>
      </c>
      <c r="I304" s="340">
        <v>4162</v>
      </c>
      <c r="J304" s="374">
        <v>1.8022231171271819E-2</v>
      </c>
      <c r="K304" s="340">
        <v>2863</v>
      </c>
      <c r="L304" s="374">
        <v>1.2397320481343397E-2</v>
      </c>
      <c r="M304" s="378">
        <v>4891</v>
      </c>
      <c r="N304" s="374">
        <v>2.1178936246681997E-2</v>
      </c>
      <c r="O304" s="384"/>
      <c r="P304" s="830"/>
      <c r="Q304" s="355">
        <v>24000</v>
      </c>
      <c r="R304" s="957">
        <v>0.10895669425389634</v>
      </c>
      <c r="T304" s="932"/>
    </row>
    <row r="305" spans="1:20" s="328" customFormat="1" ht="14.1" customHeight="1" x14ac:dyDescent="0.3">
      <c r="A305" s="453" t="s">
        <v>970</v>
      </c>
      <c r="B305" s="332" t="s">
        <v>971</v>
      </c>
      <c r="C305" s="332"/>
      <c r="D305" s="332" t="s">
        <v>3</v>
      </c>
      <c r="E305" s="454" t="s">
        <v>965</v>
      </c>
      <c r="F305" s="450">
        <v>438440</v>
      </c>
      <c r="G305" s="355">
        <v>15075</v>
      </c>
      <c r="H305" s="374">
        <v>3.4383267950004563E-2</v>
      </c>
      <c r="I305" s="340">
        <v>8925</v>
      </c>
      <c r="J305" s="374">
        <v>2.0356263114679318E-2</v>
      </c>
      <c r="K305" s="340">
        <v>4326</v>
      </c>
      <c r="L305" s="374">
        <v>9.866800474409269E-3</v>
      </c>
      <c r="M305" s="378">
        <v>8883</v>
      </c>
      <c r="N305" s="374">
        <v>2.026046893531612E-2</v>
      </c>
      <c r="O305" s="384"/>
      <c r="P305" s="830"/>
      <c r="Q305" s="355">
        <v>45000</v>
      </c>
      <c r="R305" s="957">
        <v>0.12930848694702662</v>
      </c>
      <c r="T305" s="932"/>
    </row>
    <row r="306" spans="1:20" s="328" customFormat="1" ht="14.1" customHeight="1" x14ac:dyDescent="0.3">
      <c r="A306" s="453" t="s">
        <v>972</v>
      </c>
      <c r="B306" s="332" t="s">
        <v>973</v>
      </c>
      <c r="C306" s="332"/>
      <c r="D306" s="332" t="s">
        <v>3</v>
      </c>
      <c r="E306" s="454" t="s">
        <v>965</v>
      </c>
      <c r="F306" s="450">
        <v>151870</v>
      </c>
      <c r="G306" s="355">
        <v>5937</v>
      </c>
      <c r="H306" s="374">
        <v>3.9092645025350627E-2</v>
      </c>
      <c r="I306" s="340">
        <v>3541</v>
      </c>
      <c r="J306" s="374">
        <v>2.3315993942187398E-2</v>
      </c>
      <c r="K306" s="340">
        <v>1644</v>
      </c>
      <c r="L306" s="374">
        <v>1.0825047738197143E-2</v>
      </c>
      <c r="M306" s="378">
        <v>3974</v>
      </c>
      <c r="N306" s="374">
        <v>2.6167116612892605E-2</v>
      </c>
      <c r="O306" s="384"/>
      <c r="P306" s="830"/>
      <c r="Q306" s="355">
        <v>18000</v>
      </c>
      <c r="R306" s="957">
        <v>0.12737411191938633</v>
      </c>
      <c r="T306" s="932"/>
    </row>
    <row r="307" spans="1:20" s="328" customFormat="1" ht="14.1" customHeight="1" x14ac:dyDescent="0.3">
      <c r="A307" s="453" t="s">
        <v>974</v>
      </c>
      <c r="B307" s="332" t="s">
        <v>975</v>
      </c>
      <c r="C307" s="332"/>
      <c r="D307" s="332" t="s">
        <v>3</v>
      </c>
      <c r="E307" s="454" t="s">
        <v>965</v>
      </c>
      <c r="F307" s="450">
        <v>177595</v>
      </c>
      <c r="G307" s="355">
        <v>5738</v>
      </c>
      <c r="H307" s="374">
        <v>3.2309468171964298E-2</v>
      </c>
      <c r="I307" s="340">
        <v>3529</v>
      </c>
      <c r="J307" s="374">
        <v>1.9871054928348206E-2</v>
      </c>
      <c r="K307" s="340">
        <v>1546</v>
      </c>
      <c r="L307" s="374">
        <v>8.7052000337847352E-3</v>
      </c>
      <c r="M307" s="378">
        <v>3727</v>
      </c>
      <c r="N307" s="374">
        <v>2.0985951181058025E-2</v>
      </c>
      <c r="O307" s="384"/>
      <c r="P307" s="830"/>
      <c r="Q307" s="355">
        <v>18000</v>
      </c>
      <c r="R307" s="957">
        <v>0.11933490678617836</v>
      </c>
      <c r="T307" s="932"/>
    </row>
    <row r="308" spans="1:20" s="328" customFormat="1" ht="14.1" customHeight="1" x14ac:dyDescent="0.3">
      <c r="A308" s="453" t="s">
        <v>976</v>
      </c>
      <c r="B308" s="332" t="s">
        <v>977</v>
      </c>
      <c r="C308" s="332"/>
      <c r="D308" s="332" t="s">
        <v>3</v>
      </c>
      <c r="E308" s="454" t="s">
        <v>965</v>
      </c>
      <c r="F308" s="450">
        <v>125054</v>
      </c>
      <c r="G308" s="355">
        <v>4790</v>
      </c>
      <c r="H308" s="374">
        <v>3.8303452908343597E-2</v>
      </c>
      <c r="I308" s="340">
        <v>2750</v>
      </c>
      <c r="J308" s="374">
        <v>2.1990500103955091E-2</v>
      </c>
      <c r="K308" s="340">
        <v>1211</v>
      </c>
      <c r="L308" s="374">
        <v>9.6838165912325868E-3</v>
      </c>
      <c r="M308" s="378">
        <v>3272</v>
      </c>
      <c r="N308" s="374">
        <v>2.6164696850960387E-2</v>
      </c>
      <c r="O308" s="384"/>
      <c r="P308" s="830"/>
      <c r="Q308" s="355">
        <v>15000</v>
      </c>
      <c r="R308" s="957">
        <v>0.12821170316426483</v>
      </c>
      <c r="T308" s="932"/>
    </row>
    <row r="309" spans="1:20" s="328" customFormat="1" ht="14.1" customHeight="1" x14ac:dyDescent="0.3">
      <c r="A309" s="453" t="s">
        <v>978</v>
      </c>
      <c r="B309" s="332" t="s">
        <v>979</v>
      </c>
      <c r="C309" s="332"/>
      <c r="D309" s="332" t="s">
        <v>3</v>
      </c>
      <c r="E309" s="454" t="s">
        <v>965</v>
      </c>
      <c r="F309" s="450">
        <v>122364</v>
      </c>
      <c r="G309" s="355">
        <v>4642</v>
      </c>
      <c r="H309" s="374">
        <v>3.7935994246673856E-2</v>
      </c>
      <c r="I309" s="340">
        <v>2667</v>
      </c>
      <c r="J309" s="374">
        <v>2.1795626164558202E-2</v>
      </c>
      <c r="K309" s="340">
        <v>1137</v>
      </c>
      <c r="L309" s="374">
        <v>9.2919486123369619E-3</v>
      </c>
      <c r="M309" s="378">
        <v>3009</v>
      </c>
      <c r="N309" s="374">
        <v>2.4590565852701776E-2</v>
      </c>
      <c r="O309" s="384"/>
      <c r="P309" s="830"/>
      <c r="Q309" s="355">
        <v>14000</v>
      </c>
      <c r="R309" s="957">
        <v>9.3386252209585435E-2</v>
      </c>
      <c r="T309" s="932"/>
    </row>
    <row r="310" spans="1:20" s="328" customFormat="1" ht="14.1" customHeight="1" x14ac:dyDescent="0.3">
      <c r="A310" s="453" t="s">
        <v>980</v>
      </c>
      <c r="B310" s="332" t="s">
        <v>981</v>
      </c>
      <c r="C310" s="332"/>
      <c r="D310" s="332" t="s">
        <v>3</v>
      </c>
      <c r="E310" s="454" t="s">
        <v>965</v>
      </c>
      <c r="F310" s="450">
        <v>146590</v>
      </c>
      <c r="G310" s="355">
        <v>5866</v>
      </c>
      <c r="H310" s="374">
        <v>4.0016372194556248E-2</v>
      </c>
      <c r="I310" s="340">
        <v>3151</v>
      </c>
      <c r="J310" s="374">
        <v>2.1495327102803739E-2</v>
      </c>
      <c r="K310" s="340">
        <v>1409</v>
      </c>
      <c r="L310" s="374">
        <v>9.6118425540623505E-3</v>
      </c>
      <c r="M310" s="378">
        <v>3750</v>
      </c>
      <c r="N310" s="374">
        <v>2.5581553994133296E-2</v>
      </c>
      <c r="O310" s="384"/>
      <c r="P310" s="830"/>
      <c r="Q310" s="355">
        <v>17000</v>
      </c>
      <c r="R310" s="957">
        <v>0.1221264367816092</v>
      </c>
      <c r="T310" s="932"/>
    </row>
    <row r="311" spans="1:20" s="328" customFormat="1" ht="14.1" customHeight="1" x14ac:dyDescent="0.3">
      <c r="A311" s="453" t="s">
        <v>982</v>
      </c>
      <c r="B311" s="332" t="s">
        <v>983</v>
      </c>
      <c r="C311" s="332"/>
      <c r="D311" s="332" t="s">
        <v>3</v>
      </c>
      <c r="E311" s="454" t="s">
        <v>965</v>
      </c>
      <c r="F311" s="450">
        <v>160250</v>
      </c>
      <c r="G311" s="355">
        <v>5500</v>
      </c>
      <c r="H311" s="374">
        <v>3.4321372854914198E-2</v>
      </c>
      <c r="I311" s="340">
        <v>2781</v>
      </c>
      <c r="J311" s="374">
        <v>1.7354134165366613E-2</v>
      </c>
      <c r="K311" s="340">
        <v>1638</v>
      </c>
      <c r="L311" s="374">
        <v>1.0221528861154447E-2</v>
      </c>
      <c r="M311" s="378">
        <v>3365</v>
      </c>
      <c r="N311" s="374">
        <v>2.0998439937597504E-2</v>
      </c>
      <c r="O311" s="384"/>
      <c r="P311" s="830"/>
      <c r="Q311" s="355">
        <v>16000</v>
      </c>
      <c r="R311" s="957">
        <v>0.10595956318170079</v>
      </c>
      <c r="T311" s="932"/>
    </row>
    <row r="312" spans="1:20" s="328" customFormat="1" ht="14.1" customHeight="1" x14ac:dyDescent="0.3">
      <c r="A312" s="453" t="s">
        <v>984</v>
      </c>
      <c r="B312" s="332" t="s">
        <v>985</v>
      </c>
      <c r="C312" s="332"/>
      <c r="D312" s="332" t="s">
        <v>3</v>
      </c>
      <c r="E312" s="454" t="s">
        <v>965</v>
      </c>
      <c r="F312" s="450">
        <v>195167</v>
      </c>
      <c r="G312" s="355">
        <v>6763</v>
      </c>
      <c r="H312" s="374">
        <v>3.4652374633006605E-2</v>
      </c>
      <c r="I312" s="340">
        <v>3524</v>
      </c>
      <c r="J312" s="374">
        <v>1.805633124452392E-2</v>
      </c>
      <c r="K312" s="340">
        <v>2482</v>
      </c>
      <c r="L312" s="374">
        <v>1.271731389015561E-2</v>
      </c>
      <c r="M312" s="378">
        <v>4364</v>
      </c>
      <c r="N312" s="374">
        <v>2.2360337557066512E-2</v>
      </c>
      <c r="O312" s="384"/>
      <c r="P312" s="830"/>
      <c r="Q312" s="355">
        <v>21000</v>
      </c>
      <c r="R312" s="957">
        <v>0.11498406649364303</v>
      </c>
      <c r="T312" s="932"/>
    </row>
    <row r="313" spans="1:20" s="328" customFormat="1" ht="14.1" customHeight="1" x14ac:dyDescent="0.3">
      <c r="A313" s="453" t="s">
        <v>986</v>
      </c>
      <c r="B313" s="332" t="s">
        <v>987</v>
      </c>
      <c r="C313" s="332"/>
      <c r="D313" s="332" t="s">
        <v>1</v>
      </c>
      <c r="E313" s="454" t="s">
        <v>988</v>
      </c>
      <c r="F313" s="449">
        <v>247078</v>
      </c>
      <c r="G313" s="355">
        <v>8133</v>
      </c>
      <c r="H313" s="366">
        <v>3.2916730748994247E-2</v>
      </c>
      <c r="I313" s="340">
        <v>4395</v>
      </c>
      <c r="J313" s="366">
        <v>1.7787905034037835E-2</v>
      </c>
      <c r="K313" s="340">
        <v>1756</v>
      </c>
      <c r="L313" s="374">
        <v>7.1070674038157993E-3</v>
      </c>
      <c r="M313" s="378">
        <v>3827</v>
      </c>
      <c r="N313" s="374">
        <v>1.5489035851026801E-2</v>
      </c>
      <c r="O313" s="331">
        <v>1841</v>
      </c>
      <c r="P313" s="374">
        <v>7.4510883202875203E-3</v>
      </c>
      <c r="Q313" s="355">
        <v>26000</v>
      </c>
      <c r="R313" s="957">
        <v>0.11416026344676181</v>
      </c>
      <c r="T313" s="932"/>
    </row>
    <row r="314" spans="1:20" s="328" customFormat="1" ht="14.1" customHeight="1" x14ac:dyDescent="0.3">
      <c r="A314" s="453" t="s">
        <v>989</v>
      </c>
      <c r="B314" s="332" t="s">
        <v>990</v>
      </c>
      <c r="C314" s="332"/>
      <c r="D314" s="332" t="s">
        <v>1</v>
      </c>
      <c r="E314" s="454" t="s">
        <v>988</v>
      </c>
      <c r="F314" s="449">
        <v>243833</v>
      </c>
      <c r="G314" s="355">
        <v>9100</v>
      </c>
      <c r="H314" s="366">
        <v>3.7320625181989316E-2</v>
      </c>
      <c r="I314" s="340">
        <v>4747</v>
      </c>
      <c r="J314" s="366">
        <v>1.9468242608670687E-2</v>
      </c>
      <c r="K314" s="340">
        <v>2203</v>
      </c>
      <c r="L314" s="374">
        <v>9.0348722281233459E-3</v>
      </c>
      <c r="M314" s="378">
        <v>4735</v>
      </c>
      <c r="N314" s="374">
        <v>1.9419028597441691E-2</v>
      </c>
      <c r="O314" s="331">
        <v>1810</v>
      </c>
      <c r="P314" s="374">
        <v>7.4231133603736982E-3</v>
      </c>
      <c r="Q314" s="355">
        <v>29000</v>
      </c>
      <c r="R314" s="957">
        <v>0.10971549636803873</v>
      </c>
      <c r="T314" s="932"/>
    </row>
    <row r="315" spans="1:20" s="328" customFormat="1" ht="14.1" customHeight="1" x14ac:dyDescent="0.3">
      <c r="A315" s="453" t="s">
        <v>991</v>
      </c>
      <c r="B315" s="332" t="s">
        <v>992</v>
      </c>
      <c r="C315" s="332"/>
      <c r="D315" s="332" t="s">
        <v>1</v>
      </c>
      <c r="E315" s="454" t="s">
        <v>988</v>
      </c>
      <c r="F315" s="449">
        <v>119375</v>
      </c>
      <c r="G315" s="355">
        <v>5187</v>
      </c>
      <c r="H315" s="366">
        <v>4.3451308900523559E-2</v>
      </c>
      <c r="I315" s="340">
        <v>3259</v>
      </c>
      <c r="J315" s="366">
        <v>2.7300523560209424E-2</v>
      </c>
      <c r="K315" s="340">
        <v>925</v>
      </c>
      <c r="L315" s="374">
        <v>7.7486910994764395E-3</v>
      </c>
      <c r="M315" s="378">
        <v>2770</v>
      </c>
      <c r="N315" s="374">
        <v>2.3204188481675391E-2</v>
      </c>
      <c r="O315" s="331">
        <v>1212</v>
      </c>
      <c r="P315" s="374">
        <v>1.0152879581151833E-2</v>
      </c>
      <c r="Q315" s="355">
        <v>17000</v>
      </c>
      <c r="R315" s="957">
        <v>0.14805782964640307</v>
      </c>
      <c r="T315" s="932"/>
    </row>
    <row r="316" spans="1:20" s="328" customFormat="1" ht="14.1" customHeight="1" x14ac:dyDescent="0.3">
      <c r="A316" s="453" t="s">
        <v>993</v>
      </c>
      <c r="B316" s="332" t="s">
        <v>994</v>
      </c>
      <c r="C316" s="332"/>
      <c r="D316" s="332" t="s">
        <v>1</v>
      </c>
      <c r="E316" s="454" t="s">
        <v>988</v>
      </c>
      <c r="F316" s="449">
        <v>88520</v>
      </c>
      <c r="G316" s="355">
        <v>4356</v>
      </c>
      <c r="H316" s="366">
        <v>4.9209218255761411E-2</v>
      </c>
      <c r="I316" s="340">
        <v>2566</v>
      </c>
      <c r="J316" s="366">
        <v>2.8987799367374605E-2</v>
      </c>
      <c r="K316" s="340">
        <v>926</v>
      </c>
      <c r="L316" s="374">
        <v>1.0460912788070492E-2</v>
      </c>
      <c r="M316" s="378">
        <v>2473</v>
      </c>
      <c r="N316" s="374">
        <v>2.7937189335743334E-2</v>
      </c>
      <c r="O316" s="331">
        <v>855</v>
      </c>
      <c r="P316" s="374">
        <v>9.6588341617713513E-3</v>
      </c>
      <c r="Q316" s="355">
        <v>15000</v>
      </c>
      <c r="R316" s="957">
        <v>0.17082336863682951</v>
      </c>
      <c r="T316" s="932"/>
    </row>
    <row r="317" spans="1:20" s="328" customFormat="1" ht="14.1" customHeight="1" x14ac:dyDescent="0.3">
      <c r="A317" s="453" t="s">
        <v>995</v>
      </c>
      <c r="B317" s="332" t="s">
        <v>996</v>
      </c>
      <c r="C317" s="332"/>
      <c r="D317" s="332" t="s">
        <v>1</v>
      </c>
      <c r="E317" s="454" t="s">
        <v>988</v>
      </c>
      <c r="F317" s="449">
        <v>560720</v>
      </c>
      <c r="G317" s="355">
        <v>14611</v>
      </c>
      <c r="H317" s="366">
        <v>2.6057568840062776E-2</v>
      </c>
      <c r="I317" s="340">
        <v>9678</v>
      </c>
      <c r="J317" s="366">
        <v>1.7259951490940218E-2</v>
      </c>
      <c r="K317" s="340">
        <v>3201</v>
      </c>
      <c r="L317" s="374">
        <v>5.7087316307604507E-3</v>
      </c>
      <c r="M317" s="378">
        <v>8036</v>
      </c>
      <c r="N317" s="374">
        <v>1.4331573690968755E-2</v>
      </c>
      <c r="O317" s="331">
        <v>3314</v>
      </c>
      <c r="P317" s="374">
        <v>5.9102582394064771E-3</v>
      </c>
      <c r="Q317" s="355">
        <v>51000</v>
      </c>
      <c r="R317" s="957">
        <v>9.7467749641662688E-2</v>
      </c>
      <c r="T317" s="932"/>
    </row>
    <row r="318" spans="1:20" s="328" customFormat="1" ht="14.1" customHeight="1" x14ac:dyDescent="0.3">
      <c r="A318" s="453" t="s">
        <v>997</v>
      </c>
      <c r="B318" s="332" t="s">
        <v>998</v>
      </c>
      <c r="C318" s="332"/>
      <c r="D318" s="332" t="s">
        <v>1</v>
      </c>
      <c r="E318" s="454" t="s">
        <v>988</v>
      </c>
      <c r="F318" s="449">
        <v>57227</v>
      </c>
      <c r="G318" s="355">
        <v>2575</v>
      </c>
      <c r="H318" s="366">
        <v>4.4996243032135182E-2</v>
      </c>
      <c r="I318" s="340">
        <v>1427</v>
      </c>
      <c r="J318" s="366">
        <v>2.4935782060915301E-2</v>
      </c>
      <c r="K318" s="340">
        <v>547</v>
      </c>
      <c r="L318" s="374">
        <v>9.5584252188652217E-3</v>
      </c>
      <c r="M318" s="378">
        <v>1106</v>
      </c>
      <c r="N318" s="374">
        <v>1.932654166739476E-2</v>
      </c>
      <c r="O318" s="331">
        <v>534</v>
      </c>
      <c r="P318" s="374">
        <v>9.3312597200622092E-3</v>
      </c>
      <c r="Q318" s="355">
        <v>8000</v>
      </c>
      <c r="R318" s="957">
        <v>0.15402387370042356</v>
      </c>
      <c r="T318" s="932"/>
    </row>
    <row r="319" spans="1:20" s="328" customFormat="1" ht="14.1" customHeight="1" x14ac:dyDescent="0.3">
      <c r="A319" s="453" t="s">
        <v>999</v>
      </c>
      <c r="B319" s="332" t="s">
        <v>1000</v>
      </c>
      <c r="C319" s="332"/>
      <c r="D319" s="332" t="s">
        <v>1</v>
      </c>
      <c r="E319" s="454" t="s">
        <v>988</v>
      </c>
      <c r="F319" s="449">
        <v>153936</v>
      </c>
      <c r="G319" s="355">
        <v>7628</v>
      </c>
      <c r="H319" s="366">
        <v>4.9553061012368775E-2</v>
      </c>
      <c r="I319" s="340">
        <v>4085</v>
      </c>
      <c r="J319" s="366">
        <v>2.6537002390603887E-2</v>
      </c>
      <c r="K319" s="340">
        <v>1351</v>
      </c>
      <c r="L319" s="374">
        <v>8.7763745972352144E-3</v>
      </c>
      <c r="M319" s="378">
        <v>4062</v>
      </c>
      <c r="N319" s="374">
        <v>2.6387589647645773E-2</v>
      </c>
      <c r="O319" s="331">
        <v>1516</v>
      </c>
      <c r="P319" s="374">
        <v>9.8482486228042825E-3</v>
      </c>
      <c r="Q319" s="355">
        <v>24000</v>
      </c>
      <c r="R319" s="957">
        <v>0.16475595524129882</v>
      </c>
      <c r="T319" s="932"/>
    </row>
    <row r="320" spans="1:20" s="328" customFormat="1" ht="14.1" customHeight="1" x14ac:dyDescent="0.3">
      <c r="A320" s="453" t="s">
        <v>1001</v>
      </c>
      <c r="B320" s="332" t="s">
        <v>1002</v>
      </c>
      <c r="C320" s="332"/>
      <c r="D320" s="332" t="s">
        <v>1</v>
      </c>
      <c r="E320" s="454" t="s">
        <v>988</v>
      </c>
      <c r="F320" s="449">
        <v>162650</v>
      </c>
      <c r="G320" s="355">
        <v>6178</v>
      </c>
      <c r="H320" s="366">
        <v>3.7983399938518292E-2</v>
      </c>
      <c r="I320" s="340">
        <v>3857</v>
      </c>
      <c r="J320" s="366">
        <v>2.3713495235167539E-2</v>
      </c>
      <c r="K320" s="340">
        <v>1711</v>
      </c>
      <c r="L320" s="374">
        <v>1.0519520442668306E-2</v>
      </c>
      <c r="M320" s="378">
        <v>2954</v>
      </c>
      <c r="N320" s="374">
        <v>1.8161696895173687E-2</v>
      </c>
      <c r="O320" s="331">
        <v>1799</v>
      </c>
      <c r="P320" s="374">
        <v>1.1060559483553643E-2</v>
      </c>
      <c r="Q320" s="355">
        <v>21000</v>
      </c>
      <c r="R320" s="957">
        <v>0.13963694394574108</v>
      </c>
      <c r="T320" s="932"/>
    </row>
    <row r="321" spans="1:20" s="328" customFormat="1" ht="14.1" customHeight="1" x14ac:dyDescent="0.3">
      <c r="A321" s="453" t="s">
        <v>1003</v>
      </c>
      <c r="B321" s="332" t="s">
        <v>1004</v>
      </c>
      <c r="C321" s="332"/>
      <c r="D321" s="332" t="s">
        <v>1</v>
      </c>
      <c r="E321" s="454" t="s">
        <v>988</v>
      </c>
      <c r="F321" s="449">
        <v>128473</v>
      </c>
      <c r="G321" s="355">
        <v>6383</v>
      </c>
      <c r="H321" s="366">
        <v>4.9683591104745746E-2</v>
      </c>
      <c r="I321" s="340">
        <v>3583</v>
      </c>
      <c r="J321" s="366">
        <v>2.7889128455006112E-2</v>
      </c>
      <c r="K321" s="340">
        <v>1577</v>
      </c>
      <c r="L321" s="374">
        <v>1.2274952713799787E-2</v>
      </c>
      <c r="M321" s="378">
        <v>2695</v>
      </c>
      <c r="N321" s="374">
        <v>2.0977170300374399E-2</v>
      </c>
      <c r="O321" s="331">
        <v>1408</v>
      </c>
      <c r="P321" s="374">
        <v>1.0959501218154788E-2</v>
      </c>
      <c r="Q321" s="355">
        <v>20000</v>
      </c>
      <c r="R321" s="957">
        <v>0.16563146997929606</v>
      </c>
      <c r="T321" s="932"/>
    </row>
    <row r="322" spans="1:20" s="328" customFormat="1" ht="14.1" customHeight="1" x14ac:dyDescent="0.3">
      <c r="A322" s="453" t="s">
        <v>1005</v>
      </c>
      <c r="B322" s="332" t="s">
        <v>1006</v>
      </c>
      <c r="C322" s="332"/>
      <c r="D322" s="332" t="s">
        <v>1</v>
      </c>
      <c r="E322" s="454" t="s">
        <v>988</v>
      </c>
      <c r="F322" s="449">
        <v>107645</v>
      </c>
      <c r="G322" s="355">
        <v>4359</v>
      </c>
      <c r="H322" s="366">
        <v>4.0494217102512893E-2</v>
      </c>
      <c r="I322" s="340">
        <v>2526</v>
      </c>
      <c r="J322" s="366">
        <v>2.3466022574202237E-2</v>
      </c>
      <c r="K322" s="340">
        <v>1032</v>
      </c>
      <c r="L322" s="374">
        <v>9.5870686051372569E-3</v>
      </c>
      <c r="M322" s="378">
        <v>2626</v>
      </c>
      <c r="N322" s="374">
        <v>2.4395002090203909E-2</v>
      </c>
      <c r="O322" s="331">
        <v>606</v>
      </c>
      <c r="P322" s="374">
        <v>5.629615866970133E-3</v>
      </c>
      <c r="Q322" s="355">
        <v>15000</v>
      </c>
      <c r="R322" s="957">
        <v>0.13732491073880801</v>
      </c>
      <c r="T322" s="932"/>
    </row>
    <row r="323" spans="1:20" s="328" customFormat="1" ht="14.1" customHeight="1" x14ac:dyDescent="0.3">
      <c r="A323" s="453" t="s">
        <v>1007</v>
      </c>
      <c r="B323" s="332" t="s">
        <v>1008</v>
      </c>
      <c r="C323" s="332"/>
      <c r="D323" s="332" t="s">
        <v>1</v>
      </c>
      <c r="E323" s="454" t="s">
        <v>988</v>
      </c>
      <c r="F323" s="449">
        <v>111007</v>
      </c>
      <c r="G323" s="355">
        <v>4359</v>
      </c>
      <c r="H323" s="366">
        <v>3.9267793922905761E-2</v>
      </c>
      <c r="I323" s="340">
        <v>2686</v>
      </c>
      <c r="J323" s="366">
        <v>2.4196672281928167E-2</v>
      </c>
      <c r="K323" s="340">
        <v>986</v>
      </c>
      <c r="L323" s="374">
        <v>8.8823227364040105E-3</v>
      </c>
      <c r="M323" s="378">
        <v>2343</v>
      </c>
      <c r="N323" s="374">
        <v>2.1106777050095941E-2</v>
      </c>
      <c r="O323" s="331">
        <v>936</v>
      </c>
      <c r="P323" s="374">
        <v>8.4319006909474182E-3</v>
      </c>
      <c r="Q323" s="355">
        <v>15000</v>
      </c>
      <c r="R323" s="957">
        <v>0.13187972569017056</v>
      </c>
      <c r="T323" s="932"/>
    </row>
    <row r="324" spans="1:20" s="328" customFormat="1" ht="14.1" customHeight="1" x14ac:dyDescent="0.3">
      <c r="A324" s="453" t="s">
        <v>1009</v>
      </c>
      <c r="B324" s="332" t="s">
        <v>1010</v>
      </c>
      <c r="C324" s="332"/>
      <c r="D324" s="332" t="s">
        <v>1</v>
      </c>
      <c r="E324" s="454" t="s">
        <v>988</v>
      </c>
      <c r="F324" s="449">
        <v>108788</v>
      </c>
      <c r="G324" s="355">
        <v>3870</v>
      </c>
      <c r="H324" s="366">
        <v>3.5573776519469059E-2</v>
      </c>
      <c r="I324" s="340">
        <v>2265</v>
      </c>
      <c r="J324" s="366">
        <v>2.0820311063720263E-2</v>
      </c>
      <c r="K324" s="340">
        <v>870</v>
      </c>
      <c r="L324" s="374">
        <v>7.9972055741442064E-3</v>
      </c>
      <c r="M324" s="378">
        <v>1932</v>
      </c>
      <c r="N324" s="374">
        <v>1.7759311688789206E-2</v>
      </c>
      <c r="O324" s="331">
        <v>608</v>
      </c>
      <c r="P324" s="374">
        <v>5.5888517115858368E-3</v>
      </c>
      <c r="Q324" s="355">
        <v>12000</v>
      </c>
      <c r="R324" s="957">
        <v>0.12170385395537525</v>
      </c>
      <c r="T324" s="932"/>
    </row>
    <row r="325" spans="1:20" s="328" customFormat="1" ht="14.1" customHeight="1" x14ac:dyDescent="0.3">
      <c r="A325" s="453" t="s">
        <v>1011</v>
      </c>
      <c r="B325" s="332" t="s">
        <v>1012</v>
      </c>
      <c r="C325" s="332"/>
      <c r="D325" s="332" t="s">
        <v>1</v>
      </c>
      <c r="E325" s="454" t="s">
        <v>988</v>
      </c>
      <c r="F325" s="449">
        <v>162976</v>
      </c>
      <c r="G325" s="355">
        <v>7045</v>
      </c>
      <c r="H325" s="366">
        <v>4.3227223640290593E-2</v>
      </c>
      <c r="I325" s="340">
        <v>3633</v>
      </c>
      <c r="J325" s="366">
        <v>2.2291625760848224E-2</v>
      </c>
      <c r="K325" s="340">
        <v>1307</v>
      </c>
      <c r="L325" s="374">
        <v>8.0195857058708037E-3</v>
      </c>
      <c r="M325" s="378">
        <v>2962</v>
      </c>
      <c r="N325" s="374">
        <v>1.8174455134498332E-2</v>
      </c>
      <c r="O325" s="331">
        <v>1364</v>
      </c>
      <c r="P325" s="374">
        <v>8.3693304535637156E-3</v>
      </c>
      <c r="Q325" s="355">
        <v>21000</v>
      </c>
      <c r="R325" s="957">
        <v>0.13239187996469551</v>
      </c>
      <c r="T325" s="932"/>
    </row>
    <row r="326" spans="1:20" s="328" customFormat="1" ht="14.1" customHeight="1" x14ac:dyDescent="0.3">
      <c r="A326" s="453" t="s">
        <v>1013</v>
      </c>
      <c r="B326" s="332" t="s">
        <v>1014</v>
      </c>
      <c r="C326" s="332"/>
      <c r="D326" s="332" t="s">
        <v>1</v>
      </c>
      <c r="E326" s="454" t="s">
        <v>988</v>
      </c>
      <c r="F326" s="449">
        <v>383447</v>
      </c>
      <c r="G326" s="355">
        <v>14913</v>
      </c>
      <c r="H326" s="366">
        <v>3.8891945953417294E-2</v>
      </c>
      <c r="I326" s="340">
        <v>9670</v>
      </c>
      <c r="J326" s="366">
        <v>2.5218609090695714E-2</v>
      </c>
      <c r="K326" s="340">
        <v>3068</v>
      </c>
      <c r="L326" s="374">
        <v>8.0011057590749172E-3</v>
      </c>
      <c r="M326" s="378">
        <v>6968</v>
      </c>
      <c r="N326" s="374">
        <v>1.817200291044134E-2</v>
      </c>
      <c r="O326" s="331">
        <v>3690</v>
      </c>
      <c r="P326" s="374">
        <v>9.6232334586005362E-3</v>
      </c>
      <c r="Q326" s="355">
        <v>50000</v>
      </c>
      <c r="R326" s="957">
        <v>0.13397283031001314</v>
      </c>
      <c r="T326" s="932"/>
    </row>
    <row r="327" spans="1:20" s="328" customFormat="1" ht="14.1" customHeight="1" x14ac:dyDescent="0.3">
      <c r="A327" s="453" t="s">
        <v>1015</v>
      </c>
      <c r="B327" s="332" t="s">
        <v>1016</v>
      </c>
      <c r="C327" s="332"/>
      <c r="D327" s="332" t="s">
        <v>1</v>
      </c>
      <c r="E327" s="454" t="s">
        <v>988</v>
      </c>
      <c r="F327" s="449">
        <v>728969</v>
      </c>
      <c r="G327" s="355">
        <v>24945</v>
      </c>
      <c r="H327" s="366">
        <v>3.4219562148733347E-2</v>
      </c>
      <c r="I327" s="340">
        <v>14482</v>
      </c>
      <c r="J327" s="366">
        <v>1.9866414072477703E-2</v>
      </c>
      <c r="K327" s="340">
        <v>6047</v>
      </c>
      <c r="L327" s="374">
        <v>8.2952773026013452E-3</v>
      </c>
      <c r="M327" s="378">
        <v>10282</v>
      </c>
      <c r="N327" s="374">
        <v>1.4104852195360845E-2</v>
      </c>
      <c r="O327" s="331">
        <v>5299</v>
      </c>
      <c r="P327" s="374">
        <v>7.2691705682957708E-3</v>
      </c>
      <c r="Q327" s="355">
        <v>80000</v>
      </c>
      <c r="R327" s="957">
        <v>0.12658828741870659</v>
      </c>
      <c r="T327" s="932"/>
    </row>
    <row r="328" spans="1:20" s="328" customFormat="1" ht="14.1" customHeight="1" x14ac:dyDescent="0.3">
      <c r="A328" s="453" t="s">
        <v>1017</v>
      </c>
      <c r="B328" s="332" t="s">
        <v>1018</v>
      </c>
      <c r="C328" s="332"/>
      <c r="D328" s="332" t="s">
        <v>1</v>
      </c>
      <c r="E328" s="454" t="s">
        <v>988</v>
      </c>
      <c r="F328" s="449">
        <v>240679</v>
      </c>
      <c r="G328" s="355">
        <v>10741</v>
      </c>
      <c r="H328" s="366">
        <v>4.4627906880118334E-2</v>
      </c>
      <c r="I328" s="340">
        <v>6149</v>
      </c>
      <c r="J328" s="366">
        <v>2.5548552221008065E-2</v>
      </c>
      <c r="K328" s="340">
        <v>2403</v>
      </c>
      <c r="L328" s="374">
        <v>9.9842528845474673E-3</v>
      </c>
      <c r="M328" s="378">
        <v>5520</v>
      </c>
      <c r="N328" s="374">
        <v>2.2935112743529763E-2</v>
      </c>
      <c r="O328" s="331">
        <v>2468</v>
      </c>
      <c r="P328" s="374">
        <v>1.0254322146925988E-2</v>
      </c>
      <c r="Q328" s="355">
        <v>36000</v>
      </c>
      <c r="R328" s="957">
        <v>0.15232936994880042</v>
      </c>
      <c r="T328" s="932"/>
    </row>
    <row r="329" spans="1:20" s="328" customFormat="1" ht="14.1" customHeight="1" x14ac:dyDescent="0.3">
      <c r="A329" s="453" t="s">
        <v>1019</v>
      </c>
      <c r="B329" s="332" t="s">
        <v>1020</v>
      </c>
      <c r="C329" s="332"/>
      <c r="D329" s="332" t="s">
        <v>1</v>
      </c>
      <c r="E329" s="454" t="s">
        <v>988</v>
      </c>
      <c r="F329" s="449">
        <v>80774</v>
      </c>
      <c r="G329" s="355">
        <v>4194</v>
      </c>
      <c r="H329" s="366">
        <v>5.1922648376952978E-2</v>
      </c>
      <c r="I329" s="340">
        <v>2532</v>
      </c>
      <c r="J329" s="366">
        <v>3.134672047936217E-2</v>
      </c>
      <c r="K329" s="340">
        <v>815</v>
      </c>
      <c r="L329" s="374">
        <v>1.0089880407061678E-2</v>
      </c>
      <c r="M329" s="378">
        <v>1696</v>
      </c>
      <c r="N329" s="374">
        <v>2.0996855423774979E-2</v>
      </c>
      <c r="O329" s="331">
        <v>888</v>
      </c>
      <c r="P329" s="374">
        <v>1.0993636566221805E-2</v>
      </c>
      <c r="Q329" s="355">
        <v>13000</v>
      </c>
      <c r="R329" s="957">
        <v>0.165964509128048</v>
      </c>
      <c r="T329" s="932"/>
    </row>
    <row r="330" spans="1:20" s="328" customFormat="1" ht="14.1" customHeight="1" x14ac:dyDescent="0.3">
      <c r="A330" s="453" t="s">
        <v>1021</v>
      </c>
      <c r="B330" s="332" t="s">
        <v>1022</v>
      </c>
      <c r="C330" s="332"/>
      <c r="D330" s="332" t="s">
        <v>1</v>
      </c>
      <c r="E330" s="454" t="s">
        <v>988</v>
      </c>
      <c r="F330" s="449">
        <v>96612</v>
      </c>
      <c r="G330" s="355">
        <v>3885</v>
      </c>
      <c r="H330" s="366">
        <v>4.02123959756552E-2</v>
      </c>
      <c r="I330" s="340">
        <v>2317</v>
      </c>
      <c r="J330" s="366">
        <v>2.3982528050345713E-2</v>
      </c>
      <c r="K330" s="340">
        <v>954</v>
      </c>
      <c r="L330" s="374">
        <v>9.8745497453732456E-3</v>
      </c>
      <c r="M330" s="378">
        <v>1843</v>
      </c>
      <c r="N330" s="374">
        <v>1.9076305220883535E-2</v>
      </c>
      <c r="O330" s="331">
        <v>936</v>
      </c>
      <c r="P330" s="374">
        <v>9.6882374860265807E-3</v>
      </c>
      <c r="Q330" s="355">
        <v>13000</v>
      </c>
      <c r="R330" s="957">
        <v>0.13230205577040505</v>
      </c>
      <c r="T330" s="932"/>
    </row>
    <row r="331" spans="1:20" s="328" customFormat="1" ht="14.1" customHeight="1" x14ac:dyDescent="0.3">
      <c r="A331" s="453" t="s">
        <v>1023</v>
      </c>
      <c r="B331" s="332" t="s">
        <v>1024</v>
      </c>
      <c r="C331" s="332"/>
      <c r="D331" s="332" t="s">
        <v>1</v>
      </c>
      <c r="E331" s="454" t="s">
        <v>988</v>
      </c>
      <c r="F331" s="449">
        <v>93430</v>
      </c>
      <c r="G331" s="355">
        <v>3912</v>
      </c>
      <c r="H331" s="366">
        <v>4.1870919404902063E-2</v>
      </c>
      <c r="I331" s="340">
        <v>2292</v>
      </c>
      <c r="J331" s="366">
        <v>2.4531734988761638E-2</v>
      </c>
      <c r="K331" s="340">
        <v>1029</v>
      </c>
      <c r="L331" s="374">
        <v>1.1013593064326234E-2</v>
      </c>
      <c r="M331" s="378">
        <v>2081</v>
      </c>
      <c r="N331" s="374">
        <v>2.2273359734560634E-2</v>
      </c>
      <c r="O331" s="331">
        <v>824</v>
      </c>
      <c r="P331" s="374">
        <v>8.8194370116664884E-3</v>
      </c>
      <c r="Q331" s="355">
        <v>13000</v>
      </c>
      <c r="R331" s="957">
        <v>0.13731910848209569</v>
      </c>
      <c r="T331" s="932"/>
    </row>
    <row r="332" spans="1:20" s="328" customFormat="1" ht="14.1" customHeight="1" x14ac:dyDescent="0.3">
      <c r="A332" s="453" t="s">
        <v>1025</v>
      </c>
      <c r="B332" s="332" t="s">
        <v>1087</v>
      </c>
      <c r="C332" s="332"/>
      <c r="D332" s="332" t="s">
        <v>1</v>
      </c>
      <c r="E332" s="454" t="s">
        <v>988</v>
      </c>
      <c r="F332" s="449">
        <v>26845</v>
      </c>
      <c r="G332" s="355">
        <v>1508</v>
      </c>
      <c r="H332" s="366">
        <v>5.6174334140435836E-2</v>
      </c>
      <c r="I332" s="340">
        <v>725</v>
      </c>
      <c r="J332" s="366">
        <v>2.7006891413671075E-2</v>
      </c>
      <c r="K332" s="340">
        <v>461</v>
      </c>
      <c r="L332" s="374">
        <v>1.7172657850623951E-2</v>
      </c>
      <c r="M332" s="378">
        <v>855</v>
      </c>
      <c r="N332" s="374">
        <v>3.1849506425777614E-2</v>
      </c>
      <c r="O332" s="331">
        <v>412</v>
      </c>
      <c r="P332" s="374">
        <v>1.5347364499906873E-2</v>
      </c>
      <c r="Q332" s="355">
        <v>5200</v>
      </c>
      <c r="R332" s="957">
        <v>0.19976949673453706</v>
      </c>
      <c r="T332" s="932"/>
    </row>
    <row r="333" spans="1:20" s="328" customFormat="1" ht="14.1" customHeight="1" x14ac:dyDescent="0.3">
      <c r="A333" s="453" t="s">
        <v>1026</v>
      </c>
      <c r="B333" s="332" t="s">
        <v>1027</v>
      </c>
      <c r="C333" s="332"/>
      <c r="D333" s="332" t="s">
        <v>1</v>
      </c>
      <c r="E333" s="454" t="s">
        <v>988</v>
      </c>
      <c r="F333" s="449">
        <v>139738</v>
      </c>
      <c r="G333" s="355">
        <v>6785</v>
      </c>
      <c r="H333" s="366">
        <v>4.8555153215302925E-2</v>
      </c>
      <c r="I333" s="340">
        <v>3976</v>
      </c>
      <c r="J333" s="366">
        <v>2.8453248221671987E-2</v>
      </c>
      <c r="K333" s="340">
        <v>1196</v>
      </c>
      <c r="L333" s="374">
        <v>8.5588744650703461E-3</v>
      </c>
      <c r="M333" s="378">
        <v>2927</v>
      </c>
      <c r="N333" s="374">
        <v>2.0946342440853596E-2</v>
      </c>
      <c r="O333" s="331">
        <v>1387</v>
      </c>
      <c r="P333" s="374">
        <v>9.9257181296426161E-3</v>
      </c>
      <c r="Q333" s="355">
        <v>21000</v>
      </c>
      <c r="R333" s="957">
        <v>0.15722093284420155</v>
      </c>
      <c r="T333" s="932"/>
    </row>
    <row r="334" spans="1:20" s="328" customFormat="1" ht="14.1" customHeight="1" x14ac:dyDescent="0.3">
      <c r="A334" s="453" t="s">
        <v>1028</v>
      </c>
      <c r="B334" s="332" t="s">
        <v>1029</v>
      </c>
      <c r="C334" s="332"/>
      <c r="D334" s="332" t="s">
        <v>1</v>
      </c>
      <c r="E334" s="454" t="s">
        <v>988</v>
      </c>
      <c r="F334" s="449">
        <v>348341</v>
      </c>
      <c r="G334" s="355">
        <v>14667</v>
      </c>
      <c r="H334" s="366">
        <v>4.2105293376318034E-2</v>
      </c>
      <c r="I334" s="340">
        <v>7520</v>
      </c>
      <c r="J334" s="366">
        <v>2.1588041602912091E-2</v>
      </c>
      <c r="K334" s="340">
        <v>2373</v>
      </c>
      <c r="L334" s="374">
        <v>6.8122902558125512E-3</v>
      </c>
      <c r="M334" s="378">
        <v>5953</v>
      </c>
      <c r="N334" s="374">
        <v>1.7089576018901018E-2</v>
      </c>
      <c r="O334" s="331">
        <v>2835</v>
      </c>
      <c r="P334" s="374">
        <v>8.1385768542893318E-3</v>
      </c>
      <c r="Q334" s="355">
        <v>44000</v>
      </c>
      <c r="R334" s="957">
        <v>0.12869636432770773</v>
      </c>
      <c r="T334" s="932"/>
    </row>
    <row r="335" spans="1:20" s="328" customFormat="1" ht="14.1" customHeight="1" x14ac:dyDescent="0.3">
      <c r="A335" s="453" t="s">
        <v>1030</v>
      </c>
      <c r="B335" s="332" t="s">
        <v>1031</v>
      </c>
      <c r="C335" s="332"/>
      <c r="D335" s="332" t="s">
        <v>1</v>
      </c>
      <c r="E335" s="454" t="s">
        <v>988</v>
      </c>
      <c r="F335" s="449">
        <v>21739</v>
      </c>
      <c r="G335" s="355">
        <v>845</v>
      </c>
      <c r="H335" s="366">
        <v>3.8870233221399327E-2</v>
      </c>
      <c r="I335" s="340">
        <v>450</v>
      </c>
      <c r="J335" s="366">
        <v>2.0700124200745205E-2</v>
      </c>
      <c r="K335" s="340">
        <v>191</v>
      </c>
      <c r="L335" s="374">
        <v>8.7860527163162987E-3</v>
      </c>
      <c r="M335" s="378">
        <v>492</v>
      </c>
      <c r="N335" s="374">
        <v>2.2632135792814756E-2</v>
      </c>
      <c r="O335" s="331">
        <v>158</v>
      </c>
      <c r="P335" s="374">
        <v>7.2680436082616495E-3</v>
      </c>
      <c r="Q335" s="355">
        <v>2800</v>
      </c>
      <c r="R335" s="957">
        <v>0.12727272727272726</v>
      </c>
      <c r="T335" s="932"/>
    </row>
    <row r="336" spans="1:20" s="328" customFormat="1" ht="14.1" customHeight="1" x14ac:dyDescent="0.3">
      <c r="A336" s="453" t="s">
        <v>1032</v>
      </c>
      <c r="B336" s="332" t="s">
        <v>1033</v>
      </c>
      <c r="C336" s="332"/>
      <c r="D336" s="332" t="s">
        <v>1</v>
      </c>
      <c r="E336" s="454" t="s">
        <v>988</v>
      </c>
      <c r="F336" s="449">
        <v>148293</v>
      </c>
      <c r="G336" s="355">
        <v>5741</v>
      </c>
      <c r="H336" s="366">
        <v>3.8713897486732346E-2</v>
      </c>
      <c r="I336" s="340">
        <v>3859</v>
      </c>
      <c r="J336" s="366">
        <v>2.6022806201236742E-2</v>
      </c>
      <c r="K336" s="340">
        <v>1398</v>
      </c>
      <c r="L336" s="374">
        <v>9.4272824745604989E-3</v>
      </c>
      <c r="M336" s="378">
        <v>3782</v>
      </c>
      <c r="N336" s="374">
        <v>2.5503563890406155E-2</v>
      </c>
      <c r="O336" s="331">
        <v>1214</v>
      </c>
      <c r="P336" s="374">
        <v>8.1864956538744236E-3</v>
      </c>
      <c r="Q336" s="355">
        <v>21000</v>
      </c>
      <c r="R336" s="957">
        <v>0.13765076035658103</v>
      </c>
      <c r="T336" s="932"/>
    </row>
    <row r="337" spans="1:20" s="328" customFormat="1" ht="14.1" customHeight="1" x14ac:dyDescent="0.3">
      <c r="A337" s="453" t="s">
        <v>1034</v>
      </c>
      <c r="B337" s="332" t="s">
        <v>1035</v>
      </c>
      <c r="C337" s="332"/>
      <c r="D337" s="332" t="s">
        <v>1</v>
      </c>
      <c r="E337" s="454" t="s">
        <v>988</v>
      </c>
      <c r="F337" s="449">
        <v>182675</v>
      </c>
      <c r="G337" s="355">
        <v>8007</v>
      </c>
      <c r="H337" s="366">
        <v>4.3831941973450118E-2</v>
      </c>
      <c r="I337" s="340">
        <v>4126</v>
      </c>
      <c r="J337" s="366">
        <v>2.2586560832078828E-2</v>
      </c>
      <c r="K337" s="340">
        <v>1873</v>
      </c>
      <c r="L337" s="374">
        <v>1.0253181880388668E-2</v>
      </c>
      <c r="M337" s="378">
        <v>3659</v>
      </c>
      <c r="N337" s="374">
        <v>2.0030108115505679E-2</v>
      </c>
      <c r="O337" s="331">
        <v>1513</v>
      </c>
      <c r="P337" s="374">
        <v>8.2824688654714665E-3</v>
      </c>
      <c r="Q337" s="355">
        <v>25000</v>
      </c>
      <c r="R337" s="957">
        <v>0.1340195132411279</v>
      </c>
      <c r="T337" s="932"/>
    </row>
    <row r="338" spans="1:20" s="328" customFormat="1" ht="14.1" customHeight="1" x14ac:dyDescent="0.3">
      <c r="A338" s="453" t="s">
        <v>1036</v>
      </c>
      <c r="B338" s="332" t="s">
        <v>1037</v>
      </c>
      <c r="C338" s="332"/>
      <c r="D338" s="332" t="s">
        <v>1</v>
      </c>
      <c r="E338" s="454" t="s">
        <v>988</v>
      </c>
      <c r="F338" s="449">
        <v>119046</v>
      </c>
      <c r="G338" s="355">
        <v>5537</v>
      </c>
      <c r="H338" s="366">
        <v>4.6511432555482755E-2</v>
      </c>
      <c r="I338" s="340">
        <v>3413</v>
      </c>
      <c r="J338" s="366">
        <v>2.8669589906422727E-2</v>
      </c>
      <c r="K338" s="340">
        <v>1126</v>
      </c>
      <c r="L338" s="374">
        <v>9.4585286359894494E-3</v>
      </c>
      <c r="M338" s="378">
        <v>2890</v>
      </c>
      <c r="N338" s="374">
        <v>2.4276330158090151E-2</v>
      </c>
      <c r="O338" s="331">
        <v>1074</v>
      </c>
      <c r="P338" s="374">
        <v>9.0217226954286585E-3</v>
      </c>
      <c r="Q338" s="355">
        <v>18000</v>
      </c>
      <c r="R338" s="957">
        <v>0.15433421932607391</v>
      </c>
      <c r="T338" s="932"/>
    </row>
    <row r="339" spans="1:20" s="328" customFormat="1" ht="14.1" customHeight="1" x14ac:dyDescent="0.3">
      <c r="A339" s="453" t="s">
        <v>1038</v>
      </c>
      <c r="B339" s="332" t="s">
        <v>1039</v>
      </c>
      <c r="C339" s="332"/>
      <c r="D339" s="332" t="s">
        <v>1</v>
      </c>
      <c r="E339" s="454" t="s">
        <v>988</v>
      </c>
      <c r="F339" s="449">
        <v>22696</v>
      </c>
      <c r="G339" s="355">
        <v>788</v>
      </c>
      <c r="H339" s="366">
        <v>3.4719774409587595E-2</v>
      </c>
      <c r="I339" s="340">
        <v>431</v>
      </c>
      <c r="J339" s="366">
        <v>1.8990130419457175E-2</v>
      </c>
      <c r="K339" s="340">
        <v>297</v>
      </c>
      <c r="L339" s="374">
        <v>1.3086006344730349E-2</v>
      </c>
      <c r="M339" s="378">
        <v>557</v>
      </c>
      <c r="N339" s="374">
        <v>2.4541769474797321E-2</v>
      </c>
      <c r="O339" s="331">
        <v>197</v>
      </c>
      <c r="P339" s="374">
        <v>8.6799436023968987E-3</v>
      </c>
      <c r="Q339" s="355">
        <v>3000</v>
      </c>
      <c r="R339" s="957">
        <v>0.13043478260869565</v>
      </c>
      <c r="T339" s="932"/>
    </row>
    <row r="340" spans="1:20" s="328" customFormat="1" ht="14.1" customHeight="1" x14ac:dyDescent="0.3">
      <c r="A340" s="453" t="s">
        <v>1040</v>
      </c>
      <c r="B340" s="332" t="s">
        <v>1041</v>
      </c>
      <c r="C340" s="332"/>
      <c r="D340" s="332" t="s">
        <v>1</v>
      </c>
      <c r="E340" s="454" t="s">
        <v>988</v>
      </c>
      <c r="F340" s="449">
        <v>113913</v>
      </c>
      <c r="G340" s="355">
        <v>5975</v>
      </c>
      <c r="H340" s="366">
        <v>5.2452310096301566E-2</v>
      </c>
      <c r="I340" s="340">
        <v>3405</v>
      </c>
      <c r="J340" s="366">
        <v>2.9891232782913276E-2</v>
      </c>
      <c r="K340" s="340">
        <v>1168</v>
      </c>
      <c r="L340" s="374">
        <v>1.0253439028030163E-2</v>
      </c>
      <c r="M340" s="378">
        <v>2749</v>
      </c>
      <c r="N340" s="374">
        <v>2.413245195895113E-2</v>
      </c>
      <c r="O340" s="331">
        <v>1243</v>
      </c>
      <c r="P340" s="374">
        <v>1.0911836225891688E-2</v>
      </c>
      <c r="Q340" s="355">
        <v>19000</v>
      </c>
      <c r="R340" s="957">
        <v>0.16990074219797907</v>
      </c>
      <c r="T340" s="932"/>
    </row>
    <row r="341" spans="1:20" s="328" customFormat="1" ht="14.1" customHeight="1" x14ac:dyDescent="0.3">
      <c r="A341" s="453" t="s">
        <v>1042</v>
      </c>
      <c r="B341" s="332" t="s">
        <v>1043</v>
      </c>
      <c r="C341" s="332"/>
      <c r="D341" s="332" t="s">
        <v>1</v>
      </c>
      <c r="E341" s="454" t="s">
        <v>988</v>
      </c>
      <c r="F341" s="449">
        <v>335602</v>
      </c>
      <c r="G341" s="355">
        <v>14093</v>
      </c>
      <c r="H341" s="366">
        <v>4.1993194319461746E-2</v>
      </c>
      <c r="I341" s="340">
        <v>7777</v>
      </c>
      <c r="J341" s="366">
        <v>2.31732826383633E-2</v>
      </c>
      <c r="K341" s="340">
        <v>2412</v>
      </c>
      <c r="L341" s="374">
        <v>7.1870847015214449E-3</v>
      </c>
      <c r="M341" s="378">
        <v>6609</v>
      </c>
      <c r="N341" s="374">
        <v>1.9692969648571819E-2</v>
      </c>
      <c r="O341" s="331">
        <v>2784</v>
      </c>
      <c r="P341" s="374">
        <v>8.2955405510098269E-3</v>
      </c>
      <c r="Q341" s="355">
        <v>44000</v>
      </c>
      <c r="R341" s="957">
        <v>0.13322029792902992</v>
      </c>
      <c r="T341" s="932"/>
    </row>
    <row r="342" spans="1:20" s="328" customFormat="1" ht="14.1" customHeight="1" x14ac:dyDescent="0.3">
      <c r="A342" s="453" t="s">
        <v>1044</v>
      </c>
      <c r="B342" s="332" t="s">
        <v>1045</v>
      </c>
      <c r="C342" s="332"/>
      <c r="D342" s="332" t="s">
        <v>1</v>
      </c>
      <c r="E342" s="454" t="s">
        <v>988</v>
      </c>
      <c r="F342" s="449">
        <v>98046</v>
      </c>
      <c r="G342" s="355">
        <v>3513</v>
      </c>
      <c r="H342" s="366">
        <v>3.5830120555657548E-2</v>
      </c>
      <c r="I342" s="340">
        <v>1874</v>
      </c>
      <c r="J342" s="366">
        <v>1.9113477347367562E-2</v>
      </c>
      <c r="K342" s="340">
        <v>765</v>
      </c>
      <c r="L342" s="374">
        <v>7.8024600697631724E-3</v>
      </c>
      <c r="M342" s="378">
        <v>1757</v>
      </c>
      <c r="N342" s="374">
        <v>1.7920159924933194E-2</v>
      </c>
      <c r="O342" s="331">
        <v>599</v>
      </c>
      <c r="P342" s="374">
        <v>6.109377231095608E-3</v>
      </c>
      <c r="Q342" s="355">
        <v>11000</v>
      </c>
      <c r="R342" s="957">
        <v>0.11758417958311064</v>
      </c>
      <c r="T342" s="932"/>
    </row>
    <row r="343" spans="1:20" s="328" customFormat="1" ht="14.1" customHeight="1" x14ac:dyDescent="0.3">
      <c r="A343" s="453" t="s">
        <v>1046</v>
      </c>
      <c r="B343" s="332" t="s">
        <v>1047</v>
      </c>
      <c r="C343" s="332"/>
      <c r="D343" s="332" t="s">
        <v>1</v>
      </c>
      <c r="E343" s="454" t="s">
        <v>988</v>
      </c>
      <c r="F343" s="449">
        <v>96129</v>
      </c>
      <c r="G343" s="355">
        <v>4367</v>
      </c>
      <c r="H343" s="366">
        <v>4.5428538734408969E-2</v>
      </c>
      <c r="I343" s="340">
        <v>2465</v>
      </c>
      <c r="J343" s="366">
        <v>2.5642626054572501E-2</v>
      </c>
      <c r="K343" s="340">
        <v>1165</v>
      </c>
      <c r="L343" s="374">
        <v>1.2119131583601202E-2</v>
      </c>
      <c r="M343" s="378">
        <v>2148</v>
      </c>
      <c r="N343" s="374">
        <v>2.2344973941266423E-2</v>
      </c>
      <c r="O343" s="331">
        <v>1098</v>
      </c>
      <c r="P343" s="374">
        <v>1.1422151483943451E-2</v>
      </c>
      <c r="Q343" s="355">
        <v>15000</v>
      </c>
      <c r="R343" s="957">
        <v>0.16901408450704225</v>
      </c>
      <c r="T343" s="932"/>
    </row>
    <row r="344" spans="1:20" s="328" customFormat="1" ht="14.1" customHeight="1" x14ac:dyDescent="0.3">
      <c r="A344" s="453" t="s">
        <v>1048</v>
      </c>
      <c r="B344" s="332" t="s">
        <v>1049</v>
      </c>
      <c r="C344" s="332"/>
      <c r="D344" s="332" t="s">
        <v>1</v>
      </c>
      <c r="E344" s="454" t="s">
        <v>988</v>
      </c>
      <c r="F344" s="449">
        <v>194520</v>
      </c>
      <c r="G344" s="355">
        <v>6880</v>
      </c>
      <c r="H344" s="366">
        <v>3.5369113715813284E-2</v>
      </c>
      <c r="I344" s="340">
        <v>4147</v>
      </c>
      <c r="J344" s="366">
        <v>2.1319144560970595E-2</v>
      </c>
      <c r="K344" s="340">
        <v>1297</v>
      </c>
      <c r="L344" s="374">
        <v>6.66769483857701E-3</v>
      </c>
      <c r="M344" s="378">
        <v>3070</v>
      </c>
      <c r="N344" s="374">
        <v>1.5782438823771335E-2</v>
      </c>
      <c r="O344" s="331">
        <v>1615</v>
      </c>
      <c r="P344" s="374">
        <v>8.3024881760230314E-3</v>
      </c>
      <c r="Q344" s="355">
        <v>22000</v>
      </c>
      <c r="R344" s="957">
        <v>0.11968880909634949</v>
      </c>
      <c r="T344" s="932"/>
    </row>
    <row r="345" spans="1:20" s="328" customFormat="1" ht="14.1" customHeight="1" x14ac:dyDescent="0.3">
      <c r="A345" s="453" t="s">
        <v>1050</v>
      </c>
      <c r="B345" s="332" t="s">
        <v>1051</v>
      </c>
      <c r="C345" s="332" t="s">
        <v>1052</v>
      </c>
      <c r="D345" s="332" t="s">
        <v>1053</v>
      </c>
      <c r="E345" s="454" t="s">
        <v>1054</v>
      </c>
      <c r="F345" s="450">
        <v>117208</v>
      </c>
      <c r="G345" s="355">
        <v>4954</v>
      </c>
      <c r="H345" s="366">
        <v>4.2266739471708413E-2</v>
      </c>
      <c r="I345" s="340">
        <v>2941</v>
      </c>
      <c r="J345" s="366">
        <v>2.5092143880963758E-2</v>
      </c>
      <c r="K345" s="340">
        <v>1702</v>
      </c>
      <c r="L345" s="374">
        <v>1.4521193092621664E-2</v>
      </c>
      <c r="M345" s="378">
        <v>3512</v>
      </c>
      <c r="N345" s="374">
        <v>2.9963824994880896E-2</v>
      </c>
      <c r="O345" s="384"/>
      <c r="P345" s="828"/>
      <c r="Q345" s="355">
        <v>14000</v>
      </c>
      <c r="R345" s="957">
        <v>0.12236692596800978</v>
      </c>
      <c r="T345" s="931"/>
    </row>
    <row r="346" spans="1:20" s="328" customFormat="1" ht="14.1" customHeight="1" x14ac:dyDescent="0.3">
      <c r="A346" s="453" t="s">
        <v>1055</v>
      </c>
      <c r="B346" s="332" t="s">
        <v>1089</v>
      </c>
      <c r="C346" s="332" t="s">
        <v>1052</v>
      </c>
      <c r="D346" s="332" t="s">
        <v>1053</v>
      </c>
      <c r="E346" s="454" t="s">
        <v>1054</v>
      </c>
      <c r="F346" s="450">
        <v>114280</v>
      </c>
      <c r="G346" s="355">
        <v>4569</v>
      </c>
      <c r="H346" s="366">
        <v>3.9980749037451871E-2</v>
      </c>
      <c r="I346" s="340">
        <v>2617</v>
      </c>
      <c r="J346" s="366">
        <v>2.2899894994749738E-2</v>
      </c>
      <c r="K346" s="340">
        <v>1557</v>
      </c>
      <c r="L346" s="374">
        <v>1.3624431221561078E-2</v>
      </c>
      <c r="M346" s="378">
        <v>3358</v>
      </c>
      <c r="N346" s="374">
        <v>2.9383969198459921E-2</v>
      </c>
      <c r="O346" s="384"/>
      <c r="P346" s="828"/>
      <c r="Q346" s="355">
        <v>13000</v>
      </c>
      <c r="R346" s="957">
        <v>0.13380542632467371</v>
      </c>
      <c r="T346" s="931"/>
    </row>
    <row r="347" spans="1:20" s="328" customFormat="1" ht="14.1" customHeight="1" x14ac:dyDescent="0.3">
      <c r="A347" s="453" t="s">
        <v>1056</v>
      </c>
      <c r="B347" s="332" t="s">
        <v>1090</v>
      </c>
      <c r="C347" s="332" t="s">
        <v>1052</v>
      </c>
      <c r="D347" s="332" t="s">
        <v>1053</v>
      </c>
      <c r="E347" s="454" t="s">
        <v>1054</v>
      </c>
      <c r="F347" s="450">
        <v>156250</v>
      </c>
      <c r="G347" s="355">
        <v>5497</v>
      </c>
      <c r="H347" s="366">
        <v>3.5180799999999998E-2</v>
      </c>
      <c r="I347" s="340">
        <v>3156</v>
      </c>
      <c r="J347" s="366">
        <v>2.0198399999999998E-2</v>
      </c>
      <c r="K347" s="340">
        <v>1877</v>
      </c>
      <c r="L347" s="374">
        <v>1.2012800000000001E-2</v>
      </c>
      <c r="M347" s="378">
        <v>3915</v>
      </c>
      <c r="N347" s="374">
        <v>2.5055999999999998E-2</v>
      </c>
      <c r="O347" s="384"/>
      <c r="P347" s="828"/>
      <c r="Q347" s="355">
        <v>16000</v>
      </c>
      <c r="R347" s="957">
        <v>0.1026878545939979</v>
      </c>
      <c r="T347" s="931"/>
    </row>
    <row r="348" spans="1:20" s="328" customFormat="1" ht="14.1" customHeight="1" x14ac:dyDescent="0.3">
      <c r="A348" s="453" t="s">
        <v>1057</v>
      </c>
      <c r="B348" s="332" t="s">
        <v>1091</v>
      </c>
      <c r="C348" s="332" t="s">
        <v>1052</v>
      </c>
      <c r="D348" s="332" t="s">
        <v>1053</v>
      </c>
      <c r="E348" s="454" t="s">
        <v>1054</v>
      </c>
      <c r="F348" s="450">
        <v>140100</v>
      </c>
      <c r="G348" s="355">
        <v>4769</v>
      </c>
      <c r="H348" s="366">
        <v>3.4039971448965027E-2</v>
      </c>
      <c r="I348" s="340">
        <v>2974</v>
      </c>
      <c r="J348" s="366">
        <v>2.1227694503925768E-2</v>
      </c>
      <c r="K348" s="340">
        <v>1710</v>
      </c>
      <c r="L348" s="374">
        <v>1.2205567451820129E-2</v>
      </c>
      <c r="M348" s="378">
        <v>3419</v>
      </c>
      <c r="N348" s="374">
        <v>2.4403997144896501E-2</v>
      </c>
      <c r="O348" s="384"/>
      <c r="P348" s="828"/>
      <c r="Q348" s="355">
        <v>14000</v>
      </c>
      <c r="R348" s="957">
        <v>0.10282851875518734</v>
      </c>
      <c r="T348" s="931"/>
    </row>
    <row r="349" spans="1:20" s="328" customFormat="1" ht="14.1" customHeight="1" x14ac:dyDescent="0.3">
      <c r="A349" s="453" t="s">
        <v>1058</v>
      </c>
      <c r="B349" s="332" t="s">
        <v>1093</v>
      </c>
      <c r="C349" s="332" t="s">
        <v>1059</v>
      </c>
      <c r="D349" s="332" t="s">
        <v>1053</v>
      </c>
      <c r="E349" s="454" t="s">
        <v>1054</v>
      </c>
      <c r="F349" s="450">
        <v>177681</v>
      </c>
      <c r="G349" s="355">
        <v>7256</v>
      </c>
      <c r="H349" s="366">
        <v>4.083723076749906E-2</v>
      </c>
      <c r="I349" s="340">
        <v>4485</v>
      </c>
      <c r="J349" s="366">
        <v>2.5241866040825976E-2</v>
      </c>
      <c r="K349" s="340">
        <v>2505</v>
      </c>
      <c r="L349" s="374">
        <v>1.4098299761932902E-2</v>
      </c>
      <c r="M349" s="378">
        <v>5692</v>
      </c>
      <c r="N349" s="374">
        <v>3.2034939019928974E-2</v>
      </c>
      <c r="O349" s="384"/>
      <c r="P349" s="828"/>
      <c r="Q349" s="355">
        <v>22000</v>
      </c>
      <c r="R349" s="957">
        <v>0.1157389140533346</v>
      </c>
      <c r="T349" s="931"/>
    </row>
    <row r="350" spans="1:20" s="328" customFormat="1" ht="14.1" customHeight="1" x14ac:dyDescent="0.3">
      <c r="A350" s="453" t="s">
        <v>1060</v>
      </c>
      <c r="B350" s="332" t="s">
        <v>1061</v>
      </c>
      <c r="C350" s="332" t="s">
        <v>1059</v>
      </c>
      <c r="D350" s="332" t="s">
        <v>1053</v>
      </c>
      <c r="E350" s="454" t="s">
        <v>1054</v>
      </c>
      <c r="F350" s="450">
        <v>94809</v>
      </c>
      <c r="G350" s="355">
        <v>3555</v>
      </c>
      <c r="H350" s="366">
        <v>3.7496440211372335E-2</v>
      </c>
      <c r="I350" s="340">
        <v>2134</v>
      </c>
      <c r="J350" s="366">
        <v>2.2508411648683141E-2</v>
      </c>
      <c r="K350" s="340">
        <v>1471</v>
      </c>
      <c r="L350" s="374">
        <v>1.5515404655676149E-2</v>
      </c>
      <c r="M350" s="378">
        <v>2857</v>
      </c>
      <c r="N350" s="374">
        <v>3.0134269953274478E-2</v>
      </c>
      <c r="O350" s="384"/>
      <c r="P350" s="828"/>
      <c r="Q350" s="355">
        <v>11000</v>
      </c>
      <c r="R350" s="957">
        <v>0.15058179329226556</v>
      </c>
      <c r="T350" s="931"/>
    </row>
    <row r="351" spans="1:20" s="328" customFormat="1" ht="14.1" customHeight="1" x14ac:dyDescent="0.3">
      <c r="A351" s="453" t="s">
        <v>1062</v>
      </c>
      <c r="B351" s="332" t="s">
        <v>1092</v>
      </c>
      <c r="C351" s="332" t="s">
        <v>1059</v>
      </c>
      <c r="D351" s="332" t="s">
        <v>1053</v>
      </c>
      <c r="E351" s="454" t="s">
        <v>1054</v>
      </c>
      <c r="F351" s="450">
        <v>124000</v>
      </c>
      <c r="G351" s="355">
        <v>4618</v>
      </c>
      <c r="H351" s="366">
        <v>3.7241935483870968E-2</v>
      </c>
      <c r="I351" s="340">
        <v>3130</v>
      </c>
      <c r="J351" s="366">
        <v>2.5241935483870968E-2</v>
      </c>
      <c r="K351" s="340">
        <v>1692</v>
      </c>
      <c r="L351" s="374">
        <v>1.3645161290322581E-2</v>
      </c>
      <c r="M351" s="378">
        <v>4282</v>
      </c>
      <c r="N351" s="374">
        <v>3.4532258064516132E-2</v>
      </c>
      <c r="O351" s="384"/>
      <c r="P351" s="828"/>
      <c r="Q351" s="355">
        <v>15000</v>
      </c>
      <c r="R351" s="957">
        <v>0.11999424027646673</v>
      </c>
      <c r="T351" s="931"/>
    </row>
    <row r="352" spans="1:20" s="328" customFormat="1" ht="14.1" customHeight="1" x14ac:dyDescent="0.3">
      <c r="A352" s="453" t="s">
        <v>1063</v>
      </c>
      <c r="B352" s="332" t="s">
        <v>1064</v>
      </c>
      <c r="C352" s="332" t="s">
        <v>1065</v>
      </c>
      <c r="D352" s="332" t="s">
        <v>1053</v>
      </c>
      <c r="E352" s="454" t="s">
        <v>1054</v>
      </c>
      <c r="F352" s="450">
        <v>72817</v>
      </c>
      <c r="G352" s="355">
        <v>2869</v>
      </c>
      <c r="H352" s="366">
        <v>3.9400140077179777E-2</v>
      </c>
      <c r="I352" s="340">
        <v>1654</v>
      </c>
      <c r="J352" s="366">
        <v>2.2714476015216228E-2</v>
      </c>
      <c r="K352" s="340">
        <v>1143</v>
      </c>
      <c r="L352" s="374">
        <v>1.5696883969402751E-2</v>
      </c>
      <c r="M352" s="378">
        <v>1739</v>
      </c>
      <c r="N352" s="374">
        <v>2.388178584671162E-2</v>
      </c>
      <c r="O352" s="384"/>
      <c r="P352" s="828"/>
      <c r="Q352" s="355">
        <v>8300</v>
      </c>
      <c r="R352" s="957">
        <v>0.12322584476512857</v>
      </c>
      <c r="T352" s="931"/>
    </row>
    <row r="353" spans="1:20" s="328" customFormat="1" ht="14.1" customHeight="1" x14ac:dyDescent="0.3">
      <c r="A353" s="453" t="s">
        <v>1066</v>
      </c>
      <c r="B353" s="332" t="s">
        <v>1100</v>
      </c>
      <c r="C353" s="332" t="s">
        <v>1065</v>
      </c>
      <c r="D353" s="332" t="s">
        <v>1053</v>
      </c>
      <c r="E353" s="454" t="s">
        <v>1054</v>
      </c>
      <c r="F353" s="450">
        <v>187358</v>
      </c>
      <c r="G353" s="355">
        <v>6648</v>
      </c>
      <c r="H353" s="366">
        <v>3.5482872362002156E-2</v>
      </c>
      <c r="I353" s="340">
        <v>3816</v>
      </c>
      <c r="J353" s="366">
        <v>2.0367424929813513E-2</v>
      </c>
      <c r="K353" s="340">
        <v>2050</v>
      </c>
      <c r="L353" s="374">
        <v>1.0941619786718475E-2</v>
      </c>
      <c r="M353" s="378">
        <v>4436</v>
      </c>
      <c r="N353" s="374">
        <v>2.3676597743357636E-2</v>
      </c>
      <c r="O353" s="384"/>
      <c r="P353" s="828"/>
      <c r="Q353" s="355">
        <v>18000</v>
      </c>
      <c r="R353" s="957">
        <v>0.10201941769583478</v>
      </c>
      <c r="T353" s="931"/>
    </row>
    <row r="354" spans="1:20" s="328" customFormat="1" ht="14.1" customHeight="1" x14ac:dyDescent="0.3">
      <c r="A354" s="453" t="s">
        <v>1067</v>
      </c>
      <c r="B354" s="332" t="s">
        <v>1104</v>
      </c>
      <c r="C354" s="332" t="s">
        <v>1065</v>
      </c>
      <c r="D354" s="332" t="s">
        <v>1053</v>
      </c>
      <c r="E354" s="454" t="s">
        <v>1054</v>
      </c>
      <c r="F354" s="450">
        <v>104999</v>
      </c>
      <c r="G354" s="355">
        <v>3831</v>
      </c>
      <c r="H354" s="366">
        <v>3.6486061772016874E-2</v>
      </c>
      <c r="I354" s="340">
        <v>2766</v>
      </c>
      <c r="J354" s="366">
        <v>2.6343108029600281E-2</v>
      </c>
      <c r="K354" s="340">
        <v>1833</v>
      </c>
      <c r="L354" s="374">
        <v>1.7457309117229688E-2</v>
      </c>
      <c r="M354" s="378">
        <v>3428</v>
      </c>
      <c r="N354" s="374">
        <v>3.2647929980285526E-2</v>
      </c>
      <c r="O354" s="384"/>
      <c r="P354" s="828"/>
      <c r="Q354" s="355">
        <v>13000</v>
      </c>
      <c r="R354" s="957">
        <v>0.13746140506703888</v>
      </c>
      <c r="T354" s="931"/>
    </row>
    <row r="355" spans="1:20" s="328" customFormat="1" ht="14.1" customHeight="1" x14ac:dyDescent="0.3">
      <c r="A355" s="453" t="s">
        <v>1068</v>
      </c>
      <c r="B355" s="332" t="s">
        <v>1102</v>
      </c>
      <c r="C355" s="332" t="s">
        <v>1065</v>
      </c>
      <c r="D355" s="332" t="s">
        <v>1053</v>
      </c>
      <c r="E355" s="454" t="s">
        <v>1054</v>
      </c>
      <c r="F355" s="450">
        <v>168524</v>
      </c>
      <c r="G355" s="355">
        <v>4715</v>
      </c>
      <c r="H355" s="366">
        <v>2.7978210818637109E-2</v>
      </c>
      <c r="I355" s="340">
        <v>2878</v>
      </c>
      <c r="J355" s="366">
        <v>1.7077686264270964E-2</v>
      </c>
      <c r="K355" s="340">
        <v>1561</v>
      </c>
      <c r="L355" s="374">
        <v>9.2627756283971425E-3</v>
      </c>
      <c r="M355" s="378">
        <v>3239</v>
      </c>
      <c r="N355" s="374">
        <v>1.9219814388455058E-2</v>
      </c>
      <c r="O355" s="384"/>
      <c r="P355" s="828"/>
      <c r="Q355" s="355">
        <v>13000</v>
      </c>
      <c r="R355" s="957">
        <v>7.9448505145818568E-2</v>
      </c>
      <c r="T355" s="931"/>
    </row>
    <row r="356" spans="1:20" s="328" customFormat="1" ht="14.1" customHeight="1" x14ac:dyDescent="0.3">
      <c r="A356" s="453" t="s">
        <v>1069</v>
      </c>
      <c r="B356" s="332" t="s">
        <v>1101</v>
      </c>
      <c r="C356" s="332" t="s">
        <v>1065</v>
      </c>
      <c r="D356" s="332" t="s">
        <v>1053</v>
      </c>
      <c r="E356" s="454" t="s">
        <v>1054</v>
      </c>
      <c r="F356" s="450">
        <v>98616</v>
      </c>
      <c r="G356" s="355">
        <v>3590</v>
      </c>
      <c r="H356" s="366">
        <v>3.6403828993266815E-2</v>
      </c>
      <c r="I356" s="340">
        <v>2079</v>
      </c>
      <c r="J356" s="366">
        <v>2.1081771720613287E-2</v>
      </c>
      <c r="K356" s="340">
        <v>1306</v>
      </c>
      <c r="L356" s="374">
        <v>1.3243287093372273E-2</v>
      </c>
      <c r="M356" s="378">
        <v>2496</v>
      </c>
      <c r="N356" s="374">
        <v>2.5310294475541496E-2</v>
      </c>
      <c r="O356" s="384"/>
      <c r="P356" s="828"/>
      <c r="Q356" s="355">
        <v>10000</v>
      </c>
      <c r="R356" s="957">
        <v>0.10704460548710648</v>
      </c>
      <c r="T356" s="931"/>
    </row>
    <row r="357" spans="1:20" s="328" customFormat="1" ht="14.1" customHeight="1" x14ac:dyDescent="0.3">
      <c r="A357" s="453" t="s">
        <v>1070</v>
      </c>
      <c r="B357" s="332" t="s">
        <v>1071</v>
      </c>
      <c r="C357" s="332" t="s">
        <v>1071</v>
      </c>
      <c r="D357" s="332" t="s">
        <v>1053</v>
      </c>
      <c r="E357" s="454" t="s">
        <v>1054</v>
      </c>
      <c r="F357" s="450">
        <v>125133</v>
      </c>
      <c r="G357" s="355">
        <v>3830</v>
      </c>
      <c r="H357" s="366">
        <v>3.060743369055325E-2</v>
      </c>
      <c r="I357" s="340">
        <v>2554</v>
      </c>
      <c r="J357" s="366">
        <v>2.0410283458400263E-2</v>
      </c>
      <c r="K357" s="340">
        <v>1336</v>
      </c>
      <c r="L357" s="374">
        <v>1.06766400549815E-2</v>
      </c>
      <c r="M357" s="378">
        <v>3045</v>
      </c>
      <c r="N357" s="374">
        <v>2.4334108508546906E-2</v>
      </c>
      <c r="O357" s="384"/>
      <c r="P357" s="828"/>
      <c r="Q357" s="355">
        <v>12000</v>
      </c>
      <c r="R357" s="957">
        <v>0.10069394913277337</v>
      </c>
      <c r="T357" s="931"/>
    </row>
    <row r="358" spans="1:20" s="328" customFormat="1" ht="14.1" customHeight="1" x14ac:dyDescent="0.3">
      <c r="A358" s="453" t="s">
        <v>1072</v>
      </c>
      <c r="B358" s="332" t="s">
        <v>1088</v>
      </c>
      <c r="C358" s="332" t="s">
        <v>1071</v>
      </c>
      <c r="D358" s="332" t="s">
        <v>1053</v>
      </c>
      <c r="E358" s="454" t="s">
        <v>1054</v>
      </c>
      <c r="F358" s="450">
        <v>66307</v>
      </c>
      <c r="G358" s="355">
        <v>2499</v>
      </c>
      <c r="H358" s="366">
        <v>3.7688328532432473E-2</v>
      </c>
      <c r="I358" s="340">
        <v>1768</v>
      </c>
      <c r="J358" s="366">
        <v>2.6663851478727737E-2</v>
      </c>
      <c r="K358" s="340">
        <v>819</v>
      </c>
      <c r="L358" s="374">
        <v>1.2351637082057701E-2</v>
      </c>
      <c r="M358" s="378">
        <v>1908</v>
      </c>
      <c r="N358" s="374">
        <v>2.8775242432925632E-2</v>
      </c>
      <c r="O358" s="384"/>
      <c r="P358" s="828"/>
      <c r="Q358" s="355">
        <v>7600</v>
      </c>
      <c r="R358" s="957">
        <v>0.10968235412968495</v>
      </c>
      <c r="T358" s="931"/>
    </row>
    <row r="359" spans="1:20" s="328" customFormat="1" ht="14.1" customHeight="1" x14ac:dyDescent="0.3">
      <c r="A359" s="453" t="s">
        <v>1073</v>
      </c>
      <c r="B359" s="332" t="s">
        <v>1096</v>
      </c>
      <c r="C359" s="332" t="s">
        <v>1074</v>
      </c>
      <c r="D359" s="332" t="s">
        <v>1053</v>
      </c>
      <c r="E359" s="454" t="s">
        <v>1054</v>
      </c>
      <c r="F359" s="450">
        <v>163001</v>
      </c>
      <c r="G359" s="355">
        <v>6238</v>
      </c>
      <c r="H359" s="366">
        <v>3.8269703866847443E-2</v>
      </c>
      <c r="I359" s="340">
        <v>4494</v>
      </c>
      <c r="J359" s="366">
        <v>2.7570383003785254E-2</v>
      </c>
      <c r="K359" s="340">
        <v>2325</v>
      </c>
      <c r="L359" s="374">
        <v>1.4263716173520407E-2</v>
      </c>
      <c r="M359" s="378">
        <v>4688</v>
      </c>
      <c r="N359" s="374">
        <v>2.8760559751167172E-2</v>
      </c>
      <c r="O359" s="384"/>
      <c r="P359" s="828"/>
      <c r="Q359" s="355">
        <v>19000</v>
      </c>
      <c r="R359" s="957">
        <v>0.1294780670968973</v>
      </c>
      <c r="T359" s="931"/>
    </row>
    <row r="360" spans="1:20" s="328" customFormat="1" ht="14.1" customHeight="1" x14ac:dyDescent="0.3">
      <c r="A360" s="453" t="s">
        <v>1075</v>
      </c>
      <c r="B360" s="332" t="s">
        <v>1103</v>
      </c>
      <c r="C360" s="332" t="s">
        <v>1074</v>
      </c>
      <c r="D360" s="332" t="s">
        <v>1053</v>
      </c>
      <c r="E360" s="454" t="s">
        <v>1054</v>
      </c>
      <c r="F360" s="450">
        <v>62008</v>
      </c>
      <c r="G360" s="355">
        <v>2140</v>
      </c>
      <c r="H360" s="366">
        <v>3.451167591278545E-2</v>
      </c>
      <c r="I360" s="340">
        <v>1333</v>
      </c>
      <c r="J360" s="366">
        <v>2.1497226164365887E-2</v>
      </c>
      <c r="K360" s="340">
        <v>680</v>
      </c>
      <c r="L360" s="374">
        <v>1.0966326925557993E-2</v>
      </c>
      <c r="M360" s="378">
        <v>1515</v>
      </c>
      <c r="N360" s="374">
        <v>2.4432331312088763E-2</v>
      </c>
      <c r="O360" s="384"/>
      <c r="P360" s="828"/>
      <c r="Q360" s="355">
        <v>6100</v>
      </c>
      <c r="R360" s="957">
        <v>0.10410799924905706</v>
      </c>
      <c r="T360" s="931"/>
    </row>
    <row r="361" spans="1:20" s="328" customFormat="1" ht="14.1" customHeight="1" x14ac:dyDescent="0.3">
      <c r="A361" s="453" t="s">
        <v>1076</v>
      </c>
      <c r="B361" s="332" t="s">
        <v>1099</v>
      </c>
      <c r="C361" s="332" t="s">
        <v>1074</v>
      </c>
      <c r="D361" s="332" t="s">
        <v>1053</v>
      </c>
      <c r="E361" s="454" t="s">
        <v>1054</v>
      </c>
      <c r="F361" s="450">
        <v>248921</v>
      </c>
      <c r="G361" s="355">
        <v>8824</v>
      </c>
      <c r="H361" s="366">
        <v>3.5448997874827755E-2</v>
      </c>
      <c r="I361" s="340">
        <v>5349</v>
      </c>
      <c r="J361" s="366">
        <v>2.1488745425255404E-2</v>
      </c>
      <c r="K361" s="340">
        <v>2336</v>
      </c>
      <c r="L361" s="374">
        <v>9.38450351718015E-3</v>
      </c>
      <c r="M361" s="378">
        <v>6242</v>
      </c>
      <c r="N361" s="374">
        <v>2.5076229004382916E-2</v>
      </c>
      <c r="O361" s="384"/>
      <c r="P361" s="828"/>
      <c r="Q361" s="355">
        <v>25000</v>
      </c>
      <c r="R361" s="957">
        <v>0.10365787924271699</v>
      </c>
      <c r="T361" s="931"/>
    </row>
    <row r="362" spans="1:20" s="328" customFormat="1" ht="14.1" customHeight="1" x14ac:dyDescent="0.3">
      <c r="A362" s="453" t="s">
        <v>1077</v>
      </c>
      <c r="B362" s="332" t="s">
        <v>1078</v>
      </c>
      <c r="C362" s="332" t="s">
        <v>1078</v>
      </c>
      <c r="D362" s="332" t="s">
        <v>1053</v>
      </c>
      <c r="E362" s="454" t="s">
        <v>1054</v>
      </c>
      <c r="F362" s="450">
        <v>142287</v>
      </c>
      <c r="G362" s="355">
        <v>5816</v>
      </c>
      <c r="H362" s="366">
        <v>4.0875132654423808E-2</v>
      </c>
      <c r="I362" s="340">
        <v>3949</v>
      </c>
      <c r="J362" s="366">
        <v>2.7753765277221391E-2</v>
      </c>
      <c r="K362" s="340">
        <v>2463</v>
      </c>
      <c r="L362" s="374">
        <v>1.731008454742879E-2</v>
      </c>
      <c r="M362" s="378">
        <v>4442</v>
      </c>
      <c r="N362" s="374">
        <v>3.1218593406284481E-2</v>
      </c>
      <c r="O362" s="384"/>
      <c r="P362" s="828"/>
      <c r="Q362" s="355">
        <v>18000</v>
      </c>
      <c r="R362" s="957">
        <v>0.13388971950103765</v>
      </c>
      <c r="T362" s="931"/>
    </row>
    <row r="363" spans="1:20" s="328" customFormat="1" ht="14.1" customHeight="1" x14ac:dyDescent="0.3">
      <c r="A363" s="453" t="s">
        <v>1079</v>
      </c>
      <c r="B363" s="332" t="s">
        <v>1098</v>
      </c>
      <c r="C363" s="332" t="s">
        <v>1080</v>
      </c>
      <c r="D363" s="332" t="s">
        <v>1053</v>
      </c>
      <c r="E363" s="454" t="s">
        <v>1054</v>
      </c>
      <c r="F363" s="450">
        <v>407318</v>
      </c>
      <c r="G363" s="355">
        <v>9774</v>
      </c>
      <c r="H363" s="366">
        <v>2.3995993302530209E-2</v>
      </c>
      <c r="I363" s="340">
        <v>6448</v>
      </c>
      <c r="J363" s="366">
        <v>1.5830383140445548E-2</v>
      </c>
      <c r="K363" s="340">
        <v>4095</v>
      </c>
      <c r="L363" s="374">
        <v>1.0053569937984572E-2</v>
      </c>
      <c r="M363" s="378">
        <v>6922</v>
      </c>
      <c r="N363" s="374">
        <v>1.6994093067333141E-2</v>
      </c>
      <c r="O363" s="384"/>
      <c r="P363" s="828"/>
      <c r="Q363" s="355">
        <v>29000</v>
      </c>
      <c r="R363" s="957">
        <v>7.5612198072671138E-2</v>
      </c>
      <c r="T363" s="931"/>
    </row>
    <row r="364" spans="1:20" s="328" customFormat="1" ht="14.1" customHeight="1" x14ac:dyDescent="0.3">
      <c r="A364" s="453" t="s">
        <v>1081</v>
      </c>
      <c r="B364" s="332" t="s">
        <v>1097</v>
      </c>
      <c r="C364" s="332" t="s">
        <v>1080</v>
      </c>
      <c r="D364" s="332" t="s">
        <v>1053</v>
      </c>
      <c r="E364" s="454" t="s">
        <v>1054</v>
      </c>
      <c r="F364" s="450">
        <v>135830</v>
      </c>
      <c r="G364" s="355">
        <v>4257</v>
      </c>
      <c r="H364" s="366">
        <v>3.1340646396230583E-2</v>
      </c>
      <c r="I364" s="340">
        <v>2968</v>
      </c>
      <c r="J364" s="366">
        <v>2.1850842965471545E-2</v>
      </c>
      <c r="K364" s="340">
        <v>1882</v>
      </c>
      <c r="L364" s="374">
        <v>1.3855554737539572E-2</v>
      </c>
      <c r="M364" s="378">
        <v>3546</v>
      </c>
      <c r="N364" s="374">
        <v>2.6106162114407715E-2</v>
      </c>
      <c r="O364" s="384"/>
      <c r="P364" s="828"/>
      <c r="Q364" s="355">
        <v>14000</v>
      </c>
      <c r="R364" s="957">
        <v>0.10390921303615298</v>
      </c>
      <c r="T364" s="931"/>
    </row>
    <row r="365" spans="1:20" s="328" customFormat="1" ht="14.1" customHeight="1" x14ac:dyDescent="0.3">
      <c r="A365" s="453" t="s">
        <v>1082</v>
      </c>
      <c r="B365" s="332" t="s">
        <v>1095</v>
      </c>
      <c r="C365" s="332" t="s">
        <v>1083</v>
      </c>
      <c r="D365" s="332" t="s">
        <v>1053</v>
      </c>
      <c r="E365" s="454" t="s">
        <v>1054</v>
      </c>
      <c r="F365" s="450">
        <v>147135</v>
      </c>
      <c r="G365" s="355">
        <v>5381</v>
      </c>
      <c r="H365" s="366">
        <v>3.6571855778706627E-2</v>
      </c>
      <c r="I365" s="340">
        <v>3307</v>
      </c>
      <c r="J365" s="366">
        <v>2.2475957454038808E-2</v>
      </c>
      <c r="K365" s="340">
        <v>2325</v>
      </c>
      <c r="L365" s="374">
        <v>1.5801814660006117E-2</v>
      </c>
      <c r="M365" s="378">
        <v>3857</v>
      </c>
      <c r="N365" s="374">
        <v>2.6214021137051007E-2</v>
      </c>
      <c r="O365" s="384"/>
      <c r="P365" s="828"/>
      <c r="Q365" s="355">
        <v>16000</v>
      </c>
      <c r="R365" s="957">
        <v>0.11196797715853266</v>
      </c>
      <c r="T365" s="931"/>
    </row>
    <row r="366" spans="1:20" s="328" customFormat="1" ht="14.1" customHeight="1" x14ac:dyDescent="0.3">
      <c r="A366" s="455" t="s">
        <v>1084</v>
      </c>
      <c r="B366" s="456" t="s">
        <v>1094</v>
      </c>
      <c r="C366" s="456" t="s">
        <v>1083</v>
      </c>
      <c r="D366" s="456" t="s">
        <v>1053</v>
      </c>
      <c r="E366" s="457" t="s">
        <v>1054</v>
      </c>
      <c r="F366" s="950">
        <v>263306</v>
      </c>
      <c r="G366" s="951">
        <v>8151</v>
      </c>
      <c r="H366" s="952">
        <v>3.0956377750601963E-2</v>
      </c>
      <c r="I366" s="953">
        <v>5634</v>
      </c>
      <c r="J366" s="952">
        <v>2.1397157679657889E-2</v>
      </c>
      <c r="K366" s="953">
        <v>3789</v>
      </c>
      <c r="L366" s="952">
        <v>1.4390101251015927E-2</v>
      </c>
      <c r="M366" s="954">
        <v>6401</v>
      </c>
      <c r="N366" s="952">
        <v>2.431011826544021E-2</v>
      </c>
      <c r="O366" s="827"/>
      <c r="P366" s="829"/>
      <c r="Q366" s="951">
        <v>26000</v>
      </c>
      <c r="R366" s="958">
        <v>0.10537322385325562</v>
      </c>
      <c r="T366" s="931"/>
    </row>
    <row r="367" spans="1:20" s="328" customFormat="1" ht="14.1" customHeight="1" x14ac:dyDescent="0.3">
      <c r="A367" s="327"/>
      <c r="B367" s="327"/>
      <c r="C367" s="327"/>
      <c r="D367" s="327"/>
      <c r="E367" s="327"/>
      <c r="F367" s="327"/>
      <c r="G367" s="356"/>
      <c r="H367" s="361"/>
      <c r="I367" s="341"/>
      <c r="J367" s="367"/>
      <c r="K367" s="341"/>
      <c r="L367" s="367"/>
      <c r="M367" s="379"/>
      <c r="N367" s="367"/>
      <c r="O367" s="327"/>
      <c r="P367" s="361"/>
      <c r="Q367" s="327"/>
      <c r="R367" s="334"/>
    </row>
    <row r="368" spans="1:20" s="328" customFormat="1" ht="14.1" customHeight="1" x14ac:dyDescent="0.35">
      <c r="A368" s="347" t="s">
        <v>28</v>
      </c>
      <c r="B368" s="246" t="s">
        <v>1143</v>
      </c>
      <c r="C368" s="137"/>
      <c r="D368" s="137" t="s">
        <v>1522</v>
      </c>
      <c r="E368" s="137"/>
      <c r="F368" s="137"/>
      <c r="G368" s="345"/>
      <c r="H368" s="362"/>
      <c r="I368" s="137"/>
      <c r="J368" s="368"/>
      <c r="K368" s="339"/>
      <c r="L368" s="365"/>
      <c r="M368" s="377"/>
      <c r="N368" s="785" t="s">
        <v>1410</v>
      </c>
      <c r="O368" s="786"/>
      <c r="P368" s="787"/>
      <c r="Q368" s="786"/>
      <c r="R368" s="349"/>
    </row>
    <row r="369" spans="1:18" s="328" customFormat="1" ht="14.1" customHeight="1" x14ac:dyDescent="0.35">
      <c r="A369" s="350"/>
      <c r="B369" s="246" t="s">
        <v>1134</v>
      </c>
      <c r="C369" s="137"/>
      <c r="D369" s="246"/>
      <c r="E369" s="137"/>
      <c r="F369" s="137"/>
      <c r="G369" s="357"/>
      <c r="H369" s="362"/>
      <c r="I369" s="137"/>
      <c r="J369" s="368"/>
      <c r="K369" s="339"/>
      <c r="L369" s="365"/>
      <c r="M369" s="377"/>
      <c r="N369" s="365"/>
      <c r="O369" s="348"/>
      <c r="P369" s="362"/>
      <c r="Q369" s="348"/>
      <c r="R369" s="349"/>
    </row>
    <row r="370" spans="1:18" s="328" customFormat="1" ht="14.1" customHeight="1" x14ac:dyDescent="0.35">
      <c r="A370" s="350"/>
      <c r="B370" s="246" t="s">
        <v>1502</v>
      </c>
      <c r="C370" s="137"/>
      <c r="D370" s="246"/>
      <c r="E370" s="137"/>
      <c r="F370" s="137"/>
      <c r="G370" s="357"/>
      <c r="H370" s="362"/>
      <c r="I370" s="137"/>
      <c r="J370" s="368"/>
      <c r="K370" s="339"/>
      <c r="L370" s="365"/>
      <c r="M370" s="377"/>
      <c r="N370" s="365"/>
      <c r="O370" s="348"/>
      <c r="P370" s="362"/>
      <c r="Q370" s="348"/>
      <c r="R370" s="349"/>
    </row>
    <row r="371" spans="1:18" s="328" customFormat="1" ht="14.1" customHeight="1" x14ac:dyDescent="0.35">
      <c r="A371" s="350"/>
      <c r="B371" s="246" t="s">
        <v>1188</v>
      </c>
      <c r="C371" s="137"/>
      <c r="D371" s="137"/>
      <c r="E371" s="137"/>
      <c r="F371" s="137"/>
      <c r="G371" s="357"/>
      <c r="H371" s="362"/>
      <c r="I371" s="137"/>
      <c r="J371" s="368"/>
      <c r="K371" s="339"/>
      <c r="L371" s="365"/>
      <c r="M371" s="377"/>
      <c r="N371" s="365"/>
      <c r="O371" s="348"/>
      <c r="P371" s="362"/>
      <c r="Q371" s="348"/>
      <c r="R371" s="349"/>
    </row>
    <row r="372" spans="1:18" s="328" customFormat="1" ht="14.1" customHeight="1" x14ac:dyDescent="0.35">
      <c r="A372" s="350"/>
      <c r="B372" s="137" t="s">
        <v>1263</v>
      </c>
      <c r="C372" s="137"/>
      <c r="D372" s="137"/>
      <c r="E372" s="137"/>
      <c r="F372" s="137"/>
      <c r="G372" s="357"/>
      <c r="H372" s="362"/>
      <c r="I372" s="137"/>
      <c r="J372" s="368"/>
      <c r="K372" s="339"/>
      <c r="L372" s="365"/>
      <c r="M372" s="377"/>
      <c r="N372" s="365"/>
      <c r="O372" s="348"/>
      <c r="P372" s="362"/>
      <c r="Q372" s="348"/>
      <c r="R372" s="349"/>
    </row>
    <row r="373" spans="1:18" s="345" customFormat="1" ht="15" x14ac:dyDescent="0.35">
      <c r="A373" s="578" t="s">
        <v>1230</v>
      </c>
      <c r="B373" s="137" t="s">
        <v>1523</v>
      </c>
      <c r="C373" s="137"/>
      <c r="D373" s="137"/>
      <c r="E373" s="137"/>
      <c r="F373" s="137"/>
      <c r="G373" s="357"/>
      <c r="H373" s="362"/>
      <c r="I373" s="137"/>
      <c r="J373" s="368"/>
      <c r="K373" s="371"/>
      <c r="L373" s="373"/>
      <c r="M373" s="371"/>
      <c r="N373" s="373"/>
      <c r="O373" s="348"/>
      <c r="P373" s="362"/>
      <c r="Q373" s="348"/>
      <c r="R373" s="349"/>
    </row>
    <row r="374" spans="1:18" s="345" customFormat="1" ht="15" x14ac:dyDescent="0.35">
      <c r="A374" s="347" t="s">
        <v>29</v>
      </c>
      <c r="B374" s="137" t="s">
        <v>1524</v>
      </c>
      <c r="C374" s="137"/>
      <c r="D374" s="137"/>
      <c r="E374" s="137"/>
      <c r="F374" s="137"/>
      <c r="G374" s="357"/>
      <c r="H374" s="362"/>
      <c r="I374" s="137"/>
      <c r="J374" s="368"/>
      <c r="K374" s="371"/>
      <c r="L374" s="375"/>
      <c r="M374" s="380"/>
      <c r="N374" s="375"/>
      <c r="O374" s="348"/>
      <c r="P374" s="362"/>
      <c r="Q374" s="348"/>
      <c r="R374" s="349"/>
    </row>
    <row r="375" spans="1:18" s="345" customFormat="1" ht="15" x14ac:dyDescent="0.35">
      <c r="A375" s="350"/>
      <c r="B375" s="145" t="s">
        <v>1261</v>
      </c>
      <c r="C375" s="137"/>
      <c r="D375" s="137"/>
      <c r="E375" s="137"/>
      <c r="F375" s="137"/>
      <c r="G375" s="357"/>
      <c r="H375" s="362"/>
      <c r="I375" s="137"/>
      <c r="J375" s="368"/>
      <c r="K375" s="371"/>
      <c r="L375" s="375"/>
      <c r="M375" s="380"/>
      <c r="N375" s="375"/>
      <c r="O375" s="348"/>
      <c r="P375" s="362"/>
      <c r="Q375" s="348"/>
      <c r="R375" s="349"/>
    </row>
    <row r="376" spans="1:18" s="345" customFormat="1" ht="15" x14ac:dyDescent="0.35">
      <c r="B376" s="137" t="s">
        <v>1525</v>
      </c>
      <c r="C376" s="137"/>
      <c r="D376" s="137"/>
      <c r="E376" s="137"/>
      <c r="F376" s="137"/>
      <c r="G376" s="357"/>
      <c r="H376" s="362"/>
      <c r="I376" s="137"/>
      <c r="J376" s="368"/>
      <c r="K376" s="371"/>
      <c r="L376" s="375"/>
      <c r="M376" s="380"/>
      <c r="N376" s="375"/>
      <c r="O376" s="348"/>
      <c r="P376" s="362"/>
      <c r="Q376" s="348"/>
      <c r="R376" s="349"/>
    </row>
    <row r="377" spans="1:18" s="345" customFormat="1" ht="15.75" x14ac:dyDescent="0.35">
      <c r="A377" s="147"/>
      <c r="B377" s="587" t="s">
        <v>1133</v>
      </c>
      <c r="C377" s="137"/>
      <c r="D377" s="137"/>
      <c r="E377" s="137"/>
      <c r="F377" s="137"/>
      <c r="G377" s="357"/>
      <c r="H377" s="362"/>
      <c r="I377" s="137"/>
      <c r="J377" s="368"/>
      <c r="K377" s="371"/>
      <c r="L377" s="375"/>
      <c r="M377" s="380"/>
      <c r="N377" s="375"/>
      <c r="O377" s="348"/>
      <c r="P377" s="362"/>
      <c r="Q377" s="349"/>
      <c r="R377" s="349"/>
    </row>
    <row r="378" spans="1:18" s="345" customFormat="1" ht="15" x14ac:dyDescent="0.35">
      <c r="A378" s="147"/>
      <c r="B378" s="137" t="s">
        <v>1262</v>
      </c>
      <c r="C378" s="137"/>
      <c r="D378" s="137"/>
      <c r="E378" s="137"/>
      <c r="F378" s="137"/>
      <c r="G378" s="357"/>
      <c r="H378" s="362"/>
      <c r="I378" s="137"/>
      <c r="J378" s="368"/>
      <c r="K378" s="371"/>
      <c r="L378" s="365"/>
      <c r="M378" s="381"/>
      <c r="N378" s="365"/>
      <c r="O378" s="147"/>
      <c r="P378" s="372"/>
      <c r="Q378" s="351"/>
      <c r="R378" s="349"/>
    </row>
    <row r="379" spans="1:18" s="345" customFormat="1" ht="15.75" x14ac:dyDescent="0.35">
      <c r="A379" s="147"/>
      <c r="B379" s="132" t="s">
        <v>304</v>
      </c>
      <c r="C379" s="137"/>
      <c r="D379" s="169"/>
      <c r="E379" s="137"/>
      <c r="F379" s="137"/>
      <c r="G379" s="357"/>
      <c r="H379" s="362"/>
      <c r="I379" s="137"/>
      <c r="J379" s="368"/>
      <c r="K379" s="371"/>
      <c r="L379" s="365"/>
      <c r="M379" s="381"/>
      <c r="N379" s="365"/>
      <c r="O379" s="147"/>
      <c r="P379" s="372"/>
      <c r="Q379" s="351"/>
      <c r="R379" s="352"/>
    </row>
    <row r="380" spans="1:18" s="345" customFormat="1" ht="15" x14ac:dyDescent="0.35">
      <c r="A380" s="147"/>
      <c r="B380" s="137" t="s">
        <v>1492</v>
      </c>
      <c r="C380" s="137"/>
      <c r="D380" s="169"/>
      <c r="E380" s="137"/>
      <c r="F380" s="137"/>
      <c r="G380" s="357"/>
      <c r="H380" s="362"/>
      <c r="I380" s="137"/>
      <c r="J380" s="368"/>
      <c r="K380" s="371"/>
      <c r="L380" s="365"/>
      <c r="M380" s="381"/>
      <c r="N380" s="365"/>
      <c r="O380" s="147"/>
      <c r="P380" s="372"/>
      <c r="Q380" s="351"/>
      <c r="R380" s="352"/>
    </row>
    <row r="381" spans="1:18" s="345" customFormat="1" ht="15" x14ac:dyDescent="0.35">
      <c r="B381" s="145" t="s">
        <v>1187</v>
      </c>
      <c r="G381" s="357"/>
      <c r="H381" s="362"/>
      <c r="I381" s="137"/>
      <c r="J381" s="368"/>
      <c r="K381" s="371"/>
      <c r="L381" s="365"/>
      <c r="M381" s="377"/>
      <c r="N381" s="365"/>
      <c r="O381" s="348"/>
      <c r="P381" s="362"/>
      <c r="Q381" s="348"/>
      <c r="R381" s="349"/>
    </row>
    <row r="382" spans="1:18" s="345" customFormat="1" ht="17.25" x14ac:dyDescent="0.35">
      <c r="A382" s="326"/>
      <c r="B382" s="326"/>
      <c r="C382" s="326"/>
      <c r="D382" s="326"/>
      <c r="E382" s="326"/>
      <c r="F382" s="326"/>
      <c r="G382" s="358"/>
      <c r="H382" s="363"/>
      <c r="I382" s="342"/>
      <c r="J382" s="369"/>
      <c r="K382" s="371"/>
      <c r="L382" s="369"/>
      <c r="M382" s="382"/>
      <c r="N382" s="369"/>
      <c r="O382" s="335"/>
      <c r="P382" s="363"/>
      <c r="Q382" s="335"/>
      <c r="R382" s="336"/>
    </row>
    <row r="383" spans="1:18" s="147" customFormat="1" ht="17.25" x14ac:dyDescent="0.35">
      <c r="A383" s="326"/>
      <c r="B383" s="326"/>
      <c r="C383" s="326"/>
      <c r="D383" s="326"/>
      <c r="E383" s="326"/>
      <c r="F383" s="326"/>
      <c r="G383" s="358"/>
      <c r="H383" s="363"/>
      <c r="I383" s="343"/>
      <c r="J383" s="369"/>
      <c r="K383" s="343"/>
      <c r="L383" s="369"/>
      <c r="M383" s="383"/>
      <c r="N383" s="369"/>
      <c r="O383" s="326"/>
      <c r="P383" s="363"/>
      <c r="Q383" s="326"/>
      <c r="R383" s="337"/>
    </row>
    <row r="384" spans="1:18" s="147" customFormat="1" ht="17.25" x14ac:dyDescent="0.35">
      <c r="A384" s="326"/>
      <c r="B384" s="326"/>
      <c r="C384" s="326"/>
      <c r="D384" s="326"/>
      <c r="E384" s="326"/>
      <c r="F384" s="326"/>
      <c r="G384" s="358"/>
      <c r="H384" s="363"/>
      <c r="I384" s="343"/>
      <c r="J384" s="369"/>
      <c r="K384" s="343"/>
      <c r="L384" s="369"/>
      <c r="M384" s="383"/>
      <c r="N384" s="369"/>
      <c r="O384" s="326"/>
      <c r="P384" s="363"/>
      <c r="Q384" s="326"/>
      <c r="R384" s="337"/>
    </row>
    <row r="385" spans="1:18" s="147" customFormat="1" ht="17.25" x14ac:dyDescent="0.35">
      <c r="A385" s="326"/>
      <c r="B385" s="326"/>
      <c r="C385" s="326"/>
      <c r="D385" s="326"/>
      <c r="E385" s="326"/>
      <c r="F385" s="326"/>
      <c r="G385" s="358"/>
      <c r="H385" s="363"/>
      <c r="I385" s="343"/>
      <c r="J385" s="369"/>
      <c r="K385" s="343"/>
      <c r="L385" s="369"/>
      <c r="M385" s="383"/>
      <c r="N385" s="369"/>
      <c r="O385" s="326"/>
      <c r="P385" s="363"/>
      <c r="Q385" s="326"/>
      <c r="R385" s="337"/>
    </row>
    <row r="386" spans="1:18" s="147" customFormat="1" ht="17.25" x14ac:dyDescent="0.35">
      <c r="A386" s="326"/>
      <c r="B386" s="326"/>
      <c r="C386" s="326"/>
      <c r="D386" s="326"/>
      <c r="E386" s="326"/>
      <c r="F386" s="326"/>
      <c r="G386" s="358"/>
      <c r="H386" s="363"/>
      <c r="I386" s="343"/>
      <c r="J386" s="369"/>
      <c r="K386" s="343"/>
      <c r="L386" s="369"/>
      <c r="M386" s="383"/>
      <c r="N386" s="369"/>
      <c r="O386" s="326"/>
      <c r="P386" s="363"/>
      <c r="Q386" s="326"/>
      <c r="R386" s="337"/>
    </row>
    <row r="387" spans="1:18" s="345" customFormat="1" ht="17.25" x14ac:dyDescent="0.35">
      <c r="A387" s="326"/>
      <c r="B387" s="326"/>
      <c r="C387" s="326"/>
      <c r="D387" s="326"/>
      <c r="E387" s="326"/>
      <c r="F387" s="326"/>
      <c r="G387" s="358"/>
      <c r="H387" s="363"/>
      <c r="I387" s="343"/>
      <c r="J387" s="369"/>
      <c r="K387" s="343"/>
      <c r="L387" s="369"/>
      <c r="M387" s="383"/>
      <c r="N387" s="369"/>
      <c r="O387" s="326"/>
      <c r="P387" s="363"/>
      <c r="Q387" s="326"/>
      <c r="R387" s="337"/>
    </row>
  </sheetData>
  <autoFilter ref="A5:R366" xr:uid="{EB52EBDF-D78B-48D0-9E93-CB428724CAE4}">
    <sortState xmlns:xlrd2="http://schemas.microsoft.com/office/spreadsheetml/2017/richdata2" ref="A6:R366">
      <sortCondition ref="A5:A366"/>
    </sortState>
  </autoFilter>
  <sortState xmlns:xlrd2="http://schemas.microsoft.com/office/spreadsheetml/2017/richdata2" ref="A6:U366">
    <sortCondition ref="E6:E366"/>
    <sortCondition ref="C6:C366"/>
    <sortCondition ref="D6:D366"/>
    <sortCondition ref="B6:B366"/>
  </sortState>
  <mergeCells count="7">
    <mergeCell ref="O4:P4"/>
    <mergeCell ref="F3:P3"/>
    <mergeCell ref="Q3:R4"/>
    <mergeCell ref="K4:L4"/>
    <mergeCell ref="M4:N4"/>
    <mergeCell ref="G4:H4"/>
    <mergeCell ref="I4:J4"/>
  </mergeCells>
  <phoneticPr fontId="105" type="noConversion"/>
  <hyperlinks>
    <hyperlink ref="A2" location="'Chapter 2'!A1" display="Back to Table of Contents" xr:uid="{3B560472-6C87-468F-8569-8D018CE654F8}"/>
    <hyperlink ref="B377" r:id="rId1" xr:uid="{E011DE6A-A99B-4C05-97CC-073BFC3987CC}"/>
    <hyperlink ref="B379" r:id="rId2" xr:uid="{08291196-0C89-498A-BB6E-2CCDEEED73D6}"/>
    <hyperlink ref="B375" r:id="rId3" display="https://digital.nhs.uk/data-and-information/publications/statistical/quality-and-outcomes-framework-achievement-prevalence-and-exceptions-data/2021-22" xr:uid="{3EE18708-0AF7-4DD2-8D93-B60015511862}"/>
    <hyperlink ref="B381" r:id="rId4" xr:uid="{2769B610-7D22-450D-9E33-4B4D85F62892}"/>
    <hyperlink ref="C2" r:id="rId5" display="for content queries email healthinsights@bhf.org.uk " xr:uid="{F40DD8FF-C561-4E83-AC90-9DC7F478B007}"/>
  </hyperlinks>
  <pageMargins left="0.70866141732283472" right="0.70866141732283472" top="0.74803149606299213" bottom="0.74803149606299213" header="0.31496062992125984" footer="0.31496062992125984"/>
  <pageSetup paperSize="9" scale="45" fitToHeight="7" orientation="portrait" r:id="rId6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544F1-4C0B-4C9F-9CFF-EA1025F51679}">
  <sheetPr>
    <tabColor theme="8" tint="0.39997558519241921"/>
    <pageSetUpPr fitToPage="1"/>
  </sheetPr>
  <dimension ref="A1:R34"/>
  <sheetViews>
    <sheetView showGridLines="0" zoomScaleNormal="100" workbookViewId="0">
      <pane ySplit="5" topLeftCell="A14" activePane="bottomLeft" state="frozen"/>
      <selection activeCell="B70" sqref="B70"/>
      <selection pane="bottomLeft" activeCell="B70" sqref="B70"/>
    </sheetView>
  </sheetViews>
  <sheetFormatPr defaultColWidth="9.140625" defaultRowHeight="16.5" x14ac:dyDescent="0.3"/>
  <cols>
    <col min="1" max="1" width="23" style="1" customWidth="1"/>
    <col min="2" max="2" width="11.85546875" style="1" customWidth="1"/>
    <col min="3" max="3" width="11.5703125" style="1" customWidth="1"/>
    <col min="4" max="4" width="10.5703125" style="1" customWidth="1"/>
    <col min="5" max="5" width="12.5703125" style="1" customWidth="1"/>
    <col min="6" max="6" width="11.7109375" style="1" customWidth="1"/>
    <col min="7" max="7" width="9.140625" style="1"/>
    <col min="8" max="8" width="11.7109375" style="1" customWidth="1"/>
    <col min="9" max="15" width="9.140625" style="1"/>
    <col min="16" max="16" width="9.5703125" style="1" bestFit="1" customWidth="1"/>
    <col min="17" max="16384" width="9.140625" style="1"/>
  </cols>
  <sheetData>
    <row r="1" spans="1:18" ht="18" x14ac:dyDescent="0.35">
      <c r="A1" s="2" t="s">
        <v>1403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</row>
    <row r="2" spans="1:18" x14ac:dyDescent="0.3">
      <c r="A2" s="132" t="s">
        <v>111</v>
      </c>
      <c r="C2" s="913" t="s">
        <v>1506</v>
      </c>
    </row>
    <row r="3" spans="1:18" x14ac:dyDescent="0.3">
      <c r="A3" s="132"/>
      <c r="C3" s="913"/>
    </row>
    <row r="4" spans="1:18" x14ac:dyDescent="0.3">
      <c r="A4" s="27"/>
      <c r="B4" s="5"/>
      <c r="C4" s="28">
        <v>2003</v>
      </c>
      <c r="D4" s="28">
        <v>2006</v>
      </c>
      <c r="E4" s="28">
        <v>2011</v>
      </c>
      <c r="F4" s="28">
        <v>2017</v>
      </c>
      <c r="G4" s="8"/>
    </row>
    <row r="5" spans="1:18" x14ac:dyDescent="0.3">
      <c r="A5" s="11"/>
      <c r="B5" s="11"/>
      <c r="C5" s="227" t="s">
        <v>22</v>
      </c>
      <c r="D5" s="227" t="s">
        <v>22</v>
      </c>
      <c r="E5" s="227" t="s">
        <v>22</v>
      </c>
      <c r="F5" s="227" t="s">
        <v>22</v>
      </c>
      <c r="G5" s="8"/>
    </row>
    <row r="6" spans="1:18" x14ac:dyDescent="0.3">
      <c r="A6" s="5"/>
      <c r="B6" s="5"/>
      <c r="C6" s="28"/>
      <c r="D6" s="28"/>
      <c r="E6" s="28"/>
      <c r="F6" s="28"/>
      <c r="G6" s="8"/>
    </row>
    <row r="7" spans="1:18" x14ac:dyDescent="0.3">
      <c r="A7" s="4" t="s">
        <v>23</v>
      </c>
      <c r="B7" s="4" t="s">
        <v>5</v>
      </c>
      <c r="C7" s="251">
        <v>3.8</v>
      </c>
      <c r="D7" s="251">
        <v>4.0999999999999996</v>
      </c>
      <c r="E7" s="251">
        <v>3.7</v>
      </c>
      <c r="F7" s="251">
        <v>3.7699008048351885</v>
      </c>
      <c r="Q7" s="21"/>
    </row>
    <row r="8" spans="1:18" x14ac:dyDescent="0.3">
      <c r="A8" s="255"/>
      <c r="B8" s="255" t="s">
        <v>6</v>
      </c>
      <c r="C8" s="256">
        <v>1.7</v>
      </c>
      <c r="D8" s="256">
        <v>1.7</v>
      </c>
      <c r="E8" s="256">
        <v>1.6</v>
      </c>
      <c r="F8" s="256">
        <v>1.2973710269426002</v>
      </c>
      <c r="Q8" s="21"/>
    </row>
    <row r="9" spans="1:18" x14ac:dyDescent="0.3">
      <c r="A9" s="12"/>
      <c r="B9" s="12" t="s">
        <v>24</v>
      </c>
      <c r="C9" s="257">
        <v>2.8</v>
      </c>
      <c r="D9" s="257">
        <v>2.9</v>
      </c>
      <c r="E9" s="257">
        <v>2.6</v>
      </c>
      <c r="F9" s="257">
        <v>2.5093623272453836</v>
      </c>
      <c r="Q9" s="21"/>
    </row>
    <row r="10" spans="1:18" x14ac:dyDescent="0.3">
      <c r="A10" s="5"/>
      <c r="B10" s="5"/>
      <c r="C10" s="258"/>
      <c r="D10" s="258"/>
      <c r="E10" s="258"/>
      <c r="F10" s="258"/>
      <c r="Q10" s="21"/>
    </row>
    <row r="11" spans="1:18" x14ac:dyDescent="0.3">
      <c r="A11" s="4" t="s">
        <v>25</v>
      </c>
      <c r="B11" s="4" t="s">
        <v>5</v>
      </c>
      <c r="C11" s="251">
        <v>4.8</v>
      </c>
      <c r="D11" s="251">
        <v>4.8</v>
      </c>
      <c r="E11" s="251">
        <v>3.9</v>
      </c>
      <c r="F11" s="251">
        <v>3.2149619886990348</v>
      </c>
      <c r="Q11" s="21"/>
    </row>
    <row r="12" spans="1:18" x14ac:dyDescent="0.3">
      <c r="A12" s="255"/>
      <c r="B12" s="255" t="s">
        <v>6</v>
      </c>
      <c r="C12" s="256">
        <v>3.4</v>
      </c>
      <c r="D12" s="256">
        <v>3.3</v>
      </c>
      <c r="E12" s="256">
        <v>2.5</v>
      </c>
      <c r="F12" s="256">
        <v>2.1101253017302555</v>
      </c>
      <c r="Q12" s="21"/>
    </row>
    <row r="13" spans="1:18" x14ac:dyDescent="0.3">
      <c r="A13" s="12"/>
      <c r="B13" s="12" t="s">
        <v>24</v>
      </c>
      <c r="C13" s="257">
        <v>4.0999999999999996</v>
      </c>
      <c r="D13" s="257">
        <v>4</v>
      </c>
      <c r="E13" s="257">
        <v>3.2</v>
      </c>
      <c r="F13" s="257">
        <v>2.6516971221525227</v>
      </c>
      <c r="Q13" s="21"/>
    </row>
    <row r="14" spans="1:18" x14ac:dyDescent="0.3">
      <c r="A14" s="5"/>
      <c r="B14" s="5"/>
      <c r="C14" s="25"/>
      <c r="D14" s="25"/>
      <c r="E14" s="25"/>
      <c r="F14" s="25"/>
      <c r="Q14" s="21"/>
    </row>
    <row r="15" spans="1:18" x14ac:dyDescent="0.3">
      <c r="A15" s="4" t="s">
        <v>26</v>
      </c>
      <c r="B15" s="4" t="s">
        <v>5</v>
      </c>
      <c r="C15" s="251">
        <v>6.4</v>
      </c>
      <c r="D15" s="251">
        <v>6.4832819215529138</v>
      </c>
      <c r="E15" s="251">
        <v>5.7326879999999996</v>
      </c>
      <c r="F15" s="251">
        <v>5.6054114775314421</v>
      </c>
      <c r="Q15" s="21"/>
    </row>
    <row r="16" spans="1:18" x14ac:dyDescent="0.3">
      <c r="A16" s="255"/>
      <c r="B16" s="255" t="s">
        <v>6</v>
      </c>
      <c r="C16" s="256">
        <v>4.0999999999999996</v>
      </c>
      <c r="D16" s="256">
        <v>3.9731066127809118</v>
      </c>
      <c r="E16" s="256">
        <v>3.4532289999999999</v>
      </c>
      <c r="F16" s="256">
        <v>2.832911362307331</v>
      </c>
      <c r="Q16" s="21"/>
    </row>
    <row r="17" spans="1:17" x14ac:dyDescent="0.3">
      <c r="A17" s="12"/>
      <c r="B17" s="12" t="s">
        <v>24</v>
      </c>
      <c r="C17" s="257">
        <v>5.2378360868138829</v>
      </c>
      <c r="D17" s="257">
        <v>5.1878788768978294</v>
      </c>
      <c r="E17" s="257">
        <v>4.5709049999999998</v>
      </c>
      <c r="F17" s="257">
        <v>4.1919429298074729</v>
      </c>
      <c r="Q17" s="21"/>
    </row>
    <row r="18" spans="1:17" x14ac:dyDescent="0.3">
      <c r="A18" s="5"/>
      <c r="B18" s="5"/>
      <c r="C18" s="258"/>
      <c r="D18" s="258"/>
      <c r="E18" s="258"/>
      <c r="F18" s="258"/>
      <c r="Q18" s="21"/>
    </row>
    <row r="19" spans="1:17" ht="16.5" customHeight="1" x14ac:dyDescent="0.3">
      <c r="A19" s="4" t="s">
        <v>21</v>
      </c>
      <c r="B19" s="4" t="s">
        <v>5</v>
      </c>
      <c r="C19" s="251">
        <v>2.4</v>
      </c>
      <c r="D19" s="251">
        <v>2.4129139911042943</v>
      </c>
      <c r="E19" s="251">
        <v>2.652269</v>
      </c>
      <c r="F19" s="251">
        <v>2.7113593133130838</v>
      </c>
      <c r="Q19" s="21"/>
    </row>
    <row r="20" spans="1:17" x14ac:dyDescent="0.3">
      <c r="A20" s="255"/>
      <c r="B20" s="255" t="s">
        <v>6</v>
      </c>
      <c r="C20" s="256">
        <v>2.2000000000000002</v>
      </c>
      <c r="D20" s="256">
        <v>2.1880197580995007</v>
      </c>
      <c r="E20" s="256">
        <v>2.0743200000000002</v>
      </c>
      <c r="F20" s="256">
        <v>2.0198124846757999</v>
      </c>
    </row>
    <row r="21" spans="1:17" x14ac:dyDescent="0.3">
      <c r="A21" s="12"/>
      <c r="B21" s="12" t="s">
        <v>24</v>
      </c>
      <c r="C21" s="257">
        <v>2.2541698873699225</v>
      </c>
      <c r="D21" s="257">
        <v>2.2968676360373115</v>
      </c>
      <c r="E21" s="257">
        <v>2.3577279999999998</v>
      </c>
      <c r="F21" s="257">
        <v>2.3587967701450689</v>
      </c>
    </row>
    <row r="22" spans="1:17" x14ac:dyDescent="0.3">
      <c r="A22" s="5"/>
      <c r="B22" s="5"/>
      <c r="C22" s="258"/>
      <c r="D22" s="258"/>
      <c r="E22" s="258"/>
      <c r="F22" s="258"/>
    </row>
    <row r="23" spans="1:17" ht="16.5" customHeight="1" x14ac:dyDescent="0.3">
      <c r="A23" s="259" t="s">
        <v>27</v>
      </c>
      <c r="B23" s="4" t="s">
        <v>5</v>
      </c>
      <c r="C23" s="251">
        <v>13.6</v>
      </c>
      <c r="D23" s="251">
        <v>13.6</v>
      </c>
      <c r="E23" s="251">
        <v>13.9</v>
      </c>
      <c r="F23" s="251">
        <v>14.613224696601513</v>
      </c>
      <c r="G23" s="9"/>
    </row>
    <row r="24" spans="1:17" x14ac:dyDescent="0.3">
      <c r="A24" s="255"/>
      <c r="B24" s="255" t="s">
        <v>6</v>
      </c>
      <c r="C24" s="256">
        <v>13</v>
      </c>
      <c r="D24" s="256">
        <v>13</v>
      </c>
      <c r="E24" s="256">
        <v>13.4</v>
      </c>
      <c r="F24" s="256">
        <v>12.517234646516245</v>
      </c>
      <c r="G24" s="9"/>
    </row>
    <row r="25" spans="1:17" x14ac:dyDescent="0.3">
      <c r="A25" s="29"/>
      <c r="B25" s="13" t="s">
        <v>24</v>
      </c>
      <c r="C25" s="260">
        <v>13.3</v>
      </c>
      <c r="D25" s="260">
        <v>13.3</v>
      </c>
      <c r="E25" s="260">
        <v>13.6</v>
      </c>
      <c r="F25" s="260">
        <v>13.545531840383346</v>
      </c>
    </row>
    <row r="26" spans="1:17" x14ac:dyDescent="0.3">
      <c r="C26" s="22"/>
      <c r="D26" s="22"/>
      <c r="E26" s="22"/>
    </row>
    <row r="27" spans="1:17" s="137" customFormat="1" ht="15" x14ac:dyDescent="0.35">
      <c r="A27" s="144" t="s">
        <v>28</v>
      </c>
      <c r="B27" s="137" t="s">
        <v>307</v>
      </c>
    </row>
    <row r="28" spans="1:17" s="137" customFormat="1" ht="15" x14ac:dyDescent="0.35">
      <c r="B28" s="137" t="s">
        <v>308</v>
      </c>
      <c r="C28" s="143"/>
      <c r="D28" s="143"/>
      <c r="E28" s="143"/>
      <c r="F28" s="143"/>
      <c r="G28" s="143"/>
      <c r="H28" s="261"/>
      <c r="I28" s="261"/>
      <c r="J28" s="261"/>
      <c r="K28" s="261"/>
      <c r="L28" s="261"/>
      <c r="M28" s="261"/>
      <c r="N28" s="261"/>
      <c r="O28" s="261"/>
    </row>
    <row r="29" spans="1:17" s="137" customFormat="1" ht="15" x14ac:dyDescent="0.35">
      <c r="B29" s="137" t="s">
        <v>309</v>
      </c>
      <c r="C29" s="143"/>
      <c r="D29" s="143"/>
      <c r="E29" s="143"/>
      <c r="F29" s="143"/>
      <c r="H29" s="261"/>
      <c r="I29" s="261"/>
      <c r="J29" s="261"/>
      <c r="K29" s="261"/>
      <c r="L29" s="261"/>
      <c r="M29" s="261"/>
      <c r="N29" s="261"/>
      <c r="O29" s="261"/>
    </row>
    <row r="30" spans="1:17" s="137" customFormat="1" ht="15" x14ac:dyDescent="0.35">
      <c r="B30" s="137" t="s">
        <v>310</v>
      </c>
      <c r="C30" s="143"/>
      <c r="D30" s="143"/>
      <c r="E30" s="143"/>
      <c r="F30" s="143"/>
      <c r="H30" s="261"/>
      <c r="I30" s="261"/>
      <c r="J30" s="261"/>
      <c r="K30" s="261"/>
      <c r="L30" s="261"/>
      <c r="M30" s="261"/>
      <c r="N30" s="261"/>
      <c r="O30" s="261"/>
    </row>
    <row r="31" spans="1:17" s="137" customFormat="1" x14ac:dyDescent="0.35">
      <c r="A31" s="575" t="s">
        <v>1230</v>
      </c>
      <c r="B31" s="983" t="s">
        <v>1231</v>
      </c>
      <c r="C31" s="1015"/>
      <c r="D31" s="1015"/>
      <c r="E31" s="1015"/>
      <c r="F31" s="143"/>
    </row>
    <row r="32" spans="1:17" s="137" customFormat="1" ht="15" x14ac:dyDescent="0.35">
      <c r="A32" s="144" t="s">
        <v>29</v>
      </c>
      <c r="B32" s="140" t="s">
        <v>1186</v>
      </c>
      <c r="C32" s="140"/>
      <c r="D32" s="140"/>
      <c r="E32" s="140"/>
      <c r="F32" s="140"/>
      <c r="G32" s="140"/>
      <c r="H32" s="140"/>
      <c r="I32" s="140"/>
    </row>
    <row r="33" spans="1:12" ht="17.25" x14ac:dyDescent="0.35">
      <c r="A33" s="137"/>
      <c r="B33" s="132" t="s">
        <v>311</v>
      </c>
      <c r="C33" s="262"/>
      <c r="D33" s="262"/>
      <c r="E33" s="262"/>
      <c r="F33" s="262"/>
      <c r="G33" s="262"/>
      <c r="H33" s="262"/>
      <c r="I33" s="262"/>
      <c r="J33" s="137"/>
      <c r="K33" s="137"/>
      <c r="L33" s="137"/>
    </row>
    <row r="34" spans="1:12" x14ac:dyDescent="0.3">
      <c r="B34" s="263"/>
      <c r="C34" s="263"/>
      <c r="D34" s="263"/>
      <c r="E34" s="263"/>
      <c r="F34" s="263"/>
      <c r="G34" s="263"/>
      <c r="H34" s="263"/>
      <c r="I34" s="263"/>
    </row>
  </sheetData>
  <mergeCells count="1">
    <mergeCell ref="B31:E31"/>
  </mergeCells>
  <hyperlinks>
    <hyperlink ref="B33" r:id="rId1" xr:uid="{251E3CA7-BC1B-473B-88F6-2BCD7370CE46}"/>
    <hyperlink ref="A2" location="'Chapter 2'!A1" display="Back to Table of Contents" xr:uid="{ADA86443-ECA0-4A10-BAFC-A30C501BE59C}"/>
    <hyperlink ref="C2" r:id="rId2" display="for content queries email healthinsights@bhf.org.uk " xr:uid="{5A041B3E-51B5-4F90-8ACE-E61381BEAC75}"/>
  </hyperlinks>
  <pageMargins left="0.7" right="0.7" top="0.75" bottom="0.75" header="0.3" footer="0.3"/>
  <pageSetup paperSize="9" scale="96" orientation="landscape"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9540C-53B3-46F5-9A9A-ABC46BE1DC18}">
  <sheetPr>
    <tabColor theme="8" tint="0.39997558519241921"/>
    <pageSetUpPr fitToPage="1"/>
  </sheetPr>
  <dimension ref="A1:L50"/>
  <sheetViews>
    <sheetView showGridLines="0" zoomScaleNormal="100" workbookViewId="0">
      <pane ySplit="5" topLeftCell="A6" activePane="bottomLeft" state="frozen"/>
      <selection activeCell="B70" sqref="B70"/>
      <selection pane="bottomLeft" activeCell="B70" sqref="B70"/>
    </sheetView>
  </sheetViews>
  <sheetFormatPr defaultColWidth="9.140625" defaultRowHeight="16.5" x14ac:dyDescent="0.3"/>
  <cols>
    <col min="1" max="1" width="15.28515625" style="1" customWidth="1"/>
    <col min="2" max="2" width="12.5703125" style="1" customWidth="1"/>
    <col min="3" max="16384" width="9.140625" style="1"/>
  </cols>
  <sheetData>
    <row r="1" spans="1:11" ht="18" x14ac:dyDescent="0.35">
      <c r="A1" s="2" t="s">
        <v>1402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8.75" x14ac:dyDescent="0.3">
      <c r="A2" s="132" t="s">
        <v>111</v>
      </c>
      <c r="B2" s="264"/>
      <c r="C2" s="913" t="s">
        <v>1506</v>
      </c>
      <c r="D2" s="264"/>
      <c r="E2" s="264"/>
    </row>
    <row r="3" spans="1:11" ht="22.5" customHeight="1" x14ac:dyDescent="0.3">
      <c r="A3" s="132"/>
      <c r="B3" s="264"/>
      <c r="C3" s="913"/>
      <c r="D3" s="264"/>
      <c r="E3" s="264"/>
    </row>
    <row r="4" spans="1:11" s="238" customFormat="1" x14ac:dyDescent="0.25">
      <c r="A4" s="265"/>
      <c r="B4" s="266"/>
      <c r="C4" s="267">
        <v>2003</v>
      </c>
      <c r="D4" s="267">
        <v>2006</v>
      </c>
      <c r="E4" s="267">
        <v>2011</v>
      </c>
      <c r="F4" s="267">
        <v>2017</v>
      </c>
    </row>
    <row r="5" spans="1:11" x14ac:dyDescent="0.3">
      <c r="A5" s="268"/>
      <c r="B5" s="268"/>
      <c r="C5" s="269" t="s">
        <v>22</v>
      </c>
      <c r="D5" s="269" t="s">
        <v>22</v>
      </c>
      <c r="E5" s="269" t="s">
        <v>22</v>
      </c>
      <c r="F5" s="269" t="s">
        <v>22</v>
      </c>
    </row>
    <row r="6" spans="1:11" x14ac:dyDescent="0.3">
      <c r="A6" s="24"/>
      <c r="B6" s="24"/>
      <c r="C6" s="270"/>
      <c r="D6" s="270"/>
      <c r="E6" s="270"/>
      <c r="F6" s="270"/>
    </row>
    <row r="7" spans="1:11" x14ac:dyDescent="0.3">
      <c r="A7" s="223" t="s">
        <v>26</v>
      </c>
      <c r="B7" s="223" t="s">
        <v>313</v>
      </c>
      <c r="C7" s="251">
        <v>0.12482829064094178</v>
      </c>
      <c r="D7" s="251">
        <v>0.11397698009892233</v>
      </c>
      <c r="E7" s="251" t="s">
        <v>303</v>
      </c>
      <c r="F7" s="251">
        <v>0.24453112692423137</v>
      </c>
    </row>
    <row r="8" spans="1:11" x14ac:dyDescent="0.3">
      <c r="A8" s="271"/>
      <c r="B8" s="271" t="s">
        <v>96</v>
      </c>
      <c r="C8" s="256" t="s">
        <v>314</v>
      </c>
      <c r="D8" s="256">
        <v>0.16934947792144636</v>
      </c>
      <c r="E8" s="256">
        <v>0.30666500000000002</v>
      </c>
      <c r="F8" s="256">
        <v>0.32089831745317998</v>
      </c>
    </row>
    <row r="9" spans="1:11" x14ac:dyDescent="0.3">
      <c r="A9" s="223"/>
      <c r="B9" s="223" t="s">
        <v>97</v>
      </c>
      <c r="C9" s="251">
        <v>0.73028295554817657</v>
      </c>
      <c r="D9" s="251">
        <v>0.46881892014945903</v>
      </c>
      <c r="E9" s="251">
        <v>0.70324600000000004</v>
      </c>
      <c r="F9" s="251">
        <v>0.38467275086281849</v>
      </c>
    </row>
    <row r="10" spans="1:11" x14ac:dyDescent="0.3">
      <c r="A10" s="271"/>
      <c r="B10" s="271" t="s">
        <v>98</v>
      </c>
      <c r="C10" s="256">
        <v>2.6535127363290916</v>
      </c>
      <c r="D10" s="256">
        <v>2.4422348544772281</v>
      </c>
      <c r="E10" s="256">
        <v>2.5712950000000001</v>
      </c>
      <c r="F10" s="256">
        <v>2.6529359668392791</v>
      </c>
    </row>
    <row r="11" spans="1:11" x14ac:dyDescent="0.3">
      <c r="A11" s="223"/>
      <c r="B11" s="223" t="s">
        <v>99</v>
      </c>
      <c r="C11" s="251">
        <v>8.3987562130921187</v>
      </c>
      <c r="D11" s="251">
        <v>6.9958533471906765</v>
      </c>
      <c r="E11" s="251">
        <v>6.3066950000000004</v>
      </c>
      <c r="F11" s="251">
        <v>4.7647588653882016</v>
      </c>
    </row>
    <row r="12" spans="1:11" x14ac:dyDescent="0.3">
      <c r="A12" s="271"/>
      <c r="B12" s="271" t="s">
        <v>53</v>
      </c>
      <c r="C12" s="256">
        <v>15.282153760307567</v>
      </c>
      <c r="D12" s="256">
        <v>15.137173624741356</v>
      </c>
      <c r="E12" s="256">
        <v>11.126156999999999</v>
      </c>
      <c r="F12" s="256">
        <v>11.394738778812728</v>
      </c>
    </row>
    <row r="13" spans="1:11" x14ac:dyDescent="0.3">
      <c r="A13" s="271"/>
      <c r="B13" s="271" t="s">
        <v>54</v>
      </c>
      <c r="C13" s="256">
        <v>21.406347668028879</v>
      </c>
      <c r="D13" s="256">
        <v>22.783150960257895</v>
      </c>
      <c r="E13" s="256">
        <v>20.781485</v>
      </c>
      <c r="F13" s="256">
        <v>15.594494280367885</v>
      </c>
    </row>
    <row r="14" spans="1:11" x14ac:dyDescent="0.3">
      <c r="A14" s="273"/>
      <c r="B14" s="273" t="s">
        <v>24</v>
      </c>
      <c r="C14" s="257">
        <v>5.2378360868138829</v>
      </c>
      <c r="D14" s="257">
        <v>5.1878788768978294</v>
      </c>
      <c r="E14" s="257">
        <v>4.5709049999999998</v>
      </c>
      <c r="F14" s="257">
        <v>4.1919429298074578</v>
      </c>
    </row>
    <row r="15" spans="1:11" x14ac:dyDescent="0.3">
      <c r="A15" s="24"/>
      <c r="B15" s="24"/>
      <c r="C15" s="258"/>
      <c r="D15" s="258"/>
      <c r="E15" s="258"/>
      <c r="F15" s="5"/>
    </row>
    <row r="16" spans="1:11" x14ac:dyDescent="0.3">
      <c r="A16" s="223" t="s">
        <v>21</v>
      </c>
      <c r="B16" s="223" t="s">
        <v>313</v>
      </c>
      <c r="C16" s="251">
        <v>0.18039603710831964</v>
      </c>
      <c r="D16" s="251">
        <v>8.2242998617783253E-2</v>
      </c>
      <c r="E16" s="251">
        <v>8.8955000000000006E-2</v>
      </c>
      <c r="F16" s="251">
        <v>0.23836928862334245</v>
      </c>
    </row>
    <row r="17" spans="1:6" x14ac:dyDescent="0.3">
      <c r="A17" s="271"/>
      <c r="B17" s="271" t="s">
        <v>96</v>
      </c>
      <c r="C17" s="256">
        <v>0.32622856972860642</v>
      </c>
      <c r="D17" s="256">
        <v>6.1423036440269418E-2</v>
      </c>
      <c r="E17" s="256">
        <v>0.178699</v>
      </c>
      <c r="F17" s="256">
        <v>0.25456031117812572</v>
      </c>
    </row>
    <row r="18" spans="1:6" x14ac:dyDescent="0.3">
      <c r="A18" s="271"/>
      <c r="B18" s="271" t="s">
        <v>97</v>
      </c>
      <c r="C18" s="256">
        <v>0.44694723833137906</v>
      </c>
      <c r="D18" s="256">
        <v>0.42903064458982404</v>
      </c>
      <c r="E18" s="256">
        <v>0.32238499999999998</v>
      </c>
      <c r="F18" s="256">
        <v>0.25975945021157887</v>
      </c>
    </row>
    <row r="19" spans="1:6" x14ac:dyDescent="0.3">
      <c r="A19" s="271"/>
      <c r="B19" s="271" t="s">
        <v>98</v>
      </c>
      <c r="C19" s="256">
        <v>1.0634256795286934</v>
      </c>
      <c r="D19" s="256">
        <v>1.047254912106526</v>
      </c>
      <c r="E19" s="256">
        <v>1.36981</v>
      </c>
      <c r="F19" s="256">
        <v>2.1802172023018271</v>
      </c>
    </row>
    <row r="20" spans="1:6" x14ac:dyDescent="0.3">
      <c r="A20" s="271"/>
      <c r="B20" s="271" t="s">
        <v>99</v>
      </c>
      <c r="C20" s="256">
        <v>2.3229294356818468</v>
      </c>
      <c r="D20" s="256">
        <v>2.6226501385180443</v>
      </c>
      <c r="E20" s="256">
        <v>3.239916</v>
      </c>
      <c r="F20" s="256">
        <v>2.7785191560359381</v>
      </c>
    </row>
    <row r="21" spans="1:6" x14ac:dyDescent="0.3">
      <c r="A21" s="271"/>
      <c r="B21" s="271" t="s">
        <v>53</v>
      </c>
      <c r="C21" s="256">
        <v>6.3580593315476968</v>
      </c>
      <c r="D21" s="256">
        <v>5.6147790486363398</v>
      </c>
      <c r="E21" s="256">
        <v>5.717193</v>
      </c>
      <c r="F21" s="256">
        <v>5.0548864953765671</v>
      </c>
    </row>
    <row r="22" spans="1:6" x14ac:dyDescent="0.3">
      <c r="A22" s="271"/>
      <c r="B22" s="271" t="s">
        <v>54</v>
      </c>
      <c r="C22" s="256">
        <v>10.585803485961243</v>
      </c>
      <c r="D22" s="256">
        <v>11.632839375198735</v>
      </c>
      <c r="E22" s="256">
        <v>10.557985</v>
      </c>
      <c r="F22" s="256">
        <v>8.7661958546631631</v>
      </c>
    </row>
    <row r="23" spans="1:6" x14ac:dyDescent="0.3">
      <c r="A23" s="273"/>
      <c r="B23" s="273" t="s">
        <v>24</v>
      </c>
      <c r="C23" s="257">
        <v>2.2541698873699225</v>
      </c>
      <c r="D23" s="257">
        <v>2.2968676360373115</v>
      </c>
      <c r="E23" s="257">
        <v>2.3577279999999998</v>
      </c>
      <c r="F23" s="257">
        <v>2.3587967701450618</v>
      </c>
    </row>
    <row r="24" spans="1:6" x14ac:dyDescent="0.3">
      <c r="A24" s="275"/>
      <c r="B24" s="24"/>
      <c r="C24" s="258"/>
      <c r="D24" s="258"/>
      <c r="E24" s="258"/>
      <c r="F24" s="5"/>
    </row>
    <row r="25" spans="1:6" x14ac:dyDescent="0.3">
      <c r="A25" s="26" t="s">
        <v>315</v>
      </c>
      <c r="B25" s="223" t="s">
        <v>313</v>
      </c>
      <c r="C25" s="251">
        <v>0.30522432774926145</v>
      </c>
      <c r="D25" s="251">
        <v>0.1962199787167056</v>
      </c>
      <c r="E25" s="251">
        <v>8.8955000000000006E-2</v>
      </c>
      <c r="F25" s="251">
        <v>0.48290041554757379</v>
      </c>
    </row>
    <row r="26" spans="1:6" x14ac:dyDescent="0.3">
      <c r="A26" s="276"/>
      <c r="B26" s="271" t="s">
        <v>96</v>
      </c>
      <c r="C26" s="256">
        <v>0.32622856972860642</v>
      </c>
      <c r="D26" s="256">
        <v>0.23077251436171578</v>
      </c>
      <c r="E26" s="256">
        <v>0.48536400000000002</v>
      </c>
      <c r="F26" s="256">
        <v>0.5754586286313057</v>
      </c>
    </row>
    <row r="27" spans="1:6" x14ac:dyDescent="0.3">
      <c r="A27" s="276"/>
      <c r="B27" s="271" t="s">
        <v>97</v>
      </c>
      <c r="C27" s="256">
        <v>1.0994214376264286</v>
      </c>
      <c r="D27" s="256">
        <v>0.79943949754175381</v>
      </c>
      <c r="E27" s="256">
        <v>1.025631</v>
      </c>
      <c r="F27" s="256">
        <v>0.64443220107439747</v>
      </c>
    </row>
    <row r="28" spans="1:6" x14ac:dyDescent="0.3">
      <c r="A28" s="276"/>
      <c r="B28" s="271" t="s">
        <v>98</v>
      </c>
      <c r="C28" s="256">
        <v>3.43525827371885</v>
      </c>
      <c r="D28" s="256">
        <v>3.3417920284767022</v>
      </c>
      <c r="E28" s="256">
        <v>3.5619000000000001</v>
      </c>
      <c r="F28" s="256">
        <v>4.5325098121201748</v>
      </c>
    </row>
    <row r="29" spans="1:6" x14ac:dyDescent="0.3">
      <c r="A29" s="276"/>
      <c r="B29" s="271" t="s">
        <v>99</v>
      </c>
      <c r="C29" s="256">
        <v>10.120850282640191</v>
      </c>
      <c r="D29" s="256">
        <v>8.6850071999451188</v>
      </c>
      <c r="E29" s="256">
        <v>8.5076000000000001</v>
      </c>
      <c r="F29" s="256">
        <v>6.9615459023169359</v>
      </c>
    </row>
    <row r="30" spans="1:6" x14ac:dyDescent="0.3">
      <c r="A30" s="276"/>
      <c r="B30" s="271" t="s">
        <v>53</v>
      </c>
      <c r="C30" s="256">
        <v>19.478507846251777</v>
      </c>
      <c r="D30" s="256">
        <v>18.557418349042244</v>
      </c>
      <c r="E30" s="256">
        <v>15.746442999999999</v>
      </c>
      <c r="F30" s="256">
        <v>14.76710983036145</v>
      </c>
    </row>
    <row r="31" spans="1:6" x14ac:dyDescent="0.3">
      <c r="A31" s="276"/>
      <c r="B31" s="271" t="s">
        <v>54</v>
      </c>
      <c r="C31" s="256">
        <v>28.373967961242094</v>
      </c>
      <c r="D31" s="256">
        <v>31.343901882754416</v>
      </c>
      <c r="E31" s="256">
        <v>27.558872999999998</v>
      </c>
      <c r="F31" s="256">
        <v>22.328485908613597</v>
      </c>
    </row>
    <row r="32" spans="1:6" ht="16.5" customHeight="1" x14ac:dyDescent="0.3">
      <c r="A32" s="277"/>
      <c r="B32" s="277" t="s">
        <v>24</v>
      </c>
      <c r="C32" s="260">
        <v>6.8039008235560363</v>
      </c>
      <c r="D32" s="260">
        <v>6.7968257034567747</v>
      </c>
      <c r="E32" s="260">
        <v>6.2560750000000001</v>
      </c>
      <c r="F32" s="260">
        <v>6.0130879564882527</v>
      </c>
    </row>
    <row r="33" spans="1:12" x14ac:dyDescent="0.3">
      <c r="A33" s="275"/>
      <c r="B33" s="24"/>
      <c r="C33" s="258"/>
      <c r="D33" s="258"/>
      <c r="E33" s="258"/>
      <c r="F33" s="5"/>
    </row>
    <row r="34" spans="1:12" x14ac:dyDescent="0.3">
      <c r="A34" s="26" t="s">
        <v>27</v>
      </c>
      <c r="B34" s="223" t="s">
        <v>316</v>
      </c>
      <c r="C34" s="251">
        <v>4.875</v>
      </c>
      <c r="D34" s="251">
        <v>4.5250000000000004</v>
      </c>
      <c r="E34" s="251">
        <v>4.5749999999999993</v>
      </c>
      <c r="F34" s="251">
        <v>4.7969974622116913</v>
      </c>
    </row>
    <row r="35" spans="1:12" x14ac:dyDescent="0.3">
      <c r="A35" s="276"/>
      <c r="B35" s="271" t="s">
        <v>97</v>
      </c>
      <c r="C35" s="256">
        <v>7.3</v>
      </c>
      <c r="D35" s="256">
        <v>6.6999999999999993</v>
      </c>
      <c r="E35" s="256">
        <v>6.05</v>
      </c>
      <c r="F35" s="256">
        <v>6.4304243990745888</v>
      </c>
    </row>
    <row r="36" spans="1:12" x14ac:dyDescent="0.3">
      <c r="A36" s="276"/>
      <c r="B36" s="271" t="s">
        <v>98</v>
      </c>
      <c r="C36" s="256">
        <v>10.45</v>
      </c>
      <c r="D36" s="256">
        <v>10.600000000000001</v>
      </c>
      <c r="E36" s="256">
        <v>10.600000000000001</v>
      </c>
      <c r="F36" s="256">
        <v>10.750368249142516</v>
      </c>
    </row>
    <row r="37" spans="1:12" x14ac:dyDescent="0.3">
      <c r="A37" s="276"/>
      <c r="B37" s="271" t="s">
        <v>99</v>
      </c>
      <c r="C37" s="256">
        <v>17.5</v>
      </c>
      <c r="D37" s="256">
        <v>16.850000000000001</v>
      </c>
      <c r="E37" s="256">
        <v>17.950000000000003</v>
      </c>
      <c r="F37" s="256">
        <v>16.024174543086403</v>
      </c>
    </row>
    <row r="38" spans="1:12" x14ac:dyDescent="0.3">
      <c r="A38" s="276"/>
      <c r="B38" s="271" t="s">
        <v>53</v>
      </c>
      <c r="C38" s="256">
        <v>28.049999999999997</v>
      </c>
      <c r="D38" s="256">
        <v>27.65</v>
      </c>
      <c r="E38" s="256">
        <v>28.95</v>
      </c>
      <c r="F38" s="256">
        <v>27.213896060929009</v>
      </c>
    </row>
    <row r="39" spans="1:12" x14ac:dyDescent="0.3">
      <c r="A39" s="276"/>
      <c r="B39" s="271" t="s">
        <v>54</v>
      </c>
      <c r="C39" s="256">
        <v>39.6</v>
      </c>
      <c r="D39" s="256">
        <v>40.65</v>
      </c>
      <c r="E39" s="256">
        <v>41.725000000000001</v>
      </c>
      <c r="F39" s="256">
        <v>37.110066924341908</v>
      </c>
    </row>
    <row r="40" spans="1:12" x14ac:dyDescent="0.3">
      <c r="A40" s="277"/>
      <c r="B40" s="277" t="s">
        <v>24</v>
      </c>
      <c r="C40" s="260">
        <v>13.3</v>
      </c>
      <c r="D40" s="260">
        <v>13.3</v>
      </c>
      <c r="E40" s="260">
        <v>13.65</v>
      </c>
      <c r="F40" s="260">
        <v>13.545531840383346</v>
      </c>
    </row>
    <row r="41" spans="1:12" ht="21.75" customHeight="1" x14ac:dyDescent="0.3">
      <c r="A41" s="21"/>
      <c r="B41" s="21"/>
      <c r="C41" s="21"/>
      <c r="D41" s="21"/>
      <c r="E41" s="21"/>
    </row>
    <row r="42" spans="1:12" s="137" customFormat="1" ht="15" x14ac:dyDescent="0.35">
      <c r="A42" s="279" t="s">
        <v>28</v>
      </c>
      <c r="B42" s="137" t="s">
        <v>317</v>
      </c>
      <c r="C42" s="280"/>
      <c r="D42" s="280"/>
      <c r="E42" s="280"/>
    </row>
    <row r="43" spans="1:12" s="137" customFormat="1" ht="15" customHeight="1" x14ac:dyDescent="0.35">
      <c r="A43" s="280"/>
      <c r="B43" s="137" t="s">
        <v>308</v>
      </c>
      <c r="C43" s="281"/>
      <c r="D43" s="280"/>
      <c r="E43" s="280"/>
      <c r="H43" s="282"/>
      <c r="I43" s="282"/>
      <c r="J43" s="282"/>
      <c r="K43" s="282"/>
      <c r="L43" s="282"/>
    </row>
    <row r="44" spans="1:12" s="137" customFormat="1" ht="15" x14ac:dyDescent="0.35">
      <c r="A44" s="280"/>
      <c r="B44" s="137" t="s">
        <v>309</v>
      </c>
      <c r="C44" s="281"/>
      <c r="D44" s="280"/>
      <c r="E44" s="280"/>
      <c r="H44" s="282"/>
      <c r="I44" s="282"/>
      <c r="J44" s="282"/>
      <c r="K44" s="282"/>
      <c r="L44" s="282"/>
    </row>
    <row r="45" spans="1:12" s="137" customFormat="1" ht="15" x14ac:dyDescent="0.35">
      <c r="A45" s="280"/>
      <c r="B45" s="137" t="s">
        <v>318</v>
      </c>
      <c r="C45" s="280"/>
      <c r="D45" s="280"/>
      <c r="E45" s="280"/>
      <c r="H45" s="282"/>
      <c r="I45" s="282"/>
      <c r="J45" s="282"/>
      <c r="K45" s="282"/>
      <c r="L45" s="282"/>
    </row>
    <row r="46" spans="1:12" s="137" customFormat="1" ht="15" x14ac:dyDescent="0.35">
      <c r="A46" s="280"/>
      <c r="B46" s="137" t="s">
        <v>319</v>
      </c>
      <c r="C46" s="280"/>
      <c r="D46" s="280"/>
      <c r="E46" s="280"/>
    </row>
    <row r="47" spans="1:12" s="137" customFormat="1" x14ac:dyDescent="0.35">
      <c r="A47" s="575" t="s">
        <v>1230</v>
      </c>
      <c r="B47" s="983" t="s">
        <v>1231</v>
      </c>
      <c r="C47" s="1015"/>
      <c r="D47" s="1015"/>
      <c r="E47" s="1015"/>
    </row>
    <row r="48" spans="1:12" s="137" customFormat="1" ht="15" x14ac:dyDescent="0.35">
      <c r="A48" s="279" t="s">
        <v>29</v>
      </c>
      <c r="B48" s="140" t="s">
        <v>1186</v>
      </c>
      <c r="C48" s="143"/>
      <c r="D48" s="143"/>
      <c r="E48" s="143"/>
    </row>
    <row r="49" spans="2:2" s="164" customFormat="1" ht="15" x14ac:dyDescent="0.35">
      <c r="B49" s="145" t="s">
        <v>311</v>
      </c>
    </row>
    <row r="50" spans="2:2" s="164" customFormat="1" x14ac:dyDescent="0.3">
      <c r="B50" s="263"/>
    </row>
  </sheetData>
  <mergeCells count="1">
    <mergeCell ref="B47:E47"/>
  </mergeCells>
  <hyperlinks>
    <hyperlink ref="B49" r:id="rId1" xr:uid="{593F83EB-C038-4A7E-8DDF-01F069152CAB}"/>
    <hyperlink ref="A2" location="'Chapter 2'!A1" display="Back to Table of Contents" xr:uid="{CA31D988-201A-4620-B9AC-2BC0B28C7516}"/>
    <hyperlink ref="C2" r:id="rId2" display="for content queries email healthinsights@bhf.org.uk " xr:uid="{D7BDF629-C966-4C91-ABAF-5B169801532A}"/>
  </hyperlinks>
  <pageMargins left="0.7" right="0.7" top="0.75" bottom="0.75" header="0.3" footer="0.3"/>
  <pageSetup paperSize="9" scale="73" orientation="portrait"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BFA52-1728-423F-B54B-B03A8CE4D0DB}">
  <sheetPr>
    <tabColor theme="8" tint="0.39997558519241921"/>
    <pageSetUpPr fitToPage="1"/>
  </sheetPr>
  <dimension ref="A1:M318"/>
  <sheetViews>
    <sheetView showGridLines="0" zoomScaleNormal="100" workbookViewId="0">
      <pane ySplit="4" topLeftCell="A301" activePane="bottomLeft" state="frozen"/>
      <selection activeCell="B70" sqref="B70"/>
      <selection pane="bottomLeft" activeCell="B70" sqref="B70"/>
    </sheetView>
  </sheetViews>
  <sheetFormatPr defaultColWidth="9.140625" defaultRowHeight="16.5" x14ac:dyDescent="0.3"/>
  <cols>
    <col min="1" max="1" width="12" style="1" customWidth="1"/>
    <col min="2" max="2" width="33" style="1" bestFit="1" customWidth="1"/>
    <col min="3" max="3" width="33.42578125" style="1" bestFit="1" customWidth="1"/>
    <col min="4" max="4" width="24.7109375" style="1" customWidth="1"/>
    <col min="5" max="5" width="7" style="545" customWidth="1"/>
    <col min="6" max="16384" width="9.140625" style="1"/>
  </cols>
  <sheetData>
    <row r="1" spans="1:13" ht="18" x14ac:dyDescent="0.35">
      <c r="A1" s="2" t="s">
        <v>1400</v>
      </c>
      <c r="B1" s="2"/>
      <c r="C1" s="2"/>
      <c r="D1" s="2"/>
      <c r="E1" s="659"/>
      <c r="F1" s="2"/>
      <c r="G1" s="2"/>
      <c r="H1" s="2"/>
    </row>
    <row r="2" spans="1:13" ht="22.5" customHeight="1" x14ac:dyDescent="0.3">
      <c r="A2" s="132" t="s">
        <v>111</v>
      </c>
      <c r="B2" s="264"/>
      <c r="C2" s="913" t="s">
        <v>1506</v>
      </c>
      <c r="D2" s="264"/>
    </row>
    <row r="3" spans="1:13" s="238" customFormat="1" x14ac:dyDescent="0.25">
      <c r="A3" s="265"/>
      <c r="B3" s="266"/>
      <c r="C3" s="266"/>
      <c r="D3" s="266"/>
      <c r="E3" s="660"/>
    </row>
    <row r="4" spans="1:13" x14ac:dyDescent="0.3">
      <c r="A4" s="268" t="s">
        <v>335</v>
      </c>
      <c r="B4" s="268" t="s">
        <v>1340</v>
      </c>
      <c r="C4" s="268" t="s">
        <v>1341</v>
      </c>
      <c r="D4" s="268" t="s">
        <v>112</v>
      </c>
      <c r="E4" s="662" t="s">
        <v>22</v>
      </c>
    </row>
    <row r="5" spans="1:13" x14ac:dyDescent="0.3">
      <c r="A5" s="788" t="s">
        <v>346</v>
      </c>
      <c r="B5" s="788" t="s">
        <v>347</v>
      </c>
      <c r="C5" s="788" t="s">
        <v>342</v>
      </c>
      <c r="D5" s="788" t="s">
        <v>162</v>
      </c>
      <c r="E5" s="789">
        <v>6.2165851730000004</v>
      </c>
    </row>
    <row r="6" spans="1:13" ht="17.25" x14ac:dyDescent="0.35">
      <c r="A6" s="223" t="s">
        <v>340</v>
      </c>
      <c r="B6" s="223" t="s">
        <v>341</v>
      </c>
      <c r="C6" s="223" t="s">
        <v>342</v>
      </c>
      <c r="D6" s="223" t="s">
        <v>162</v>
      </c>
      <c r="E6" s="661">
        <v>14.356530299999999</v>
      </c>
      <c r="L6" s="280"/>
      <c r="M6" s="280"/>
    </row>
    <row r="7" spans="1:13" ht="17.25" x14ac:dyDescent="0.35">
      <c r="A7" s="223" t="s">
        <v>344</v>
      </c>
      <c r="B7" s="223" t="s">
        <v>345</v>
      </c>
      <c r="C7" s="223" t="s">
        <v>342</v>
      </c>
      <c r="D7" s="223" t="s">
        <v>162</v>
      </c>
      <c r="E7" s="661">
        <v>6.4486135610000002</v>
      </c>
      <c r="L7" s="280"/>
      <c r="M7" s="280"/>
    </row>
    <row r="8" spans="1:13" ht="17.25" x14ac:dyDescent="0.35">
      <c r="A8" s="223" t="s">
        <v>348</v>
      </c>
      <c r="B8" s="223" t="s">
        <v>349</v>
      </c>
      <c r="C8" s="223" t="s">
        <v>350</v>
      </c>
      <c r="D8" s="223" t="s">
        <v>351</v>
      </c>
      <c r="E8" s="661">
        <v>7.8577808999999998</v>
      </c>
      <c r="L8" s="280"/>
      <c r="M8" s="280"/>
    </row>
    <row r="9" spans="1:13" ht="17.25" customHeight="1" x14ac:dyDescent="0.35">
      <c r="A9" s="223" t="s">
        <v>356</v>
      </c>
      <c r="B9" s="223" t="s">
        <v>357</v>
      </c>
      <c r="C9" s="223" t="s">
        <v>350</v>
      </c>
      <c r="D9" s="223" t="s">
        <v>351</v>
      </c>
      <c r="E9" s="661">
        <v>6.0673843720000002</v>
      </c>
      <c r="L9" s="307"/>
      <c r="M9" s="280"/>
    </row>
    <row r="10" spans="1:13" ht="17.25" x14ac:dyDescent="0.35">
      <c r="A10" s="223" t="s">
        <v>352</v>
      </c>
      <c r="B10" s="223" t="s">
        <v>353</v>
      </c>
      <c r="C10" s="223" t="s">
        <v>350</v>
      </c>
      <c r="D10" s="223" t="s">
        <v>351</v>
      </c>
      <c r="E10" s="661">
        <v>4.8147980920000002</v>
      </c>
      <c r="L10" s="143"/>
      <c r="M10" s="280"/>
    </row>
    <row r="11" spans="1:13" x14ac:dyDescent="0.3">
      <c r="A11" s="223" t="s">
        <v>354</v>
      </c>
      <c r="B11" s="223" t="s">
        <v>355</v>
      </c>
      <c r="C11" s="223" t="s">
        <v>350</v>
      </c>
      <c r="D11" s="223" t="s">
        <v>351</v>
      </c>
      <c r="E11" s="661">
        <v>3.9721237330000001</v>
      </c>
      <c r="L11" s="164"/>
      <c r="M11" s="307"/>
    </row>
    <row r="12" spans="1:13" ht="17.25" x14ac:dyDescent="0.35">
      <c r="A12" s="223" t="s">
        <v>358</v>
      </c>
      <c r="B12" s="223" t="s">
        <v>359</v>
      </c>
      <c r="C12" s="223" t="s">
        <v>350</v>
      </c>
      <c r="D12" s="223" t="s">
        <v>351</v>
      </c>
      <c r="E12" s="661">
        <v>4.776860578</v>
      </c>
      <c r="M12" s="143"/>
    </row>
    <row r="13" spans="1:13" x14ac:dyDescent="0.3">
      <c r="A13" s="223" t="s">
        <v>360</v>
      </c>
      <c r="B13" s="223" t="s">
        <v>361</v>
      </c>
      <c r="C13" s="223" t="s">
        <v>350</v>
      </c>
      <c r="D13" s="223" t="s">
        <v>351</v>
      </c>
      <c r="E13" s="661">
        <v>9.7998314739999994</v>
      </c>
      <c r="M13" s="164"/>
    </row>
    <row r="14" spans="1:13" x14ac:dyDescent="0.3">
      <c r="A14" s="223" t="s">
        <v>362</v>
      </c>
      <c r="B14" s="223" t="s">
        <v>363</v>
      </c>
      <c r="C14" s="223" t="s">
        <v>364</v>
      </c>
      <c r="D14" s="223" t="s">
        <v>365</v>
      </c>
      <c r="E14" s="661">
        <v>7.093794859</v>
      </c>
      <c r="J14"/>
    </row>
    <row r="15" spans="1:13" x14ac:dyDescent="0.3">
      <c r="A15" s="223" t="s">
        <v>368</v>
      </c>
      <c r="B15" s="223" t="s">
        <v>369</v>
      </c>
      <c r="C15" s="223" t="s">
        <v>367</v>
      </c>
      <c r="D15" s="223" t="s">
        <v>351</v>
      </c>
      <c r="E15" s="661">
        <v>6.1213126950000003</v>
      </c>
    </row>
    <row r="16" spans="1:13" x14ac:dyDescent="0.3">
      <c r="A16" s="223" t="s">
        <v>366</v>
      </c>
      <c r="B16" s="223" t="s">
        <v>367</v>
      </c>
      <c r="C16" s="223" t="s">
        <v>367</v>
      </c>
      <c r="D16" s="223" t="s">
        <v>351</v>
      </c>
      <c r="E16" s="661">
        <v>6.573237636</v>
      </c>
    </row>
    <row r="17" spans="1:5" x14ac:dyDescent="0.3">
      <c r="A17" s="223" t="s">
        <v>379</v>
      </c>
      <c r="B17" s="223" t="s">
        <v>380</v>
      </c>
      <c r="C17" s="223" t="s">
        <v>372</v>
      </c>
      <c r="D17" s="223" t="s">
        <v>162</v>
      </c>
      <c r="E17" s="661">
        <v>29.752138599999999</v>
      </c>
    </row>
    <row r="18" spans="1:5" x14ac:dyDescent="0.3">
      <c r="A18" s="223" t="s">
        <v>370</v>
      </c>
      <c r="B18" s="223" t="s">
        <v>371</v>
      </c>
      <c r="C18" s="223" t="s">
        <v>372</v>
      </c>
      <c r="D18" s="223" t="s">
        <v>162</v>
      </c>
      <c r="E18" s="661">
        <v>6.3481142820000001</v>
      </c>
    </row>
    <row r="19" spans="1:5" x14ac:dyDescent="0.3">
      <c r="A19" s="223" t="s">
        <v>373</v>
      </c>
      <c r="B19" s="223" t="s">
        <v>374</v>
      </c>
      <c r="C19" s="223" t="s">
        <v>372</v>
      </c>
      <c r="D19" s="223" t="s">
        <v>162</v>
      </c>
      <c r="E19" s="661">
        <v>8.3083593560000004</v>
      </c>
    </row>
    <row r="20" spans="1:5" x14ac:dyDescent="0.3">
      <c r="A20" s="223" t="s">
        <v>375</v>
      </c>
      <c r="B20" s="223" t="s">
        <v>376</v>
      </c>
      <c r="C20" s="223" t="s">
        <v>372</v>
      </c>
      <c r="D20" s="223" t="s">
        <v>162</v>
      </c>
      <c r="E20" s="661">
        <v>8.7199159490000007</v>
      </c>
    </row>
    <row r="21" spans="1:5" x14ac:dyDescent="0.3">
      <c r="A21" s="223" t="s">
        <v>377</v>
      </c>
      <c r="B21" s="223" t="s">
        <v>378</v>
      </c>
      <c r="C21" s="223" t="s">
        <v>372</v>
      </c>
      <c r="D21" s="223" t="s">
        <v>162</v>
      </c>
      <c r="E21" s="661">
        <v>7.7124736140000003</v>
      </c>
    </row>
    <row r="22" spans="1:5" x14ac:dyDescent="0.3">
      <c r="A22" s="223" t="s">
        <v>381</v>
      </c>
      <c r="B22" s="223" t="s">
        <v>382</v>
      </c>
      <c r="C22" s="223" t="s">
        <v>372</v>
      </c>
      <c r="D22" s="223" t="s">
        <v>162</v>
      </c>
      <c r="E22" s="661">
        <v>7.0415380599999997</v>
      </c>
    </row>
    <row r="23" spans="1:5" x14ac:dyDescent="0.3">
      <c r="A23" s="223" t="s">
        <v>389</v>
      </c>
      <c r="B23" s="223" t="s">
        <v>390</v>
      </c>
      <c r="C23" s="223" t="s">
        <v>385</v>
      </c>
      <c r="D23" s="223" t="s">
        <v>386</v>
      </c>
      <c r="E23" s="661">
        <v>6.8551565480000001</v>
      </c>
    </row>
    <row r="24" spans="1:5" x14ac:dyDescent="0.3">
      <c r="A24" s="223" t="s">
        <v>391</v>
      </c>
      <c r="B24" s="223" t="s">
        <v>392</v>
      </c>
      <c r="C24" s="223" t="s">
        <v>385</v>
      </c>
      <c r="D24" s="223" t="s">
        <v>386</v>
      </c>
      <c r="E24" s="661">
        <v>6.6806417099999997</v>
      </c>
    </row>
    <row r="25" spans="1:5" x14ac:dyDescent="0.3">
      <c r="A25" s="223" t="s">
        <v>383</v>
      </c>
      <c r="B25" s="223" t="s">
        <v>384</v>
      </c>
      <c r="C25" s="223" t="s">
        <v>385</v>
      </c>
      <c r="D25" s="223" t="s">
        <v>386</v>
      </c>
      <c r="E25" s="661">
        <v>9.8901742069999994</v>
      </c>
    </row>
    <row r="26" spans="1:5" x14ac:dyDescent="0.3">
      <c r="A26" s="223" t="s">
        <v>387</v>
      </c>
      <c r="B26" s="223" t="s">
        <v>388</v>
      </c>
      <c r="C26" s="223" t="s">
        <v>385</v>
      </c>
      <c r="D26" s="223" t="s">
        <v>386</v>
      </c>
      <c r="E26" s="661">
        <v>6.4023180499999999</v>
      </c>
    </row>
    <row r="27" spans="1:5" x14ac:dyDescent="0.3">
      <c r="A27" s="223" t="s">
        <v>393</v>
      </c>
      <c r="B27" s="223" t="s">
        <v>394</v>
      </c>
      <c r="C27" s="223" t="s">
        <v>394</v>
      </c>
      <c r="D27" s="223" t="s">
        <v>365</v>
      </c>
      <c r="E27" s="661">
        <v>8.4538029819999991</v>
      </c>
    </row>
    <row r="28" spans="1:5" x14ac:dyDescent="0.3">
      <c r="A28" s="223" t="s">
        <v>402</v>
      </c>
      <c r="B28" s="223" t="s">
        <v>403</v>
      </c>
      <c r="C28" s="223" t="s">
        <v>398</v>
      </c>
      <c r="D28" s="223" t="s">
        <v>399</v>
      </c>
      <c r="E28" s="661">
        <v>7.366184134</v>
      </c>
    </row>
    <row r="29" spans="1:5" x14ac:dyDescent="0.3">
      <c r="A29" s="223" t="s">
        <v>400</v>
      </c>
      <c r="B29" s="223" t="s">
        <v>401</v>
      </c>
      <c r="C29" s="223" t="s">
        <v>398</v>
      </c>
      <c r="D29" s="223" t="s">
        <v>399</v>
      </c>
      <c r="E29" s="661">
        <v>5.491183071</v>
      </c>
    </row>
    <row r="30" spans="1:5" x14ac:dyDescent="0.3">
      <c r="A30" s="223" t="s">
        <v>397</v>
      </c>
      <c r="B30" s="223" t="s">
        <v>398</v>
      </c>
      <c r="C30" s="223" t="s">
        <v>398</v>
      </c>
      <c r="D30" s="223" t="s">
        <v>399</v>
      </c>
      <c r="E30" s="661">
        <v>8.4210709860000001</v>
      </c>
    </row>
    <row r="31" spans="1:5" ht="16.5" customHeight="1" x14ac:dyDescent="0.3">
      <c r="A31" s="223" t="s">
        <v>404</v>
      </c>
      <c r="B31" s="223" t="s">
        <v>405</v>
      </c>
      <c r="C31" s="223" t="s">
        <v>1342</v>
      </c>
      <c r="D31" s="223" t="s">
        <v>399</v>
      </c>
      <c r="E31" s="661">
        <v>8.5129655759999991</v>
      </c>
    </row>
    <row r="32" spans="1:5" x14ac:dyDescent="0.3">
      <c r="A32" s="223" t="s">
        <v>1309</v>
      </c>
      <c r="B32" s="223" t="s">
        <v>1310</v>
      </c>
      <c r="C32" s="223" t="s">
        <v>406</v>
      </c>
      <c r="D32" s="223" t="s">
        <v>386</v>
      </c>
      <c r="E32" s="661">
        <v>4.7775618800000004</v>
      </c>
    </row>
    <row r="33" spans="1:12" x14ac:dyDescent="0.3">
      <c r="A33" s="223" t="s">
        <v>1311</v>
      </c>
      <c r="B33" s="223" t="s">
        <v>1312</v>
      </c>
      <c r="C33" s="223" t="s">
        <v>406</v>
      </c>
      <c r="D33" s="223" t="s">
        <v>386</v>
      </c>
      <c r="E33" s="661">
        <v>5.1155620119999998</v>
      </c>
    </row>
    <row r="34" spans="1:12" x14ac:dyDescent="0.3">
      <c r="A34" s="223" t="s">
        <v>1323</v>
      </c>
      <c r="B34" s="223" t="s">
        <v>1324</v>
      </c>
      <c r="C34" s="223" t="s">
        <v>406</v>
      </c>
      <c r="D34" s="223" t="s">
        <v>386</v>
      </c>
      <c r="E34" s="661">
        <v>7.2935977620000001</v>
      </c>
    </row>
    <row r="35" spans="1:12" x14ac:dyDescent="0.3">
      <c r="A35" s="223" t="s">
        <v>1327</v>
      </c>
      <c r="B35" s="223" t="s">
        <v>1328</v>
      </c>
      <c r="C35" s="223" t="s">
        <v>406</v>
      </c>
      <c r="D35" s="223" t="s">
        <v>386</v>
      </c>
      <c r="E35" s="661">
        <v>7.465629506</v>
      </c>
    </row>
    <row r="36" spans="1:12" x14ac:dyDescent="0.3">
      <c r="A36" s="223" t="s">
        <v>1305</v>
      </c>
      <c r="B36" s="223" t="s">
        <v>1306</v>
      </c>
      <c r="C36" s="223" t="s">
        <v>406</v>
      </c>
      <c r="D36" s="223" t="s">
        <v>386</v>
      </c>
      <c r="E36" s="661">
        <v>4.7208032720000004</v>
      </c>
    </row>
    <row r="37" spans="1:12" x14ac:dyDescent="0.3">
      <c r="A37" s="223" t="s">
        <v>1307</v>
      </c>
      <c r="B37" s="223" t="s">
        <v>1308</v>
      </c>
      <c r="C37" s="223" t="s">
        <v>406</v>
      </c>
      <c r="D37" s="223" t="s">
        <v>386</v>
      </c>
      <c r="E37" s="661">
        <v>4.762635629</v>
      </c>
    </row>
    <row r="38" spans="1:12" x14ac:dyDescent="0.3">
      <c r="A38" s="223" t="s">
        <v>414</v>
      </c>
      <c r="B38" s="223" t="s">
        <v>415</v>
      </c>
      <c r="C38" s="223" t="s">
        <v>409</v>
      </c>
      <c r="D38" s="223" t="s">
        <v>161</v>
      </c>
      <c r="E38" s="661">
        <v>6.8474563320000001</v>
      </c>
    </row>
    <row r="39" spans="1:12" ht="17.25" x14ac:dyDescent="0.35">
      <c r="A39" s="223" t="s">
        <v>407</v>
      </c>
      <c r="B39" s="223" t="s">
        <v>408</v>
      </c>
      <c r="C39" s="223" t="s">
        <v>409</v>
      </c>
      <c r="D39" s="223" t="s">
        <v>161</v>
      </c>
      <c r="E39" s="661">
        <v>7.6502864669999999</v>
      </c>
      <c r="I39" s="137"/>
      <c r="J39" s="137"/>
      <c r="K39" s="137"/>
      <c r="L39" s="137"/>
    </row>
    <row r="40" spans="1:12" ht="17.25" x14ac:dyDescent="0.35">
      <c r="A40" s="223" t="s">
        <v>410</v>
      </c>
      <c r="B40" s="223" t="s">
        <v>411</v>
      </c>
      <c r="C40" s="223" t="s">
        <v>409</v>
      </c>
      <c r="D40" s="223" t="s">
        <v>161</v>
      </c>
      <c r="E40" s="661">
        <v>8.888467339</v>
      </c>
      <c r="I40" s="282"/>
      <c r="J40" s="282"/>
      <c r="K40" s="282"/>
      <c r="L40" s="137"/>
    </row>
    <row r="41" spans="1:12" s="137" customFormat="1" ht="15.75" x14ac:dyDescent="0.35">
      <c r="A41" s="223" t="s">
        <v>412</v>
      </c>
      <c r="B41" s="223" t="s">
        <v>413</v>
      </c>
      <c r="C41" s="223" t="s">
        <v>409</v>
      </c>
      <c r="D41" s="223" t="s">
        <v>161</v>
      </c>
      <c r="E41" s="661">
        <v>10.044157240000001</v>
      </c>
      <c r="I41" s="282"/>
      <c r="J41" s="282"/>
      <c r="K41" s="282"/>
    </row>
    <row r="42" spans="1:12" s="137" customFormat="1" ht="15" customHeight="1" x14ac:dyDescent="0.35">
      <c r="A42" s="223" t="s">
        <v>416</v>
      </c>
      <c r="B42" s="223" t="s">
        <v>417</v>
      </c>
      <c r="C42" s="223" t="s">
        <v>409</v>
      </c>
      <c r="D42" s="223" t="s">
        <v>161</v>
      </c>
      <c r="E42" s="661">
        <v>4.7414503459999997</v>
      </c>
      <c r="G42" s="282"/>
      <c r="H42" s="282"/>
      <c r="I42" s="282"/>
      <c r="J42" s="282"/>
      <c r="K42" s="282"/>
    </row>
    <row r="43" spans="1:12" s="137" customFormat="1" ht="15.75" x14ac:dyDescent="0.35">
      <c r="A43" s="223" t="s">
        <v>418</v>
      </c>
      <c r="B43" s="223" t="s">
        <v>419</v>
      </c>
      <c r="C43" s="223" t="s">
        <v>409</v>
      </c>
      <c r="D43" s="223" t="s">
        <v>161</v>
      </c>
      <c r="E43" s="661">
        <v>5.7603350720000002</v>
      </c>
      <c r="G43" s="282"/>
      <c r="H43" s="282"/>
    </row>
    <row r="44" spans="1:12" s="137" customFormat="1" ht="15.75" x14ac:dyDescent="0.35">
      <c r="A44" s="223" t="s">
        <v>420</v>
      </c>
      <c r="B44" s="223" t="s">
        <v>421</v>
      </c>
      <c r="C44" s="223" t="s">
        <v>409</v>
      </c>
      <c r="D44" s="223" t="s">
        <v>161</v>
      </c>
      <c r="E44" s="661">
        <v>4.935862889</v>
      </c>
      <c r="G44" s="282"/>
      <c r="H44" s="282"/>
    </row>
    <row r="45" spans="1:12" s="137" customFormat="1" ht="15.75" x14ac:dyDescent="0.35">
      <c r="A45" s="223" t="s">
        <v>422</v>
      </c>
      <c r="B45" s="223" t="s">
        <v>423</v>
      </c>
      <c r="C45" s="223" t="s">
        <v>409</v>
      </c>
      <c r="D45" s="223" t="s">
        <v>161</v>
      </c>
      <c r="E45" s="661">
        <v>6.2753734689999998</v>
      </c>
    </row>
    <row r="46" spans="1:12" s="137" customFormat="1" ht="15.75" x14ac:dyDescent="0.35">
      <c r="A46" s="223" t="s">
        <v>424</v>
      </c>
      <c r="B46" s="223" t="s">
        <v>425</v>
      </c>
      <c r="C46" s="223" t="s">
        <v>409</v>
      </c>
      <c r="D46" s="223" t="s">
        <v>161</v>
      </c>
      <c r="E46" s="661">
        <v>6.6989781539999997</v>
      </c>
      <c r="I46" s="164"/>
      <c r="J46" s="164"/>
      <c r="K46" s="164"/>
      <c r="L46" s="164"/>
    </row>
    <row r="47" spans="1:12" s="137" customFormat="1" ht="15.75" x14ac:dyDescent="0.35">
      <c r="A47" s="223" t="s">
        <v>435</v>
      </c>
      <c r="B47" s="223" t="s">
        <v>436</v>
      </c>
      <c r="C47" s="223" t="s">
        <v>428</v>
      </c>
      <c r="D47" s="223" t="s">
        <v>365</v>
      </c>
      <c r="E47" s="661">
        <v>10.476788109999999</v>
      </c>
      <c r="I47" s="164"/>
      <c r="J47" s="164"/>
      <c r="K47" s="164"/>
      <c r="L47" s="164"/>
    </row>
    <row r="48" spans="1:12" s="164" customFormat="1" x14ac:dyDescent="0.3">
      <c r="A48" s="223" t="s">
        <v>441</v>
      </c>
      <c r="B48" s="223" t="s">
        <v>442</v>
      </c>
      <c r="C48" s="223" t="s">
        <v>428</v>
      </c>
      <c r="D48" s="223" t="s">
        <v>365</v>
      </c>
      <c r="E48" s="661">
        <v>13.44477434</v>
      </c>
      <c r="I48" s="1"/>
      <c r="J48" s="1"/>
      <c r="K48" s="1"/>
      <c r="L48" s="1"/>
    </row>
    <row r="49" spans="1:12" s="164" customFormat="1" x14ac:dyDescent="0.3">
      <c r="A49" s="223" t="s">
        <v>426</v>
      </c>
      <c r="B49" s="223" t="s">
        <v>427</v>
      </c>
      <c r="C49" s="223" t="s">
        <v>428</v>
      </c>
      <c r="D49" s="223" t="s">
        <v>365</v>
      </c>
      <c r="E49" s="661">
        <v>8.1690964000000008</v>
      </c>
      <c r="I49" s="1"/>
      <c r="J49" s="1"/>
      <c r="K49" s="1"/>
      <c r="L49" s="1"/>
    </row>
    <row r="50" spans="1:12" x14ac:dyDescent="0.3">
      <c r="A50" s="223" t="s">
        <v>429</v>
      </c>
      <c r="B50" s="223" t="s">
        <v>430</v>
      </c>
      <c r="C50" s="223" t="s">
        <v>428</v>
      </c>
      <c r="D50" s="223" t="s">
        <v>365</v>
      </c>
      <c r="E50" s="661">
        <v>10.682472369999999</v>
      </c>
    </row>
    <row r="51" spans="1:12" x14ac:dyDescent="0.3">
      <c r="A51" s="223" t="s">
        <v>431</v>
      </c>
      <c r="B51" s="223" t="s">
        <v>432</v>
      </c>
      <c r="C51" s="223" t="s">
        <v>428</v>
      </c>
      <c r="D51" s="223" t="s">
        <v>365</v>
      </c>
      <c r="E51" s="661">
        <v>6.8153919299999997</v>
      </c>
    </row>
    <row r="52" spans="1:12" x14ac:dyDescent="0.3">
      <c r="A52" s="223" t="s">
        <v>433</v>
      </c>
      <c r="B52" s="223" t="s">
        <v>434</v>
      </c>
      <c r="C52" s="223" t="s">
        <v>428</v>
      </c>
      <c r="D52" s="223" t="s">
        <v>365</v>
      </c>
      <c r="E52" s="661">
        <v>9.4885165839999992</v>
      </c>
    </row>
    <row r="53" spans="1:12" x14ac:dyDescent="0.3">
      <c r="A53" s="223" t="s">
        <v>437</v>
      </c>
      <c r="B53" s="223" t="s">
        <v>438</v>
      </c>
      <c r="C53" s="223" t="s">
        <v>428</v>
      </c>
      <c r="D53" s="223" t="s">
        <v>365</v>
      </c>
      <c r="E53" s="661">
        <v>4.4727689130000003</v>
      </c>
    </row>
    <row r="54" spans="1:12" x14ac:dyDescent="0.3">
      <c r="A54" s="223" t="s">
        <v>439</v>
      </c>
      <c r="B54" s="223" t="s">
        <v>440</v>
      </c>
      <c r="C54" s="223" t="s">
        <v>428</v>
      </c>
      <c r="D54" s="223" t="s">
        <v>365</v>
      </c>
      <c r="E54" s="661">
        <v>8.0504678040000002</v>
      </c>
    </row>
    <row r="55" spans="1:12" x14ac:dyDescent="0.3">
      <c r="A55" s="223" t="s">
        <v>443</v>
      </c>
      <c r="B55" s="223" t="s">
        <v>444</v>
      </c>
      <c r="C55" s="223" t="s">
        <v>428</v>
      </c>
      <c r="D55" s="223" t="s">
        <v>365</v>
      </c>
      <c r="E55" s="661">
        <v>6.7174480000000001</v>
      </c>
    </row>
    <row r="56" spans="1:12" x14ac:dyDescent="0.3">
      <c r="A56" s="223" t="s">
        <v>445</v>
      </c>
      <c r="B56" s="223" t="s">
        <v>446</v>
      </c>
      <c r="C56" s="223" t="s">
        <v>428</v>
      </c>
      <c r="D56" s="223" t="s">
        <v>365</v>
      </c>
      <c r="E56" s="661">
        <v>8.0472568459999998</v>
      </c>
    </row>
    <row r="57" spans="1:12" x14ac:dyDescent="0.3">
      <c r="A57" s="223" t="s">
        <v>447</v>
      </c>
      <c r="B57" s="223" t="s">
        <v>448</v>
      </c>
      <c r="C57" s="223" t="s">
        <v>449</v>
      </c>
      <c r="D57" s="223" t="s">
        <v>365</v>
      </c>
      <c r="E57" s="661">
        <v>10.104869839999999</v>
      </c>
    </row>
    <row r="58" spans="1:12" x14ac:dyDescent="0.3">
      <c r="A58" s="223" t="s">
        <v>450</v>
      </c>
      <c r="B58" s="223" t="s">
        <v>449</v>
      </c>
      <c r="C58" s="223" t="s">
        <v>449</v>
      </c>
      <c r="D58" s="223" t="s">
        <v>365</v>
      </c>
      <c r="E58" s="661">
        <v>9.4028847560000006</v>
      </c>
    </row>
    <row r="59" spans="1:12" x14ac:dyDescent="0.3">
      <c r="A59" s="223" t="s">
        <v>451</v>
      </c>
      <c r="B59" s="223" t="s">
        <v>452</v>
      </c>
      <c r="C59" s="223" t="s">
        <v>453</v>
      </c>
      <c r="D59" s="223" t="s">
        <v>351</v>
      </c>
      <c r="E59" s="661">
        <v>4.7252680270000003</v>
      </c>
    </row>
    <row r="60" spans="1:12" x14ac:dyDescent="0.3">
      <c r="A60" s="223" t="s">
        <v>454</v>
      </c>
      <c r="B60" s="223" t="s">
        <v>455</v>
      </c>
      <c r="C60" s="223" t="s">
        <v>453</v>
      </c>
      <c r="D60" s="223" t="s">
        <v>351</v>
      </c>
      <c r="E60" s="661">
        <v>8.1762204119999993</v>
      </c>
    </row>
    <row r="61" spans="1:12" x14ac:dyDescent="0.3">
      <c r="A61" s="223" t="s">
        <v>456</v>
      </c>
      <c r="B61" s="223" t="s">
        <v>457</v>
      </c>
      <c r="C61" s="223" t="s">
        <v>453</v>
      </c>
      <c r="D61" s="223" t="s">
        <v>351</v>
      </c>
      <c r="E61" s="661">
        <v>7.4459998479999996</v>
      </c>
    </row>
    <row r="62" spans="1:12" x14ac:dyDescent="0.3">
      <c r="A62" s="223" t="s">
        <v>458</v>
      </c>
      <c r="B62" s="223" t="s">
        <v>459</v>
      </c>
      <c r="C62" s="223" t="s">
        <v>453</v>
      </c>
      <c r="D62" s="223" t="s">
        <v>351</v>
      </c>
      <c r="E62" s="661">
        <v>8.276310874</v>
      </c>
    </row>
    <row r="63" spans="1:12" x14ac:dyDescent="0.3">
      <c r="A63" s="223" t="s">
        <v>460</v>
      </c>
      <c r="B63" s="223" t="s">
        <v>461</v>
      </c>
      <c r="C63" s="223" t="s">
        <v>453</v>
      </c>
      <c r="D63" s="223" t="s">
        <v>351</v>
      </c>
      <c r="E63" s="661">
        <v>9.2422400380000003</v>
      </c>
    </row>
    <row r="64" spans="1:12" x14ac:dyDescent="0.3">
      <c r="A64" s="223" t="s">
        <v>462</v>
      </c>
      <c r="B64" s="223" t="s">
        <v>463</v>
      </c>
      <c r="C64" s="223" t="s">
        <v>453</v>
      </c>
      <c r="D64" s="223" t="s">
        <v>351</v>
      </c>
      <c r="E64" s="661">
        <v>5.2084509900000002</v>
      </c>
    </row>
    <row r="65" spans="1:5" x14ac:dyDescent="0.3">
      <c r="A65" s="223" t="s">
        <v>485</v>
      </c>
      <c r="B65" s="223" t="s">
        <v>486</v>
      </c>
      <c r="C65" s="223" t="s">
        <v>466</v>
      </c>
      <c r="D65" s="223" t="s">
        <v>162</v>
      </c>
      <c r="E65" s="661">
        <v>4.3934132760000004</v>
      </c>
    </row>
    <row r="66" spans="1:5" x14ac:dyDescent="0.3">
      <c r="A66" s="223" t="s">
        <v>489</v>
      </c>
      <c r="B66" s="223" t="s">
        <v>490</v>
      </c>
      <c r="C66" s="223" t="s">
        <v>466</v>
      </c>
      <c r="D66" s="223" t="s">
        <v>162</v>
      </c>
      <c r="E66" s="661">
        <v>2.8408174769999999</v>
      </c>
    </row>
    <row r="67" spans="1:5" x14ac:dyDescent="0.3">
      <c r="A67" s="223" t="s">
        <v>464</v>
      </c>
      <c r="B67" s="223" t="s">
        <v>465</v>
      </c>
      <c r="C67" s="223" t="s">
        <v>466</v>
      </c>
      <c r="D67" s="223" t="s">
        <v>162</v>
      </c>
      <c r="E67" s="661">
        <v>4.8727820680000002</v>
      </c>
    </row>
    <row r="68" spans="1:5" x14ac:dyDescent="0.3">
      <c r="A68" s="223" t="s">
        <v>467</v>
      </c>
      <c r="B68" s="223" t="s">
        <v>468</v>
      </c>
      <c r="C68" s="223" t="s">
        <v>466</v>
      </c>
      <c r="D68" s="223" t="s">
        <v>162</v>
      </c>
      <c r="E68" s="661">
        <v>6.7179312449999999</v>
      </c>
    </row>
    <row r="69" spans="1:5" x14ac:dyDescent="0.3">
      <c r="A69" s="223" t="s">
        <v>469</v>
      </c>
      <c r="B69" s="223" t="s">
        <v>470</v>
      </c>
      <c r="C69" s="223" t="s">
        <v>466</v>
      </c>
      <c r="D69" s="223" t="s">
        <v>162</v>
      </c>
      <c r="E69" s="661">
        <v>5.5140016599999999</v>
      </c>
    </row>
    <row r="70" spans="1:5" x14ac:dyDescent="0.3">
      <c r="A70" s="223" t="s">
        <v>471</v>
      </c>
      <c r="B70" s="223" t="s">
        <v>472</v>
      </c>
      <c r="C70" s="223" t="s">
        <v>466</v>
      </c>
      <c r="D70" s="223" t="s">
        <v>162</v>
      </c>
      <c r="E70" s="661">
        <v>5.497568684</v>
      </c>
    </row>
    <row r="71" spans="1:5" x14ac:dyDescent="0.3">
      <c r="A71" s="223" t="s">
        <v>473</v>
      </c>
      <c r="B71" s="223" t="s">
        <v>474</v>
      </c>
      <c r="C71" s="223" t="s">
        <v>466</v>
      </c>
      <c r="D71" s="223" t="s">
        <v>162</v>
      </c>
      <c r="E71" s="661">
        <v>7.2692408300000002</v>
      </c>
    </row>
    <row r="72" spans="1:5" x14ac:dyDescent="0.3">
      <c r="A72" s="223" t="s">
        <v>475</v>
      </c>
      <c r="B72" s="223" t="s">
        <v>476</v>
      </c>
      <c r="C72" s="223" t="s">
        <v>466</v>
      </c>
      <c r="D72" s="223" t="s">
        <v>162</v>
      </c>
      <c r="E72" s="661">
        <v>10.105377470000001</v>
      </c>
    </row>
    <row r="73" spans="1:5" x14ac:dyDescent="0.3">
      <c r="A73" s="223" t="s">
        <v>477</v>
      </c>
      <c r="B73" s="223" t="s">
        <v>478</v>
      </c>
      <c r="C73" s="223" t="s">
        <v>466</v>
      </c>
      <c r="D73" s="223" t="s">
        <v>162</v>
      </c>
      <c r="E73" s="661">
        <v>6.1932085429999999</v>
      </c>
    </row>
    <row r="74" spans="1:5" x14ac:dyDescent="0.3">
      <c r="A74" s="223" t="s">
        <v>479</v>
      </c>
      <c r="B74" s="223" t="s">
        <v>480</v>
      </c>
      <c r="C74" s="223" t="s">
        <v>466</v>
      </c>
      <c r="D74" s="223" t="s">
        <v>162</v>
      </c>
      <c r="E74" s="661">
        <v>8.0636794900000002</v>
      </c>
    </row>
    <row r="75" spans="1:5" x14ac:dyDescent="0.3">
      <c r="A75" s="223" t="s">
        <v>481</v>
      </c>
      <c r="B75" s="223" t="s">
        <v>482</v>
      </c>
      <c r="C75" s="223" t="s">
        <v>466</v>
      </c>
      <c r="D75" s="223" t="s">
        <v>162</v>
      </c>
      <c r="E75" s="661">
        <v>6.6963794620000003</v>
      </c>
    </row>
    <row r="76" spans="1:5" x14ac:dyDescent="0.3">
      <c r="A76" s="223" t="s">
        <v>483</v>
      </c>
      <c r="B76" s="223" t="s">
        <v>484</v>
      </c>
      <c r="C76" s="223" t="s">
        <v>466</v>
      </c>
      <c r="D76" s="223" t="s">
        <v>162</v>
      </c>
      <c r="E76" s="661">
        <v>8.3999812219999992</v>
      </c>
    </row>
    <row r="77" spans="1:5" x14ac:dyDescent="0.3">
      <c r="A77" s="223" t="s">
        <v>487</v>
      </c>
      <c r="B77" s="223" t="s">
        <v>488</v>
      </c>
      <c r="C77" s="223" t="s">
        <v>466</v>
      </c>
      <c r="D77" s="223" t="s">
        <v>162</v>
      </c>
      <c r="E77" s="661">
        <v>8.1369542369999994</v>
      </c>
    </row>
    <row r="78" spans="1:5" x14ac:dyDescent="0.3">
      <c r="A78" s="223" t="s">
        <v>491</v>
      </c>
      <c r="B78" s="223" t="s">
        <v>492</v>
      </c>
      <c r="C78" s="223" t="s">
        <v>466</v>
      </c>
      <c r="D78" s="223" t="s">
        <v>162</v>
      </c>
      <c r="E78" s="661">
        <v>5.6324251649999999</v>
      </c>
    </row>
    <row r="79" spans="1:5" x14ac:dyDescent="0.3">
      <c r="A79" s="223" t="s">
        <v>502</v>
      </c>
      <c r="B79" s="223" t="s">
        <v>503</v>
      </c>
      <c r="C79" s="223" t="s">
        <v>495</v>
      </c>
      <c r="D79" s="223" t="s">
        <v>365</v>
      </c>
      <c r="E79" s="661">
        <v>7.4905771100000003</v>
      </c>
    </row>
    <row r="80" spans="1:5" x14ac:dyDescent="0.3">
      <c r="A80" s="223" t="s">
        <v>493</v>
      </c>
      <c r="B80" s="223" t="s">
        <v>494</v>
      </c>
      <c r="C80" s="223" t="s">
        <v>495</v>
      </c>
      <c r="D80" s="223" t="s">
        <v>365</v>
      </c>
      <c r="E80" s="661">
        <v>5.2029491419999996</v>
      </c>
    </row>
    <row r="81" spans="1:5" x14ac:dyDescent="0.3">
      <c r="A81" s="223" t="s">
        <v>496</v>
      </c>
      <c r="B81" s="223" t="s">
        <v>497</v>
      </c>
      <c r="C81" s="223" t="s">
        <v>495</v>
      </c>
      <c r="D81" s="223" t="s">
        <v>365</v>
      </c>
      <c r="E81" s="661">
        <v>8.4146235390000008</v>
      </c>
    </row>
    <row r="82" spans="1:5" x14ac:dyDescent="0.3">
      <c r="A82" s="223" t="s">
        <v>498</v>
      </c>
      <c r="B82" s="223" t="s">
        <v>499</v>
      </c>
      <c r="C82" s="223" t="s">
        <v>495</v>
      </c>
      <c r="D82" s="223" t="s">
        <v>365</v>
      </c>
      <c r="E82" s="661">
        <v>4.4169723879999996</v>
      </c>
    </row>
    <row r="83" spans="1:5" x14ac:dyDescent="0.3">
      <c r="A83" s="223" t="s">
        <v>500</v>
      </c>
      <c r="B83" s="223" t="s">
        <v>501</v>
      </c>
      <c r="C83" s="223" t="s">
        <v>495</v>
      </c>
      <c r="D83" s="223" t="s">
        <v>365</v>
      </c>
      <c r="E83" s="661">
        <v>15.68553578</v>
      </c>
    </row>
    <row r="84" spans="1:5" x14ac:dyDescent="0.3">
      <c r="A84" s="223" t="s">
        <v>504</v>
      </c>
      <c r="B84" s="223" t="s">
        <v>505</v>
      </c>
      <c r="C84" s="223" t="s">
        <v>495</v>
      </c>
      <c r="D84" s="223" t="s">
        <v>365</v>
      </c>
      <c r="E84" s="661">
        <v>4.6686027660000002</v>
      </c>
    </row>
    <row r="85" spans="1:5" x14ac:dyDescent="0.3">
      <c r="A85" s="223" t="s">
        <v>506</v>
      </c>
      <c r="B85" s="223" t="s">
        <v>507</v>
      </c>
      <c r="C85" s="223" t="s">
        <v>495</v>
      </c>
      <c r="D85" s="223" t="s">
        <v>365</v>
      </c>
      <c r="E85" s="661">
        <v>7.149800333</v>
      </c>
    </row>
    <row r="86" spans="1:5" x14ac:dyDescent="0.3">
      <c r="A86" s="223" t="s">
        <v>508</v>
      </c>
      <c r="B86" s="223" t="s">
        <v>509</v>
      </c>
      <c r="C86" s="223" t="s">
        <v>163</v>
      </c>
      <c r="D86" s="223" t="s">
        <v>510</v>
      </c>
      <c r="E86" s="661">
        <v>2.243344929</v>
      </c>
    </row>
    <row r="87" spans="1:5" x14ac:dyDescent="0.3">
      <c r="A87" s="223" t="s">
        <v>511</v>
      </c>
      <c r="B87" s="223" t="s">
        <v>512</v>
      </c>
      <c r="C87" s="223" t="s">
        <v>163</v>
      </c>
      <c r="D87" s="223" t="s">
        <v>510</v>
      </c>
      <c r="E87" s="661">
        <v>4.3030609699999998</v>
      </c>
    </row>
    <row r="88" spans="1:5" x14ac:dyDescent="0.3">
      <c r="A88" s="223" t="s">
        <v>513</v>
      </c>
      <c r="B88" s="223" t="s">
        <v>514</v>
      </c>
      <c r="C88" s="223" t="s">
        <v>163</v>
      </c>
      <c r="D88" s="223" t="s">
        <v>510</v>
      </c>
      <c r="E88" s="661">
        <v>5.2234438709999997</v>
      </c>
    </row>
    <row r="89" spans="1:5" x14ac:dyDescent="0.3">
      <c r="A89" s="223" t="s">
        <v>515</v>
      </c>
      <c r="B89" s="223" t="s">
        <v>516</v>
      </c>
      <c r="C89" s="223" t="s">
        <v>163</v>
      </c>
      <c r="D89" s="223" t="s">
        <v>510</v>
      </c>
      <c r="E89" s="661">
        <v>3.2281783289999999</v>
      </c>
    </row>
    <row r="90" spans="1:5" x14ac:dyDescent="0.3">
      <c r="A90" s="223" t="s">
        <v>517</v>
      </c>
      <c r="B90" s="223" t="s">
        <v>518</v>
      </c>
      <c r="C90" s="223" t="s">
        <v>163</v>
      </c>
      <c r="D90" s="223" t="s">
        <v>510</v>
      </c>
      <c r="E90" s="661">
        <v>5.8694748069999996</v>
      </c>
    </row>
    <row r="91" spans="1:5" x14ac:dyDescent="0.3">
      <c r="A91" s="223" t="s">
        <v>519</v>
      </c>
      <c r="B91" s="223" t="s">
        <v>520</v>
      </c>
      <c r="C91" s="223" t="s">
        <v>163</v>
      </c>
      <c r="D91" s="223" t="s">
        <v>510</v>
      </c>
      <c r="E91" s="661">
        <v>3.5064051539999999</v>
      </c>
    </row>
    <row r="92" spans="1:5" x14ac:dyDescent="0.3">
      <c r="A92" s="223" t="s">
        <v>523</v>
      </c>
      <c r="B92" s="223" t="s">
        <v>524</v>
      </c>
      <c r="C92" s="223" t="s">
        <v>163</v>
      </c>
      <c r="D92" s="223" t="s">
        <v>510</v>
      </c>
      <c r="E92" s="661">
        <v>4.285114138</v>
      </c>
    </row>
    <row r="93" spans="1:5" x14ac:dyDescent="0.3">
      <c r="A93" s="223" t="s">
        <v>525</v>
      </c>
      <c r="B93" s="223" t="s">
        <v>526</v>
      </c>
      <c r="C93" s="223" t="s">
        <v>163</v>
      </c>
      <c r="D93" s="223" t="s">
        <v>510</v>
      </c>
      <c r="E93" s="661">
        <v>2.8365451629999998</v>
      </c>
    </row>
    <row r="94" spans="1:5" x14ac:dyDescent="0.3">
      <c r="A94" s="223" t="s">
        <v>527</v>
      </c>
      <c r="B94" s="223" t="s">
        <v>528</v>
      </c>
      <c r="C94" s="223" t="s">
        <v>163</v>
      </c>
      <c r="D94" s="223" t="s">
        <v>510</v>
      </c>
      <c r="E94" s="661">
        <v>4.3785293699999999</v>
      </c>
    </row>
    <row r="95" spans="1:5" x14ac:dyDescent="0.3">
      <c r="A95" s="223" t="s">
        <v>529</v>
      </c>
      <c r="B95" s="223" t="s">
        <v>530</v>
      </c>
      <c r="C95" s="223" t="s">
        <v>163</v>
      </c>
      <c r="D95" s="223" t="s">
        <v>510</v>
      </c>
      <c r="E95" s="661">
        <v>3.5730426280000001</v>
      </c>
    </row>
    <row r="96" spans="1:5" x14ac:dyDescent="0.3">
      <c r="A96" s="223" t="s">
        <v>531</v>
      </c>
      <c r="B96" s="223" t="s">
        <v>532</v>
      </c>
      <c r="C96" s="223" t="s">
        <v>163</v>
      </c>
      <c r="D96" s="223" t="s">
        <v>510</v>
      </c>
      <c r="E96" s="661">
        <v>3.0005582369999999</v>
      </c>
    </row>
    <row r="97" spans="1:5" x14ac:dyDescent="0.3">
      <c r="A97" s="223" t="s">
        <v>533</v>
      </c>
      <c r="B97" s="223" t="s">
        <v>534</v>
      </c>
      <c r="C97" s="223" t="s">
        <v>163</v>
      </c>
      <c r="D97" s="223" t="s">
        <v>510</v>
      </c>
      <c r="E97" s="661">
        <v>2.9772399090000001</v>
      </c>
    </row>
    <row r="98" spans="1:5" x14ac:dyDescent="0.3">
      <c r="A98" s="223" t="s">
        <v>535</v>
      </c>
      <c r="B98" s="223" t="s">
        <v>536</v>
      </c>
      <c r="C98" s="223" t="s">
        <v>163</v>
      </c>
      <c r="D98" s="223" t="s">
        <v>510</v>
      </c>
      <c r="E98" s="661">
        <v>4.2156861120000002</v>
      </c>
    </row>
    <row r="99" spans="1:5" x14ac:dyDescent="0.3">
      <c r="A99" s="223" t="s">
        <v>537</v>
      </c>
      <c r="B99" s="223" t="s">
        <v>538</v>
      </c>
      <c r="C99" s="223" t="s">
        <v>163</v>
      </c>
      <c r="D99" s="223" t="s">
        <v>510</v>
      </c>
      <c r="E99" s="661">
        <v>4.5262331690000002</v>
      </c>
    </row>
    <row r="100" spans="1:5" x14ac:dyDescent="0.3">
      <c r="A100" s="223" t="s">
        <v>539</v>
      </c>
      <c r="B100" s="223" t="s">
        <v>540</v>
      </c>
      <c r="C100" s="223" t="s">
        <v>163</v>
      </c>
      <c r="D100" s="223" t="s">
        <v>510</v>
      </c>
      <c r="E100" s="661">
        <v>5.1474299280000002</v>
      </c>
    </row>
    <row r="101" spans="1:5" x14ac:dyDescent="0.3">
      <c r="A101" s="223" t="s">
        <v>541</v>
      </c>
      <c r="B101" s="223" t="s">
        <v>542</v>
      </c>
      <c r="C101" s="223" t="s">
        <v>163</v>
      </c>
      <c r="D101" s="223" t="s">
        <v>510</v>
      </c>
      <c r="E101" s="661">
        <v>3.4333856300000001</v>
      </c>
    </row>
    <row r="102" spans="1:5" x14ac:dyDescent="0.3">
      <c r="A102" s="223" t="s">
        <v>543</v>
      </c>
      <c r="B102" s="223" t="s">
        <v>544</v>
      </c>
      <c r="C102" s="223" t="s">
        <v>163</v>
      </c>
      <c r="D102" s="223" t="s">
        <v>510</v>
      </c>
      <c r="E102" s="661">
        <v>2.6186957</v>
      </c>
    </row>
    <row r="103" spans="1:5" x14ac:dyDescent="0.3">
      <c r="A103" s="223" t="s">
        <v>545</v>
      </c>
      <c r="B103" s="223" t="s">
        <v>546</v>
      </c>
      <c r="C103" s="223" t="s">
        <v>163</v>
      </c>
      <c r="D103" s="223" t="s">
        <v>510</v>
      </c>
      <c r="E103" s="661">
        <v>3.1822402059999999</v>
      </c>
    </row>
    <row r="104" spans="1:5" x14ac:dyDescent="0.3">
      <c r="A104" s="223" t="s">
        <v>547</v>
      </c>
      <c r="B104" s="223" t="s">
        <v>548</v>
      </c>
      <c r="C104" s="223" t="s">
        <v>163</v>
      </c>
      <c r="D104" s="223" t="s">
        <v>510</v>
      </c>
      <c r="E104" s="661">
        <v>5.0605654510000004</v>
      </c>
    </row>
    <row r="105" spans="1:5" x14ac:dyDescent="0.3">
      <c r="A105" s="223" t="s">
        <v>549</v>
      </c>
      <c r="B105" s="223" t="s">
        <v>550</v>
      </c>
      <c r="C105" s="223" t="s">
        <v>163</v>
      </c>
      <c r="D105" s="223" t="s">
        <v>510</v>
      </c>
      <c r="E105" s="661">
        <v>4.2380960549999998</v>
      </c>
    </row>
    <row r="106" spans="1:5" x14ac:dyDescent="0.3">
      <c r="A106" s="223" t="s">
        <v>551</v>
      </c>
      <c r="B106" s="223" t="s">
        <v>552</v>
      </c>
      <c r="C106" s="223" t="s">
        <v>163</v>
      </c>
      <c r="D106" s="223" t="s">
        <v>510</v>
      </c>
      <c r="E106" s="661">
        <v>4.0619050019999996</v>
      </c>
    </row>
    <row r="107" spans="1:5" x14ac:dyDescent="0.3">
      <c r="A107" s="223" t="s">
        <v>553</v>
      </c>
      <c r="B107" s="223" t="s">
        <v>554</v>
      </c>
      <c r="C107" s="223" t="s">
        <v>163</v>
      </c>
      <c r="D107" s="223" t="s">
        <v>510</v>
      </c>
      <c r="E107" s="661">
        <v>3.3929100139999999</v>
      </c>
    </row>
    <row r="108" spans="1:5" x14ac:dyDescent="0.3">
      <c r="A108" s="223" t="s">
        <v>555</v>
      </c>
      <c r="B108" s="223" t="s">
        <v>556</v>
      </c>
      <c r="C108" s="223" t="s">
        <v>163</v>
      </c>
      <c r="D108" s="223" t="s">
        <v>510</v>
      </c>
      <c r="E108" s="661">
        <v>4.7503848980000001</v>
      </c>
    </row>
    <row r="109" spans="1:5" x14ac:dyDescent="0.3">
      <c r="A109" s="223" t="s">
        <v>557</v>
      </c>
      <c r="B109" s="223" t="s">
        <v>558</v>
      </c>
      <c r="C109" s="223" t="s">
        <v>163</v>
      </c>
      <c r="D109" s="223" t="s">
        <v>510</v>
      </c>
      <c r="E109" s="661">
        <v>2.9376248980000002</v>
      </c>
    </row>
    <row r="110" spans="1:5" x14ac:dyDescent="0.3">
      <c r="A110" s="223" t="s">
        <v>559</v>
      </c>
      <c r="B110" s="223" t="s">
        <v>560</v>
      </c>
      <c r="C110" s="223" t="s">
        <v>163</v>
      </c>
      <c r="D110" s="223" t="s">
        <v>510</v>
      </c>
      <c r="E110" s="661">
        <v>4.3592134800000002</v>
      </c>
    </row>
    <row r="111" spans="1:5" x14ac:dyDescent="0.3">
      <c r="A111" s="223" t="s">
        <v>561</v>
      </c>
      <c r="B111" s="223" t="s">
        <v>562</v>
      </c>
      <c r="C111" s="223" t="s">
        <v>163</v>
      </c>
      <c r="D111" s="223" t="s">
        <v>510</v>
      </c>
      <c r="E111" s="661">
        <v>4.3681546549999997</v>
      </c>
    </row>
    <row r="112" spans="1:5" x14ac:dyDescent="0.3">
      <c r="A112" s="223" t="s">
        <v>563</v>
      </c>
      <c r="B112" s="223" t="s">
        <v>564</v>
      </c>
      <c r="C112" s="223" t="s">
        <v>163</v>
      </c>
      <c r="D112" s="223" t="s">
        <v>510</v>
      </c>
      <c r="E112" s="661">
        <v>9.1772177020000001</v>
      </c>
    </row>
    <row r="113" spans="1:5" x14ac:dyDescent="0.3">
      <c r="A113" s="223" t="s">
        <v>565</v>
      </c>
      <c r="B113" s="223" t="s">
        <v>566</v>
      </c>
      <c r="C113" s="223" t="s">
        <v>163</v>
      </c>
      <c r="D113" s="223" t="s">
        <v>510</v>
      </c>
      <c r="E113" s="661">
        <v>4.7247231589999998</v>
      </c>
    </row>
    <row r="114" spans="1:5" x14ac:dyDescent="0.3">
      <c r="A114" s="223" t="s">
        <v>567</v>
      </c>
      <c r="B114" s="223" t="s">
        <v>568</v>
      </c>
      <c r="C114" s="223" t="s">
        <v>163</v>
      </c>
      <c r="D114" s="223" t="s">
        <v>510</v>
      </c>
      <c r="E114" s="661">
        <v>3.0755926069999999</v>
      </c>
    </row>
    <row r="115" spans="1:5" x14ac:dyDescent="0.3">
      <c r="A115" s="223" t="s">
        <v>569</v>
      </c>
      <c r="B115" s="223" t="s">
        <v>570</v>
      </c>
      <c r="C115" s="223" t="s">
        <v>163</v>
      </c>
      <c r="D115" s="223" t="s">
        <v>510</v>
      </c>
      <c r="E115" s="661">
        <v>3.2573644800000001</v>
      </c>
    </row>
    <row r="116" spans="1:5" x14ac:dyDescent="0.3">
      <c r="A116" s="223" t="s">
        <v>571</v>
      </c>
      <c r="B116" s="223" t="s">
        <v>572</v>
      </c>
      <c r="C116" s="223" t="s">
        <v>163</v>
      </c>
      <c r="D116" s="223" t="s">
        <v>510</v>
      </c>
      <c r="E116" s="661">
        <v>4.0475261920000003</v>
      </c>
    </row>
    <row r="117" spans="1:5" x14ac:dyDescent="0.3">
      <c r="A117" s="223" t="s">
        <v>573</v>
      </c>
      <c r="B117" s="223" t="s">
        <v>574</v>
      </c>
      <c r="C117" s="223" t="s">
        <v>163</v>
      </c>
      <c r="D117" s="223" t="s">
        <v>510</v>
      </c>
      <c r="E117" s="661">
        <v>4.8012348740000004</v>
      </c>
    </row>
    <row r="118" spans="1:5" x14ac:dyDescent="0.3">
      <c r="A118" s="223" t="s">
        <v>575</v>
      </c>
      <c r="B118" s="223" t="s">
        <v>576</v>
      </c>
      <c r="C118" s="223" t="s">
        <v>577</v>
      </c>
      <c r="D118" s="223" t="s">
        <v>386</v>
      </c>
      <c r="E118" s="661">
        <v>5.0126949639999996</v>
      </c>
    </row>
    <row r="119" spans="1:5" x14ac:dyDescent="0.3">
      <c r="A119" s="223" t="s">
        <v>578</v>
      </c>
      <c r="B119" s="223" t="s">
        <v>579</v>
      </c>
      <c r="C119" s="223" t="s">
        <v>577</v>
      </c>
      <c r="D119" s="223" t="s">
        <v>386</v>
      </c>
      <c r="E119" s="661">
        <v>6.4546871909999997</v>
      </c>
    </row>
    <row r="120" spans="1:5" x14ac:dyDescent="0.3">
      <c r="A120" s="223" t="s">
        <v>580</v>
      </c>
      <c r="B120" s="223" t="s">
        <v>581</v>
      </c>
      <c r="C120" s="223" t="s">
        <v>577</v>
      </c>
      <c r="D120" s="223" t="s">
        <v>386</v>
      </c>
      <c r="E120" s="661">
        <v>4.4070339870000002</v>
      </c>
    </row>
    <row r="121" spans="1:5" x14ac:dyDescent="0.3">
      <c r="A121" s="223" t="s">
        <v>582</v>
      </c>
      <c r="B121" s="223" t="s">
        <v>583</v>
      </c>
      <c r="C121" s="223" t="s">
        <v>577</v>
      </c>
      <c r="D121" s="223" t="s">
        <v>386</v>
      </c>
      <c r="E121" s="661">
        <v>4.2085956360000001</v>
      </c>
    </row>
    <row r="122" spans="1:5" x14ac:dyDescent="0.3">
      <c r="A122" s="223" t="s">
        <v>584</v>
      </c>
      <c r="B122" s="223" t="s">
        <v>585</v>
      </c>
      <c r="C122" s="223" t="s">
        <v>577</v>
      </c>
      <c r="D122" s="223" t="s">
        <v>386</v>
      </c>
      <c r="E122" s="661">
        <v>4.2615436549999997</v>
      </c>
    </row>
    <row r="123" spans="1:5" x14ac:dyDescent="0.3">
      <c r="A123" s="223" t="s">
        <v>586</v>
      </c>
      <c r="B123" s="223" t="s">
        <v>587</v>
      </c>
      <c r="C123" s="223" t="s">
        <v>577</v>
      </c>
      <c r="D123" s="223" t="s">
        <v>386</v>
      </c>
      <c r="E123" s="661">
        <v>5.0499431340000003</v>
      </c>
    </row>
    <row r="124" spans="1:5" x14ac:dyDescent="0.3">
      <c r="A124" s="223" t="s">
        <v>588</v>
      </c>
      <c r="B124" s="223" t="s">
        <v>589</v>
      </c>
      <c r="C124" s="223" t="s">
        <v>577</v>
      </c>
      <c r="D124" s="223" t="s">
        <v>386</v>
      </c>
      <c r="E124" s="661">
        <v>6.0628421550000002</v>
      </c>
    </row>
    <row r="125" spans="1:5" x14ac:dyDescent="0.3">
      <c r="A125" s="223" t="s">
        <v>590</v>
      </c>
      <c r="B125" s="223" t="s">
        <v>591</v>
      </c>
      <c r="C125" s="223" t="s">
        <v>577</v>
      </c>
      <c r="D125" s="223" t="s">
        <v>386</v>
      </c>
      <c r="E125" s="661">
        <v>5.6945905330000004</v>
      </c>
    </row>
    <row r="126" spans="1:5" x14ac:dyDescent="0.3">
      <c r="A126" s="223" t="s">
        <v>592</v>
      </c>
      <c r="B126" s="223" t="s">
        <v>593</v>
      </c>
      <c r="C126" s="223" t="s">
        <v>577</v>
      </c>
      <c r="D126" s="223" t="s">
        <v>386</v>
      </c>
      <c r="E126" s="661">
        <v>5.011037966</v>
      </c>
    </row>
    <row r="127" spans="1:5" x14ac:dyDescent="0.3">
      <c r="A127" s="223" t="s">
        <v>594</v>
      </c>
      <c r="B127" s="223" t="s">
        <v>595</v>
      </c>
      <c r="C127" s="223" t="s">
        <v>577</v>
      </c>
      <c r="D127" s="223" t="s">
        <v>386</v>
      </c>
      <c r="E127" s="661">
        <v>4.0989325479999996</v>
      </c>
    </row>
    <row r="128" spans="1:5" x14ac:dyDescent="0.3">
      <c r="A128" s="223" t="s">
        <v>613</v>
      </c>
      <c r="B128" s="223" t="s">
        <v>614</v>
      </c>
      <c r="C128" s="223" t="s">
        <v>598</v>
      </c>
      <c r="D128" s="223" t="s">
        <v>351</v>
      </c>
      <c r="E128" s="661">
        <v>12.839802519999999</v>
      </c>
    </row>
    <row r="129" spans="1:5" x14ac:dyDescent="0.3">
      <c r="A129" s="223" t="s">
        <v>617</v>
      </c>
      <c r="B129" s="223" t="s">
        <v>618</v>
      </c>
      <c r="C129" s="223" t="s">
        <v>598</v>
      </c>
      <c r="D129" s="223" t="s">
        <v>351</v>
      </c>
      <c r="E129" s="661">
        <v>5.9271844600000003</v>
      </c>
    </row>
    <row r="130" spans="1:5" x14ac:dyDescent="0.3">
      <c r="A130" s="223" t="s">
        <v>596</v>
      </c>
      <c r="B130" s="223" t="s">
        <v>597</v>
      </c>
      <c r="C130" s="223" t="s">
        <v>598</v>
      </c>
      <c r="D130" s="223" t="s">
        <v>351</v>
      </c>
      <c r="E130" s="661">
        <v>9.5199330999999994</v>
      </c>
    </row>
    <row r="131" spans="1:5" x14ac:dyDescent="0.3">
      <c r="A131" s="223" t="s">
        <v>599</v>
      </c>
      <c r="B131" s="223" t="s">
        <v>600</v>
      </c>
      <c r="C131" s="223" t="s">
        <v>598</v>
      </c>
      <c r="D131" s="223" t="s">
        <v>351</v>
      </c>
      <c r="E131" s="661">
        <v>6.245156433</v>
      </c>
    </row>
    <row r="132" spans="1:5" x14ac:dyDescent="0.3">
      <c r="A132" s="223" t="s">
        <v>601</v>
      </c>
      <c r="B132" s="223" t="s">
        <v>602</v>
      </c>
      <c r="C132" s="223" t="s">
        <v>598</v>
      </c>
      <c r="D132" s="223" t="s">
        <v>351</v>
      </c>
      <c r="E132" s="661">
        <v>6.0993134910000002</v>
      </c>
    </row>
    <row r="133" spans="1:5" x14ac:dyDescent="0.3">
      <c r="A133" s="223" t="s">
        <v>603</v>
      </c>
      <c r="B133" s="223" t="s">
        <v>604</v>
      </c>
      <c r="C133" s="223" t="s">
        <v>598</v>
      </c>
      <c r="D133" s="223" t="s">
        <v>351</v>
      </c>
      <c r="E133" s="661">
        <v>6.0925288469999996</v>
      </c>
    </row>
    <row r="134" spans="1:5" x14ac:dyDescent="0.3">
      <c r="A134" s="223" t="s">
        <v>605</v>
      </c>
      <c r="B134" s="223" t="s">
        <v>606</v>
      </c>
      <c r="C134" s="223" t="s">
        <v>598</v>
      </c>
      <c r="D134" s="223" t="s">
        <v>351</v>
      </c>
      <c r="E134" s="661">
        <v>16.74298151</v>
      </c>
    </row>
    <row r="135" spans="1:5" x14ac:dyDescent="0.3">
      <c r="A135" s="223" t="s">
        <v>607</v>
      </c>
      <c r="B135" s="223" t="s">
        <v>608</v>
      </c>
      <c r="C135" s="223" t="s">
        <v>598</v>
      </c>
      <c r="D135" s="223" t="s">
        <v>351</v>
      </c>
      <c r="E135" s="661">
        <v>10.37381287</v>
      </c>
    </row>
    <row r="136" spans="1:5" x14ac:dyDescent="0.3">
      <c r="A136" s="223" t="s">
        <v>609</v>
      </c>
      <c r="B136" s="223" t="s">
        <v>610</v>
      </c>
      <c r="C136" s="223" t="s">
        <v>598</v>
      </c>
      <c r="D136" s="223" t="s">
        <v>351</v>
      </c>
      <c r="E136" s="661">
        <v>10.24427217</v>
      </c>
    </row>
    <row r="137" spans="1:5" x14ac:dyDescent="0.3">
      <c r="A137" s="223" t="s">
        <v>611</v>
      </c>
      <c r="B137" s="223" t="s">
        <v>612</v>
      </c>
      <c r="C137" s="223" t="s">
        <v>598</v>
      </c>
      <c r="D137" s="223" t="s">
        <v>351</v>
      </c>
      <c r="E137" s="661">
        <v>11.10654098</v>
      </c>
    </row>
    <row r="138" spans="1:5" x14ac:dyDescent="0.3">
      <c r="A138" s="223" t="s">
        <v>615</v>
      </c>
      <c r="B138" s="223" t="s">
        <v>616</v>
      </c>
      <c r="C138" s="223" t="s">
        <v>598</v>
      </c>
      <c r="D138" s="223" t="s">
        <v>351</v>
      </c>
      <c r="E138" s="661">
        <v>4.7774037439999999</v>
      </c>
    </row>
    <row r="139" spans="1:5" x14ac:dyDescent="0.3">
      <c r="A139" s="223" t="s">
        <v>619</v>
      </c>
      <c r="B139" s="223" t="s">
        <v>620</v>
      </c>
      <c r="C139" s="223" t="s">
        <v>598</v>
      </c>
      <c r="D139" s="223" t="s">
        <v>351</v>
      </c>
      <c r="E139" s="661">
        <v>7.5823572950000004</v>
      </c>
    </row>
    <row r="140" spans="1:5" x14ac:dyDescent="0.3">
      <c r="A140" s="223" t="s">
        <v>621</v>
      </c>
      <c r="B140" s="223" t="s">
        <v>622</v>
      </c>
      <c r="C140" s="223" t="s">
        <v>598</v>
      </c>
      <c r="D140" s="223" t="s">
        <v>351</v>
      </c>
      <c r="E140" s="661">
        <v>6.5506447909999999</v>
      </c>
    </row>
    <row r="141" spans="1:5" x14ac:dyDescent="0.3">
      <c r="A141" s="223" t="s">
        <v>623</v>
      </c>
      <c r="B141" s="223" t="s">
        <v>624</v>
      </c>
      <c r="C141" s="223" t="s">
        <v>625</v>
      </c>
      <c r="D141" s="223" t="s">
        <v>168</v>
      </c>
      <c r="E141" s="661">
        <v>10.70425038</v>
      </c>
    </row>
    <row r="142" spans="1:5" x14ac:dyDescent="0.3">
      <c r="A142" s="223" t="s">
        <v>626</v>
      </c>
      <c r="B142" s="223" t="s">
        <v>627</v>
      </c>
      <c r="C142" s="223" t="s">
        <v>628</v>
      </c>
      <c r="D142" s="223" t="s">
        <v>162</v>
      </c>
      <c r="E142" s="661">
        <v>5.4078868829999998</v>
      </c>
    </row>
    <row r="143" spans="1:5" x14ac:dyDescent="0.3">
      <c r="A143" s="223" t="s">
        <v>629</v>
      </c>
      <c r="B143" s="223" t="s">
        <v>630</v>
      </c>
      <c r="C143" s="223" t="s">
        <v>628</v>
      </c>
      <c r="D143" s="223" t="s">
        <v>162</v>
      </c>
      <c r="E143" s="661">
        <v>7.7841190339999997</v>
      </c>
    </row>
    <row r="144" spans="1:5" x14ac:dyDescent="0.3">
      <c r="A144" s="223" t="s">
        <v>633</v>
      </c>
      <c r="B144" s="223" t="s">
        <v>634</v>
      </c>
      <c r="C144" s="223" t="s">
        <v>628</v>
      </c>
      <c r="D144" s="223" t="s">
        <v>162</v>
      </c>
      <c r="E144" s="661">
        <v>8.2066899549999999</v>
      </c>
    </row>
    <row r="145" spans="1:5" x14ac:dyDescent="0.3">
      <c r="A145" s="223" t="s">
        <v>635</v>
      </c>
      <c r="B145" s="223" t="s">
        <v>636</v>
      </c>
      <c r="C145" s="223" t="s">
        <v>628</v>
      </c>
      <c r="D145" s="223" t="s">
        <v>162</v>
      </c>
      <c r="E145" s="661">
        <v>5.1288193619999998</v>
      </c>
    </row>
    <row r="146" spans="1:5" x14ac:dyDescent="0.3">
      <c r="A146" s="223" t="s">
        <v>641</v>
      </c>
      <c r="B146" s="223" t="s">
        <v>642</v>
      </c>
      <c r="C146" s="223" t="s">
        <v>628</v>
      </c>
      <c r="D146" s="223" t="s">
        <v>162</v>
      </c>
      <c r="E146" s="661">
        <v>4.6231367460000001</v>
      </c>
    </row>
    <row r="147" spans="1:5" x14ac:dyDescent="0.3">
      <c r="A147" s="223" t="s">
        <v>643</v>
      </c>
      <c r="B147" s="223" t="s">
        <v>644</v>
      </c>
      <c r="C147" s="223" t="s">
        <v>628</v>
      </c>
      <c r="D147" s="223" t="s">
        <v>162</v>
      </c>
      <c r="E147" s="661">
        <v>4.5999128100000002</v>
      </c>
    </row>
    <row r="148" spans="1:5" x14ac:dyDescent="0.3">
      <c r="A148" s="223" t="s">
        <v>637</v>
      </c>
      <c r="B148" s="223" t="s">
        <v>638</v>
      </c>
      <c r="C148" s="223" t="s">
        <v>628</v>
      </c>
      <c r="D148" s="223" t="s">
        <v>162</v>
      </c>
      <c r="E148" s="661">
        <v>6.5981191990000001</v>
      </c>
    </row>
    <row r="149" spans="1:5" x14ac:dyDescent="0.3">
      <c r="A149" s="223" t="s">
        <v>645</v>
      </c>
      <c r="B149" s="223" t="s">
        <v>646</v>
      </c>
      <c r="C149" s="223" t="s">
        <v>628</v>
      </c>
      <c r="D149" s="223" t="s">
        <v>162</v>
      </c>
      <c r="E149" s="661">
        <v>8.1222860190000006</v>
      </c>
    </row>
    <row r="150" spans="1:5" x14ac:dyDescent="0.3">
      <c r="A150" s="223" t="s">
        <v>631</v>
      </c>
      <c r="B150" s="223" t="s">
        <v>632</v>
      </c>
      <c r="C150" s="223" t="s">
        <v>628</v>
      </c>
      <c r="D150" s="223" t="s">
        <v>162</v>
      </c>
      <c r="E150" s="661">
        <v>9.6257662859999993</v>
      </c>
    </row>
    <row r="151" spans="1:5" x14ac:dyDescent="0.3">
      <c r="A151" s="223" t="s">
        <v>639</v>
      </c>
      <c r="B151" s="223" t="s">
        <v>640</v>
      </c>
      <c r="C151" s="223" t="s">
        <v>628</v>
      </c>
      <c r="D151" s="223" t="s">
        <v>162</v>
      </c>
      <c r="E151" s="661">
        <v>7.1428545400000001</v>
      </c>
    </row>
    <row r="152" spans="1:5" x14ac:dyDescent="0.3">
      <c r="A152" s="223" t="s">
        <v>647</v>
      </c>
      <c r="B152" s="223" t="s">
        <v>648</v>
      </c>
      <c r="C152" s="223" t="s">
        <v>648</v>
      </c>
      <c r="D152" s="223" t="s">
        <v>351</v>
      </c>
      <c r="E152" s="661">
        <v>9.8870127849999996</v>
      </c>
    </row>
    <row r="153" spans="1:5" x14ac:dyDescent="0.3">
      <c r="A153" s="223" t="s">
        <v>664</v>
      </c>
      <c r="B153" s="223" t="s">
        <v>665</v>
      </c>
      <c r="C153" s="223" t="s">
        <v>651</v>
      </c>
      <c r="D153" s="223" t="s">
        <v>351</v>
      </c>
      <c r="E153" s="661">
        <v>6.5331961879999998</v>
      </c>
    </row>
    <row r="154" spans="1:5" x14ac:dyDescent="0.3">
      <c r="A154" s="223" t="s">
        <v>649</v>
      </c>
      <c r="B154" s="223" t="s">
        <v>650</v>
      </c>
      <c r="C154" s="223" t="s">
        <v>651</v>
      </c>
      <c r="D154" s="223" t="s">
        <v>351</v>
      </c>
      <c r="E154" s="661">
        <v>9.2105464549999994</v>
      </c>
    </row>
    <row r="155" spans="1:5" x14ac:dyDescent="0.3">
      <c r="A155" s="223" t="s">
        <v>652</v>
      </c>
      <c r="B155" s="223" t="s">
        <v>653</v>
      </c>
      <c r="C155" s="223" t="s">
        <v>651</v>
      </c>
      <c r="D155" s="223" t="s">
        <v>351</v>
      </c>
      <c r="E155" s="661">
        <v>16.868573229999999</v>
      </c>
    </row>
    <row r="156" spans="1:5" x14ac:dyDescent="0.3">
      <c r="A156" s="223" t="s">
        <v>654</v>
      </c>
      <c r="B156" s="223" t="s">
        <v>655</v>
      </c>
      <c r="C156" s="223" t="s">
        <v>651</v>
      </c>
      <c r="D156" s="223" t="s">
        <v>351</v>
      </c>
      <c r="E156" s="661">
        <v>7.7483689040000003</v>
      </c>
    </row>
    <row r="157" spans="1:5" x14ac:dyDescent="0.3">
      <c r="A157" s="223" t="s">
        <v>656</v>
      </c>
      <c r="B157" s="223" t="s">
        <v>657</v>
      </c>
      <c r="C157" s="223" t="s">
        <v>651</v>
      </c>
      <c r="D157" s="223" t="s">
        <v>351</v>
      </c>
      <c r="E157" s="661">
        <v>5.0202570069999997</v>
      </c>
    </row>
    <row r="158" spans="1:5" x14ac:dyDescent="0.3">
      <c r="A158" s="223" t="s">
        <v>660</v>
      </c>
      <c r="B158" s="223" t="s">
        <v>661</v>
      </c>
      <c r="C158" s="223" t="s">
        <v>651</v>
      </c>
      <c r="D158" s="223" t="s">
        <v>351</v>
      </c>
      <c r="E158" s="661">
        <v>6.438866408</v>
      </c>
    </row>
    <row r="159" spans="1:5" x14ac:dyDescent="0.3">
      <c r="A159" s="223" t="s">
        <v>662</v>
      </c>
      <c r="B159" s="223" t="s">
        <v>663</v>
      </c>
      <c r="C159" s="223" t="s">
        <v>651</v>
      </c>
      <c r="D159" s="223" t="s">
        <v>351</v>
      </c>
      <c r="E159" s="661">
        <v>5.5789532179999997</v>
      </c>
    </row>
    <row r="160" spans="1:5" x14ac:dyDescent="0.3">
      <c r="A160" s="223" t="s">
        <v>666</v>
      </c>
      <c r="B160" s="223" t="s">
        <v>667</v>
      </c>
      <c r="C160" s="223" t="s">
        <v>651</v>
      </c>
      <c r="D160" s="223" t="s">
        <v>351</v>
      </c>
      <c r="E160" s="661">
        <v>5.5485291449999998</v>
      </c>
    </row>
    <row r="161" spans="1:5" x14ac:dyDescent="0.3">
      <c r="A161" s="223" t="s">
        <v>658</v>
      </c>
      <c r="B161" s="223" t="s">
        <v>659</v>
      </c>
      <c r="C161" s="223" t="s">
        <v>651</v>
      </c>
      <c r="D161" s="223" t="s">
        <v>351</v>
      </c>
      <c r="E161" s="661">
        <v>6.9026261089999998</v>
      </c>
    </row>
    <row r="162" spans="1:5" x14ac:dyDescent="0.3">
      <c r="A162" s="223" t="s">
        <v>668</v>
      </c>
      <c r="B162" s="223" t="s">
        <v>669</v>
      </c>
      <c r="C162" s="223" t="s">
        <v>651</v>
      </c>
      <c r="D162" s="223" t="s">
        <v>351</v>
      </c>
      <c r="E162" s="661">
        <v>5.8218817429999996</v>
      </c>
    </row>
    <row r="163" spans="1:5" x14ac:dyDescent="0.3">
      <c r="A163" s="223" t="s">
        <v>670</v>
      </c>
      <c r="B163" s="223" t="s">
        <v>671</v>
      </c>
      <c r="C163" s="223" t="s">
        <v>651</v>
      </c>
      <c r="D163" s="223" t="s">
        <v>351</v>
      </c>
      <c r="E163" s="661">
        <v>8.3207032719999994</v>
      </c>
    </row>
    <row r="164" spans="1:5" x14ac:dyDescent="0.3">
      <c r="A164" s="223" t="s">
        <v>672</v>
      </c>
      <c r="B164" s="223" t="s">
        <v>673</v>
      </c>
      <c r="C164" s="223" t="s">
        <v>651</v>
      </c>
      <c r="D164" s="223" t="s">
        <v>351</v>
      </c>
      <c r="E164" s="661">
        <v>8.9790598510000006</v>
      </c>
    </row>
    <row r="165" spans="1:5" x14ac:dyDescent="0.3">
      <c r="A165" s="223" t="s">
        <v>674</v>
      </c>
      <c r="B165" s="223" t="s">
        <v>675</v>
      </c>
      <c r="C165" s="223" t="s">
        <v>651</v>
      </c>
      <c r="D165" s="223" t="s">
        <v>351</v>
      </c>
      <c r="E165" s="661">
        <v>4.8420273619999996</v>
      </c>
    </row>
    <row r="166" spans="1:5" x14ac:dyDescent="0.3">
      <c r="A166" s="223" t="s">
        <v>676</v>
      </c>
      <c r="B166" s="223" t="s">
        <v>677</v>
      </c>
      <c r="C166" s="223" t="s">
        <v>678</v>
      </c>
      <c r="D166" s="223" t="s">
        <v>386</v>
      </c>
      <c r="E166" s="661">
        <v>6.9150790710000001</v>
      </c>
    </row>
    <row r="167" spans="1:5" x14ac:dyDescent="0.3">
      <c r="A167" s="223" t="s">
        <v>679</v>
      </c>
      <c r="B167" s="223" t="s">
        <v>680</v>
      </c>
      <c r="C167" s="223" t="s">
        <v>678</v>
      </c>
      <c r="D167" s="223" t="s">
        <v>386</v>
      </c>
      <c r="E167" s="661">
        <v>7.7491465220000002</v>
      </c>
    </row>
    <row r="168" spans="1:5" x14ac:dyDescent="0.3">
      <c r="A168" s="223" t="s">
        <v>681</v>
      </c>
      <c r="B168" s="223" t="s">
        <v>682</v>
      </c>
      <c r="C168" s="223" t="s">
        <v>678</v>
      </c>
      <c r="D168" s="223" t="s">
        <v>386</v>
      </c>
      <c r="E168" s="661">
        <v>6.8800482939999998</v>
      </c>
    </row>
    <row r="169" spans="1:5" x14ac:dyDescent="0.3">
      <c r="A169" s="223" t="s">
        <v>683</v>
      </c>
      <c r="B169" s="223" t="s">
        <v>684</v>
      </c>
      <c r="C169" s="223" t="s">
        <v>678</v>
      </c>
      <c r="D169" s="223" t="s">
        <v>386</v>
      </c>
      <c r="E169" s="661">
        <v>7.3997046659999999</v>
      </c>
    </row>
    <row r="170" spans="1:5" x14ac:dyDescent="0.3">
      <c r="A170" s="223" t="s">
        <v>685</v>
      </c>
      <c r="B170" s="223" t="s">
        <v>686</v>
      </c>
      <c r="C170" s="223" t="s">
        <v>678</v>
      </c>
      <c r="D170" s="223" t="s">
        <v>386</v>
      </c>
      <c r="E170" s="661">
        <v>8.0162895079999998</v>
      </c>
    </row>
    <row r="171" spans="1:5" x14ac:dyDescent="0.3">
      <c r="A171" s="223" t="s">
        <v>687</v>
      </c>
      <c r="B171" s="223" t="s">
        <v>688</v>
      </c>
      <c r="C171" s="223" t="s">
        <v>678</v>
      </c>
      <c r="D171" s="223" t="s">
        <v>386</v>
      </c>
      <c r="E171" s="661">
        <v>5.757666811</v>
      </c>
    </row>
    <row r="172" spans="1:5" x14ac:dyDescent="0.3">
      <c r="A172" s="223" t="s">
        <v>689</v>
      </c>
      <c r="B172" s="223" t="s">
        <v>690</v>
      </c>
      <c r="C172" s="223" t="s">
        <v>678</v>
      </c>
      <c r="D172" s="223" t="s">
        <v>386</v>
      </c>
      <c r="E172" s="661">
        <v>29.938240310000001</v>
      </c>
    </row>
    <row r="173" spans="1:5" x14ac:dyDescent="0.3">
      <c r="A173" s="223" t="s">
        <v>691</v>
      </c>
      <c r="B173" s="223" t="s">
        <v>692</v>
      </c>
      <c r="C173" s="223" t="s">
        <v>678</v>
      </c>
      <c r="D173" s="223" t="s">
        <v>386</v>
      </c>
      <c r="E173" s="661">
        <v>5.7980362349999996</v>
      </c>
    </row>
    <row r="174" spans="1:5" x14ac:dyDescent="0.3">
      <c r="A174" s="223" t="s">
        <v>693</v>
      </c>
      <c r="B174" s="223" t="s">
        <v>694</v>
      </c>
      <c r="C174" s="223" t="s">
        <v>678</v>
      </c>
      <c r="D174" s="223" t="s">
        <v>386</v>
      </c>
      <c r="E174" s="661">
        <v>6.7872299590000003</v>
      </c>
    </row>
    <row r="175" spans="1:5" x14ac:dyDescent="0.3">
      <c r="A175" s="223" t="s">
        <v>695</v>
      </c>
      <c r="B175" s="223" t="s">
        <v>696</v>
      </c>
      <c r="C175" s="223" t="s">
        <v>678</v>
      </c>
      <c r="D175" s="223" t="s">
        <v>386</v>
      </c>
      <c r="E175" s="661">
        <v>6.7525924379999998</v>
      </c>
    </row>
    <row r="176" spans="1:5" x14ac:dyDescent="0.3">
      <c r="A176" s="223" t="s">
        <v>697</v>
      </c>
      <c r="B176" s="223" t="s">
        <v>698</v>
      </c>
      <c r="C176" s="223" t="s">
        <v>678</v>
      </c>
      <c r="D176" s="223" t="s">
        <v>386</v>
      </c>
      <c r="E176" s="661">
        <v>6.7949061640000004</v>
      </c>
    </row>
    <row r="177" spans="1:5" x14ac:dyDescent="0.3">
      <c r="A177" s="223" t="s">
        <v>699</v>
      </c>
      <c r="B177" s="223" t="s">
        <v>700</v>
      </c>
      <c r="C177" s="223" t="s">
        <v>678</v>
      </c>
      <c r="D177" s="223" t="s">
        <v>386</v>
      </c>
      <c r="E177" s="661">
        <v>6.5239424450000003</v>
      </c>
    </row>
    <row r="178" spans="1:5" x14ac:dyDescent="0.3">
      <c r="A178" s="223" t="s">
        <v>701</v>
      </c>
      <c r="B178" s="223" t="s">
        <v>702</v>
      </c>
      <c r="C178" s="223" t="s">
        <v>678</v>
      </c>
      <c r="D178" s="223" t="s">
        <v>386</v>
      </c>
      <c r="E178" s="661">
        <v>6.3085951490000003</v>
      </c>
    </row>
    <row r="179" spans="1:5" x14ac:dyDescent="0.3">
      <c r="A179" s="223" t="s">
        <v>703</v>
      </c>
      <c r="B179" s="223" t="s">
        <v>704</v>
      </c>
      <c r="C179" s="223" t="s">
        <v>678</v>
      </c>
      <c r="D179" s="223" t="s">
        <v>386</v>
      </c>
      <c r="E179" s="661">
        <v>7.5002270839999996</v>
      </c>
    </row>
    <row r="180" spans="1:5" x14ac:dyDescent="0.3">
      <c r="A180" s="223" t="s">
        <v>714</v>
      </c>
      <c r="B180" s="223" t="s">
        <v>715</v>
      </c>
      <c r="C180" s="223" t="s">
        <v>707</v>
      </c>
      <c r="D180" s="223" t="s">
        <v>161</v>
      </c>
      <c r="E180" s="661">
        <v>3.684813852</v>
      </c>
    </row>
    <row r="181" spans="1:5" x14ac:dyDescent="0.3">
      <c r="A181" s="223" t="s">
        <v>705</v>
      </c>
      <c r="B181" s="223" t="s">
        <v>706</v>
      </c>
      <c r="C181" s="223" t="s">
        <v>707</v>
      </c>
      <c r="D181" s="223" t="s">
        <v>161</v>
      </c>
      <c r="E181" s="661">
        <v>6.5283095649999998</v>
      </c>
    </row>
    <row r="182" spans="1:5" x14ac:dyDescent="0.3">
      <c r="A182" s="223" t="s">
        <v>708</v>
      </c>
      <c r="B182" s="223" t="s">
        <v>709</v>
      </c>
      <c r="C182" s="223" t="s">
        <v>707</v>
      </c>
      <c r="D182" s="223" t="s">
        <v>161</v>
      </c>
      <c r="E182" s="661">
        <v>4.7299034989999997</v>
      </c>
    </row>
    <row r="183" spans="1:5" x14ac:dyDescent="0.3">
      <c r="A183" s="223" t="s">
        <v>710</v>
      </c>
      <c r="B183" s="223" t="s">
        <v>711</v>
      </c>
      <c r="C183" s="223" t="s">
        <v>707</v>
      </c>
      <c r="D183" s="223" t="s">
        <v>161</v>
      </c>
      <c r="E183" s="661">
        <v>9.5701766510000006</v>
      </c>
    </row>
    <row r="184" spans="1:5" x14ac:dyDescent="0.3">
      <c r="A184" s="223" t="s">
        <v>712</v>
      </c>
      <c r="B184" s="223" t="s">
        <v>713</v>
      </c>
      <c r="C184" s="223" t="s">
        <v>707</v>
      </c>
      <c r="D184" s="223" t="s">
        <v>161</v>
      </c>
      <c r="E184" s="661">
        <v>6.1896883100000002</v>
      </c>
    </row>
    <row r="185" spans="1:5" x14ac:dyDescent="0.3">
      <c r="A185" s="223" t="s">
        <v>716</v>
      </c>
      <c r="B185" s="223" t="s">
        <v>717</v>
      </c>
      <c r="C185" s="223" t="s">
        <v>707</v>
      </c>
      <c r="D185" s="223" t="s">
        <v>161</v>
      </c>
      <c r="E185" s="661">
        <v>31.089606270000001</v>
      </c>
    </row>
    <row r="186" spans="1:5" x14ac:dyDescent="0.3">
      <c r="A186" s="223" t="s">
        <v>718</v>
      </c>
      <c r="B186" s="223" t="s">
        <v>719</v>
      </c>
      <c r="C186" s="223" t="s">
        <v>707</v>
      </c>
      <c r="D186" s="223" t="s">
        <v>161</v>
      </c>
      <c r="E186" s="661">
        <v>5.9553142909999996</v>
      </c>
    </row>
    <row r="187" spans="1:5" x14ac:dyDescent="0.3">
      <c r="A187" s="223" t="s">
        <v>720</v>
      </c>
      <c r="B187" s="223" t="s">
        <v>721</v>
      </c>
      <c r="C187" s="223" t="s">
        <v>707</v>
      </c>
      <c r="D187" s="223" t="s">
        <v>161</v>
      </c>
      <c r="E187" s="661">
        <v>6.2107780190000001</v>
      </c>
    </row>
    <row r="188" spans="1:5" x14ac:dyDescent="0.3">
      <c r="A188" s="223" t="s">
        <v>722</v>
      </c>
      <c r="B188" s="223" t="s">
        <v>723</v>
      </c>
      <c r="C188" s="223" t="s">
        <v>724</v>
      </c>
      <c r="D188" s="223" t="s">
        <v>161</v>
      </c>
      <c r="E188" s="661">
        <v>8.7859753959999995</v>
      </c>
    </row>
    <row r="189" spans="1:5" x14ac:dyDescent="0.3">
      <c r="A189" s="223" t="s">
        <v>725</v>
      </c>
      <c r="B189" s="223" t="s">
        <v>726</v>
      </c>
      <c r="C189" s="223" t="s">
        <v>724</v>
      </c>
      <c r="D189" s="223" t="s">
        <v>161</v>
      </c>
      <c r="E189" s="661">
        <v>11.277165070000001</v>
      </c>
    </row>
    <row r="190" spans="1:5" x14ac:dyDescent="0.3">
      <c r="A190" s="223" t="s">
        <v>727</v>
      </c>
      <c r="B190" s="223" t="s">
        <v>728</v>
      </c>
      <c r="C190" s="223" t="s">
        <v>724</v>
      </c>
      <c r="D190" s="223" t="s">
        <v>161</v>
      </c>
      <c r="E190" s="661">
        <v>4.986585732</v>
      </c>
    </row>
    <row r="191" spans="1:5" x14ac:dyDescent="0.3">
      <c r="A191" s="223" t="s">
        <v>732</v>
      </c>
      <c r="B191" s="223" t="s">
        <v>733</v>
      </c>
      <c r="C191" s="223" t="s">
        <v>724</v>
      </c>
      <c r="D191" s="223" t="s">
        <v>161</v>
      </c>
      <c r="E191" s="661">
        <v>8.0574325649999992</v>
      </c>
    </row>
    <row r="192" spans="1:5" x14ac:dyDescent="0.3">
      <c r="A192" s="223" t="s">
        <v>736</v>
      </c>
      <c r="B192" s="223" t="s">
        <v>737</v>
      </c>
      <c r="C192" s="223" t="s">
        <v>724</v>
      </c>
      <c r="D192" s="223" t="s">
        <v>161</v>
      </c>
      <c r="E192" s="661">
        <v>8.8693832910000001</v>
      </c>
    </row>
    <row r="193" spans="1:5" x14ac:dyDescent="0.3">
      <c r="A193" s="223" t="s">
        <v>738</v>
      </c>
      <c r="B193" s="223" t="s">
        <v>739</v>
      </c>
      <c r="C193" s="223" t="s">
        <v>724</v>
      </c>
      <c r="D193" s="223" t="s">
        <v>161</v>
      </c>
      <c r="E193" s="661">
        <v>9.2173990069999991</v>
      </c>
    </row>
    <row r="194" spans="1:5" x14ac:dyDescent="0.3">
      <c r="A194" s="223" t="s">
        <v>740</v>
      </c>
      <c r="B194" s="223" t="s">
        <v>741</v>
      </c>
      <c r="C194" s="223" t="s">
        <v>724</v>
      </c>
      <c r="D194" s="223" t="s">
        <v>161</v>
      </c>
      <c r="E194" s="661">
        <v>7.7164294900000003</v>
      </c>
    </row>
    <row r="195" spans="1:5" x14ac:dyDescent="0.3">
      <c r="A195" s="223" t="s">
        <v>729</v>
      </c>
      <c r="B195" s="223" t="s">
        <v>730</v>
      </c>
      <c r="C195" s="223" t="s">
        <v>724</v>
      </c>
      <c r="D195" s="223" t="s">
        <v>169</v>
      </c>
      <c r="E195" s="661">
        <v>7.636764705</v>
      </c>
    </row>
    <row r="196" spans="1:5" x14ac:dyDescent="0.3">
      <c r="A196" s="223" t="s">
        <v>734</v>
      </c>
      <c r="B196" s="223" t="s">
        <v>735</v>
      </c>
      <c r="C196" s="223" t="s">
        <v>724</v>
      </c>
      <c r="D196" s="223" t="s">
        <v>169</v>
      </c>
      <c r="E196" s="661">
        <v>8.6325960320000004</v>
      </c>
    </row>
    <row r="197" spans="1:5" x14ac:dyDescent="0.3">
      <c r="A197" s="223" t="s">
        <v>742</v>
      </c>
      <c r="B197" s="223" t="s">
        <v>743</v>
      </c>
      <c r="C197" s="223" t="s">
        <v>744</v>
      </c>
      <c r="D197" s="223" t="s">
        <v>386</v>
      </c>
      <c r="E197" s="661">
        <v>8.0200368849999997</v>
      </c>
    </row>
    <row r="198" spans="1:5" x14ac:dyDescent="0.3">
      <c r="A198" s="223" t="s">
        <v>745</v>
      </c>
      <c r="B198" s="223" t="s">
        <v>746</v>
      </c>
      <c r="C198" s="223" t="s">
        <v>744</v>
      </c>
      <c r="D198" s="223" t="s">
        <v>386</v>
      </c>
      <c r="E198" s="661">
        <v>9.6722153409999994</v>
      </c>
    </row>
    <row r="199" spans="1:5" x14ac:dyDescent="0.3">
      <c r="A199" s="223" t="s">
        <v>749</v>
      </c>
      <c r="B199" s="223" t="s">
        <v>750</v>
      </c>
      <c r="C199" s="223" t="s">
        <v>744</v>
      </c>
      <c r="D199" s="223" t="s">
        <v>386</v>
      </c>
      <c r="E199" s="661">
        <v>5.2892961769999998</v>
      </c>
    </row>
    <row r="200" spans="1:5" x14ac:dyDescent="0.3">
      <c r="A200" s="223" t="s">
        <v>747</v>
      </c>
      <c r="B200" s="223" t="s">
        <v>748</v>
      </c>
      <c r="C200" s="223" t="s">
        <v>744</v>
      </c>
      <c r="D200" s="223" t="s">
        <v>386</v>
      </c>
      <c r="E200" s="661">
        <v>5.5317216399999998</v>
      </c>
    </row>
    <row r="201" spans="1:5" x14ac:dyDescent="0.3">
      <c r="A201" s="223" t="s">
        <v>751</v>
      </c>
      <c r="B201" s="223" t="s">
        <v>752</v>
      </c>
      <c r="C201" s="223" t="s">
        <v>744</v>
      </c>
      <c r="D201" s="223" t="s">
        <v>386</v>
      </c>
      <c r="E201" s="661">
        <v>6.7799882929999997</v>
      </c>
    </row>
    <row r="202" spans="1:5" x14ac:dyDescent="0.3">
      <c r="A202" s="223" t="s">
        <v>753</v>
      </c>
      <c r="B202" s="223" t="s">
        <v>754</v>
      </c>
      <c r="C202" s="223" t="s">
        <v>755</v>
      </c>
      <c r="D202" s="223" t="s">
        <v>162</v>
      </c>
      <c r="E202" s="661">
        <v>6.7413661920000001</v>
      </c>
    </row>
    <row r="203" spans="1:5" x14ac:dyDescent="0.3">
      <c r="A203" s="223" t="s">
        <v>756</v>
      </c>
      <c r="B203" s="223" t="s">
        <v>757</v>
      </c>
      <c r="C203" s="223" t="s">
        <v>755</v>
      </c>
      <c r="D203" s="223" t="s">
        <v>162</v>
      </c>
      <c r="E203" s="661">
        <v>6.4419782760000004</v>
      </c>
    </row>
    <row r="204" spans="1:5" x14ac:dyDescent="0.3">
      <c r="A204" s="223" t="s">
        <v>758</v>
      </c>
      <c r="B204" s="223" t="s">
        <v>759</v>
      </c>
      <c r="C204" s="223" t="s">
        <v>755</v>
      </c>
      <c r="D204" s="223" t="s">
        <v>162</v>
      </c>
      <c r="E204" s="661">
        <v>11.25072857</v>
      </c>
    </row>
    <row r="205" spans="1:5" x14ac:dyDescent="0.3">
      <c r="A205" s="223" t="s">
        <v>760</v>
      </c>
      <c r="B205" s="223" t="s">
        <v>761</v>
      </c>
      <c r="C205" s="223" t="s">
        <v>755</v>
      </c>
      <c r="D205" s="223" t="s">
        <v>162</v>
      </c>
      <c r="E205" s="661">
        <v>9.2877621660000003</v>
      </c>
    </row>
    <row r="206" spans="1:5" x14ac:dyDescent="0.3">
      <c r="A206" s="223" t="s">
        <v>762</v>
      </c>
      <c r="B206" s="223" t="s">
        <v>763</v>
      </c>
      <c r="C206" s="223" t="s">
        <v>755</v>
      </c>
      <c r="D206" s="223" t="s">
        <v>162</v>
      </c>
      <c r="E206" s="661">
        <v>7.82270924</v>
      </c>
    </row>
    <row r="207" spans="1:5" x14ac:dyDescent="0.3">
      <c r="A207" s="223" t="s">
        <v>764</v>
      </c>
      <c r="B207" s="223" t="s">
        <v>765</v>
      </c>
      <c r="C207" s="223" t="s">
        <v>755</v>
      </c>
      <c r="D207" s="223" t="s">
        <v>162</v>
      </c>
      <c r="E207" s="661">
        <v>6.2033277370000004</v>
      </c>
    </row>
    <row r="208" spans="1:5" x14ac:dyDescent="0.3">
      <c r="A208" s="223" t="s">
        <v>766</v>
      </c>
      <c r="B208" s="223" t="s">
        <v>767</v>
      </c>
      <c r="C208" s="223" t="s">
        <v>755</v>
      </c>
      <c r="D208" s="223" t="s">
        <v>162</v>
      </c>
      <c r="E208" s="661">
        <v>5.1943363930000004</v>
      </c>
    </row>
    <row r="209" spans="1:5" x14ac:dyDescent="0.3">
      <c r="A209" s="223" t="s">
        <v>1138</v>
      </c>
      <c r="B209" s="223" t="s">
        <v>1140</v>
      </c>
      <c r="C209" s="223" t="s">
        <v>768</v>
      </c>
      <c r="D209" s="223" t="s">
        <v>161</v>
      </c>
      <c r="E209" s="661">
        <v>9.9764217160000008</v>
      </c>
    </row>
    <row r="210" spans="1:5" x14ac:dyDescent="0.3">
      <c r="A210" s="223" t="s">
        <v>1139</v>
      </c>
      <c r="B210" s="223" t="s">
        <v>1141</v>
      </c>
      <c r="C210" s="223" t="s">
        <v>768</v>
      </c>
      <c r="D210" s="223" t="s">
        <v>161</v>
      </c>
      <c r="E210" s="661">
        <v>5.7604377849999997</v>
      </c>
    </row>
    <row r="211" spans="1:5" x14ac:dyDescent="0.3">
      <c r="A211" s="223" t="s">
        <v>769</v>
      </c>
      <c r="B211" s="223" t="s">
        <v>770</v>
      </c>
      <c r="C211" s="223" t="s">
        <v>770</v>
      </c>
      <c r="D211" s="223" t="s">
        <v>399</v>
      </c>
      <c r="E211" s="661">
        <v>8.0051506799999999</v>
      </c>
    </row>
    <row r="212" spans="1:5" x14ac:dyDescent="0.3">
      <c r="A212" s="223" t="s">
        <v>784</v>
      </c>
      <c r="B212" s="223" t="s">
        <v>785</v>
      </c>
      <c r="C212" s="223" t="s">
        <v>773</v>
      </c>
      <c r="D212" s="223" t="s">
        <v>161</v>
      </c>
      <c r="E212" s="661">
        <v>6.3348537140000003</v>
      </c>
    </row>
    <row r="213" spans="1:5" x14ac:dyDescent="0.3">
      <c r="A213" s="223" t="s">
        <v>771</v>
      </c>
      <c r="B213" s="223" t="s">
        <v>772</v>
      </c>
      <c r="C213" s="223" t="s">
        <v>773</v>
      </c>
      <c r="D213" s="223" t="s">
        <v>161</v>
      </c>
      <c r="E213" s="661">
        <v>5.9207652800000004</v>
      </c>
    </row>
    <row r="214" spans="1:5" x14ac:dyDescent="0.3">
      <c r="A214" s="223" t="s">
        <v>774</v>
      </c>
      <c r="B214" s="223" t="s">
        <v>775</v>
      </c>
      <c r="C214" s="223" t="s">
        <v>773</v>
      </c>
      <c r="D214" s="223" t="s">
        <v>161</v>
      </c>
      <c r="E214" s="661">
        <v>14.65119376</v>
      </c>
    </row>
    <row r="215" spans="1:5" x14ac:dyDescent="0.3">
      <c r="A215" s="223" t="s">
        <v>776</v>
      </c>
      <c r="B215" s="223" t="s">
        <v>777</v>
      </c>
      <c r="C215" s="223" t="s">
        <v>773</v>
      </c>
      <c r="D215" s="223" t="s">
        <v>161</v>
      </c>
      <c r="E215" s="661">
        <v>6.459766471</v>
      </c>
    </row>
    <row r="216" spans="1:5" x14ac:dyDescent="0.3">
      <c r="A216" s="223" t="s">
        <v>778</v>
      </c>
      <c r="B216" s="223" t="s">
        <v>779</v>
      </c>
      <c r="C216" s="223" t="s">
        <v>773</v>
      </c>
      <c r="D216" s="223" t="s">
        <v>161</v>
      </c>
      <c r="E216" s="661">
        <v>6.44985579</v>
      </c>
    </row>
    <row r="217" spans="1:5" x14ac:dyDescent="0.3">
      <c r="A217" s="223" t="s">
        <v>780</v>
      </c>
      <c r="B217" s="223" t="s">
        <v>781</v>
      </c>
      <c r="C217" s="223" t="s">
        <v>773</v>
      </c>
      <c r="D217" s="223" t="s">
        <v>161</v>
      </c>
      <c r="E217" s="661">
        <v>8.1705829419999993</v>
      </c>
    </row>
    <row r="218" spans="1:5" x14ac:dyDescent="0.3">
      <c r="A218" s="223" t="s">
        <v>782</v>
      </c>
      <c r="B218" s="223" t="s">
        <v>783</v>
      </c>
      <c r="C218" s="223" t="s">
        <v>773</v>
      </c>
      <c r="D218" s="223" t="s">
        <v>161</v>
      </c>
      <c r="E218" s="661">
        <v>8.3773305229999995</v>
      </c>
    </row>
    <row r="219" spans="1:5" x14ac:dyDescent="0.3">
      <c r="A219" s="223" t="s">
        <v>786</v>
      </c>
      <c r="B219" s="223" t="s">
        <v>787</v>
      </c>
      <c r="C219" s="223" t="s">
        <v>773</v>
      </c>
      <c r="D219" s="223" t="s">
        <v>161</v>
      </c>
      <c r="E219" s="661">
        <v>11.265565609999999</v>
      </c>
    </row>
    <row r="220" spans="1:5" x14ac:dyDescent="0.3">
      <c r="A220" s="223" t="s">
        <v>788</v>
      </c>
      <c r="B220" s="223" t="s">
        <v>789</v>
      </c>
      <c r="C220" s="223" t="s">
        <v>790</v>
      </c>
      <c r="D220" s="223" t="s">
        <v>351</v>
      </c>
      <c r="E220" s="661">
        <v>7.1305994239999997</v>
      </c>
    </row>
    <row r="221" spans="1:5" x14ac:dyDescent="0.3">
      <c r="A221" s="223" t="s">
        <v>791</v>
      </c>
      <c r="B221" s="223" t="s">
        <v>792</v>
      </c>
      <c r="C221" s="223" t="s">
        <v>790</v>
      </c>
      <c r="D221" s="223" t="s">
        <v>351</v>
      </c>
      <c r="E221" s="661">
        <v>5.5423534329999997</v>
      </c>
    </row>
    <row r="222" spans="1:5" x14ac:dyDescent="0.3">
      <c r="A222" s="223" t="s">
        <v>793</v>
      </c>
      <c r="B222" s="223" t="s">
        <v>794</v>
      </c>
      <c r="C222" s="223" t="s">
        <v>790</v>
      </c>
      <c r="D222" s="223" t="s">
        <v>351</v>
      </c>
      <c r="E222" s="661">
        <v>5.474924047</v>
      </c>
    </row>
    <row r="223" spans="1:5" x14ac:dyDescent="0.3">
      <c r="A223" s="223" t="s">
        <v>795</v>
      </c>
      <c r="B223" s="223" t="s">
        <v>796</v>
      </c>
      <c r="C223" s="223" t="s">
        <v>790</v>
      </c>
      <c r="D223" s="223" t="s">
        <v>351</v>
      </c>
      <c r="E223" s="661">
        <v>6.8583019710000004</v>
      </c>
    </row>
    <row r="224" spans="1:5" x14ac:dyDescent="0.3">
      <c r="A224" s="223" t="s">
        <v>797</v>
      </c>
      <c r="B224" s="223" t="s">
        <v>798</v>
      </c>
      <c r="C224" s="223" t="s">
        <v>790</v>
      </c>
      <c r="D224" s="223" t="s">
        <v>351</v>
      </c>
      <c r="E224" s="661">
        <v>7.7152936370000003</v>
      </c>
    </row>
    <row r="225" spans="1:5" x14ac:dyDescent="0.3">
      <c r="A225" s="223" t="s">
        <v>799</v>
      </c>
      <c r="B225" s="223" t="s">
        <v>800</v>
      </c>
      <c r="C225" s="223" t="s">
        <v>800</v>
      </c>
      <c r="D225" s="223" t="s">
        <v>161</v>
      </c>
      <c r="E225" s="661">
        <v>6.0512043579999997</v>
      </c>
    </row>
    <row r="226" spans="1:5" x14ac:dyDescent="0.3">
      <c r="A226" s="223" t="s">
        <v>803</v>
      </c>
      <c r="B226" s="223" t="s">
        <v>804</v>
      </c>
      <c r="C226" s="223" t="s">
        <v>802</v>
      </c>
      <c r="D226" s="223" t="s">
        <v>168</v>
      </c>
      <c r="E226" s="661">
        <v>12.29944607</v>
      </c>
    </row>
    <row r="227" spans="1:5" x14ac:dyDescent="0.3">
      <c r="A227" s="223" t="s">
        <v>801</v>
      </c>
      <c r="B227" s="223" t="s">
        <v>802</v>
      </c>
      <c r="C227" s="223" t="s">
        <v>802</v>
      </c>
      <c r="D227" s="223" t="s">
        <v>168</v>
      </c>
      <c r="E227" s="661">
        <v>6.0316199819999996</v>
      </c>
    </row>
    <row r="228" spans="1:5" x14ac:dyDescent="0.3">
      <c r="A228" s="223" t="s">
        <v>805</v>
      </c>
      <c r="B228" s="223" t="s">
        <v>806</v>
      </c>
      <c r="C228" s="223" t="s">
        <v>807</v>
      </c>
      <c r="D228" s="223" t="s">
        <v>365</v>
      </c>
      <c r="E228" s="661">
        <v>4.2921377539999996</v>
      </c>
    </row>
    <row r="229" spans="1:5" x14ac:dyDescent="0.3">
      <c r="A229" s="223" t="s">
        <v>808</v>
      </c>
      <c r="B229" s="223" t="s">
        <v>809</v>
      </c>
      <c r="C229" s="223" t="s">
        <v>807</v>
      </c>
      <c r="D229" s="223" t="s">
        <v>365</v>
      </c>
      <c r="E229" s="661">
        <v>10.4698858</v>
      </c>
    </row>
    <row r="230" spans="1:5" x14ac:dyDescent="0.3">
      <c r="A230" s="223" t="s">
        <v>1331</v>
      </c>
      <c r="B230" s="223" t="s">
        <v>1332</v>
      </c>
      <c r="C230" s="223" t="s">
        <v>807</v>
      </c>
      <c r="D230" s="223" t="s">
        <v>365</v>
      </c>
      <c r="E230" s="661">
        <v>8.5188293890000004</v>
      </c>
    </row>
    <row r="231" spans="1:5" x14ac:dyDescent="0.3">
      <c r="A231" s="223" t="s">
        <v>1317</v>
      </c>
      <c r="B231" s="223" t="s">
        <v>1318</v>
      </c>
      <c r="C231" s="223" t="s">
        <v>807</v>
      </c>
      <c r="D231" s="223" t="s">
        <v>365</v>
      </c>
      <c r="E231" s="661">
        <v>6.6073853089999997</v>
      </c>
    </row>
    <row r="232" spans="1:5" x14ac:dyDescent="0.3">
      <c r="A232" s="223" t="s">
        <v>1313</v>
      </c>
      <c r="B232" s="223" t="s">
        <v>1314</v>
      </c>
      <c r="C232" s="223" t="s">
        <v>807</v>
      </c>
      <c r="D232" s="223" t="s">
        <v>365</v>
      </c>
      <c r="E232" s="661">
        <v>5.4328744579999997</v>
      </c>
    </row>
    <row r="233" spans="1:5" x14ac:dyDescent="0.3">
      <c r="A233" s="223" t="s">
        <v>1333</v>
      </c>
      <c r="B233" s="223" t="s">
        <v>1334</v>
      </c>
      <c r="C233" s="223" t="s">
        <v>807</v>
      </c>
      <c r="D233" s="223" t="s">
        <v>365</v>
      </c>
      <c r="E233" s="661">
        <v>8.5229376680000009</v>
      </c>
    </row>
    <row r="234" spans="1:5" x14ac:dyDescent="0.3">
      <c r="A234" s="223" t="s">
        <v>825</v>
      </c>
      <c r="B234" s="223" t="s">
        <v>826</v>
      </c>
      <c r="C234" s="223" t="s">
        <v>812</v>
      </c>
      <c r="D234" s="223" t="s">
        <v>168</v>
      </c>
      <c r="E234" s="661">
        <v>5.1270543430000002</v>
      </c>
    </row>
    <row r="235" spans="1:5" x14ac:dyDescent="0.3">
      <c r="A235" s="223" t="s">
        <v>810</v>
      </c>
      <c r="B235" s="223" t="s">
        <v>811</v>
      </c>
      <c r="C235" s="223" t="s">
        <v>812</v>
      </c>
      <c r="D235" s="223" t="s">
        <v>168</v>
      </c>
      <c r="E235" s="661">
        <v>4.5372691610000002</v>
      </c>
    </row>
    <row r="236" spans="1:5" x14ac:dyDescent="0.3">
      <c r="A236" s="223" t="s">
        <v>813</v>
      </c>
      <c r="B236" s="223" t="s">
        <v>814</v>
      </c>
      <c r="C236" s="223" t="s">
        <v>812</v>
      </c>
      <c r="D236" s="223" t="s">
        <v>168</v>
      </c>
      <c r="E236" s="661">
        <v>6.0846391750000004</v>
      </c>
    </row>
    <row r="237" spans="1:5" x14ac:dyDescent="0.3">
      <c r="A237" s="223" t="s">
        <v>815</v>
      </c>
      <c r="B237" s="223" t="s">
        <v>816</v>
      </c>
      <c r="C237" s="223" t="s">
        <v>812</v>
      </c>
      <c r="D237" s="223" t="s">
        <v>168</v>
      </c>
      <c r="E237" s="661">
        <v>18.051269739999999</v>
      </c>
    </row>
    <row r="238" spans="1:5" x14ac:dyDescent="0.3">
      <c r="A238" s="223" t="s">
        <v>817</v>
      </c>
      <c r="B238" s="223" t="s">
        <v>818</v>
      </c>
      <c r="C238" s="223" t="s">
        <v>812</v>
      </c>
      <c r="D238" s="223" t="s">
        <v>168</v>
      </c>
      <c r="E238" s="661">
        <v>5.4539503009999999</v>
      </c>
    </row>
    <row r="239" spans="1:5" x14ac:dyDescent="0.3">
      <c r="A239" s="223" t="s">
        <v>819</v>
      </c>
      <c r="B239" s="223" t="s">
        <v>820</v>
      </c>
      <c r="C239" s="223" t="s">
        <v>812</v>
      </c>
      <c r="D239" s="223" t="s">
        <v>168</v>
      </c>
      <c r="E239" s="661">
        <v>5.2524947370000001</v>
      </c>
    </row>
    <row r="240" spans="1:5" x14ac:dyDescent="0.3">
      <c r="A240" s="223" t="s">
        <v>821</v>
      </c>
      <c r="B240" s="223" t="s">
        <v>822</v>
      </c>
      <c r="C240" s="223" t="s">
        <v>812</v>
      </c>
      <c r="D240" s="223" t="s">
        <v>168</v>
      </c>
      <c r="E240" s="661">
        <v>6.8183370529999996</v>
      </c>
    </row>
    <row r="241" spans="1:5" x14ac:dyDescent="0.3">
      <c r="A241" s="223" t="s">
        <v>823</v>
      </c>
      <c r="B241" s="223" t="s">
        <v>824</v>
      </c>
      <c r="C241" s="223" t="s">
        <v>812</v>
      </c>
      <c r="D241" s="223" t="s">
        <v>168</v>
      </c>
      <c r="E241" s="661">
        <v>4.3916676309999998</v>
      </c>
    </row>
    <row r="242" spans="1:5" x14ac:dyDescent="0.3">
      <c r="A242" s="223" t="s">
        <v>827</v>
      </c>
      <c r="B242" s="223" t="s">
        <v>828</v>
      </c>
      <c r="C242" s="223" t="s">
        <v>812</v>
      </c>
      <c r="D242" s="223" t="s">
        <v>168</v>
      </c>
      <c r="E242" s="661">
        <v>9.183701825</v>
      </c>
    </row>
    <row r="243" spans="1:5" x14ac:dyDescent="0.3">
      <c r="A243" s="223" t="s">
        <v>829</v>
      </c>
      <c r="B243" s="223" t="s">
        <v>830</v>
      </c>
      <c r="C243" s="223" t="s">
        <v>831</v>
      </c>
      <c r="D243" s="223" t="s">
        <v>162</v>
      </c>
      <c r="E243" s="661">
        <v>9.810502735</v>
      </c>
    </row>
    <row r="244" spans="1:5" x14ac:dyDescent="0.3">
      <c r="A244" s="223" t="s">
        <v>834</v>
      </c>
      <c r="B244" s="223" t="s">
        <v>835</v>
      </c>
      <c r="C244" s="223" t="s">
        <v>831</v>
      </c>
      <c r="D244" s="223" t="s">
        <v>162</v>
      </c>
      <c r="E244" s="661">
        <v>8.0752544630000003</v>
      </c>
    </row>
    <row r="245" spans="1:5" x14ac:dyDescent="0.3">
      <c r="A245" s="223" t="s">
        <v>836</v>
      </c>
      <c r="B245" s="223" t="s">
        <v>837</v>
      </c>
      <c r="C245" s="223" t="s">
        <v>831</v>
      </c>
      <c r="D245" s="223" t="s">
        <v>162</v>
      </c>
      <c r="E245" s="661">
        <v>6.5778538690000001</v>
      </c>
    </row>
    <row r="246" spans="1:5" x14ac:dyDescent="0.3">
      <c r="A246" s="223" t="s">
        <v>832</v>
      </c>
      <c r="B246" s="223" t="s">
        <v>833</v>
      </c>
      <c r="C246" s="223" t="s">
        <v>831</v>
      </c>
      <c r="D246" s="223" t="s">
        <v>162</v>
      </c>
      <c r="E246" s="661">
        <v>7.8865265779999998</v>
      </c>
    </row>
    <row r="247" spans="1:5" x14ac:dyDescent="0.3">
      <c r="A247" s="223" t="s">
        <v>838</v>
      </c>
      <c r="B247" s="223" t="s">
        <v>839</v>
      </c>
      <c r="C247" s="223" t="s">
        <v>831</v>
      </c>
      <c r="D247" s="223" t="s">
        <v>162</v>
      </c>
      <c r="E247" s="661">
        <v>6.2499765700000003</v>
      </c>
    </row>
    <row r="248" spans="1:5" x14ac:dyDescent="0.3">
      <c r="A248" s="223" t="s">
        <v>840</v>
      </c>
      <c r="B248" s="223" t="s">
        <v>841</v>
      </c>
      <c r="C248" s="223" t="s">
        <v>842</v>
      </c>
      <c r="D248" s="223" t="s">
        <v>351</v>
      </c>
      <c r="E248" s="661">
        <v>4.6322998640000002</v>
      </c>
    </row>
    <row r="249" spans="1:5" x14ac:dyDescent="0.3">
      <c r="A249" s="223" t="s">
        <v>843</v>
      </c>
      <c r="B249" s="223" t="s">
        <v>844</v>
      </c>
      <c r="C249" s="223" t="s">
        <v>842</v>
      </c>
      <c r="D249" s="223" t="s">
        <v>351</v>
      </c>
      <c r="E249" s="661">
        <v>9.6142061470000009</v>
      </c>
    </row>
    <row r="250" spans="1:5" x14ac:dyDescent="0.3">
      <c r="A250" s="223" t="s">
        <v>845</v>
      </c>
      <c r="B250" s="223" t="s">
        <v>846</v>
      </c>
      <c r="C250" s="223" t="s">
        <v>842</v>
      </c>
      <c r="D250" s="223" t="s">
        <v>351</v>
      </c>
      <c r="E250" s="661">
        <v>4.445622942</v>
      </c>
    </row>
    <row r="251" spans="1:5" x14ac:dyDescent="0.3">
      <c r="A251" s="223" t="s">
        <v>847</v>
      </c>
      <c r="B251" s="223" t="s">
        <v>848</v>
      </c>
      <c r="C251" s="223" t="s">
        <v>842</v>
      </c>
      <c r="D251" s="223" t="s">
        <v>351</v>
      </c>
      <c r="E251" s="661">
        <v>6.9196056610000003</v>
      </c>
    </row>
    <row r="252" spans="1:5" x14ac:dyDescent="0.3">
      <c r="A252" s="223" t="s">
        <v>849</v>
      </c>
      <c r="B252" s="223" t="s">
        <v>850</v>
      </c>
      <c r="C252" s="223" t="s">
        <v>842</v>
      </c>
      <c r="D252" s="223" t="s">
        <v>351</v>
      </c>
      <c r="E252" s="661">
        <v>6.3281151019999999</v>
      </c>
    </row>
    <row r="253" spans="1:5" x14ac:dyDescent="0.3">
      <c r="A253" s="223" t="s">
        <v>851</v>
      </c>
      <c r="B253" s="223" t="s">
        <v>852</v>
      </c>
      <c r="C253" s="223" t="s">
        <v>842</v>
      </c>
      <c r="D253" s="223" t="s">
        <v>351</v>
      </c>
      <c r="E253" s="661">
        <v>6.8131060699999999</v>
      </c>
    </row>
    <row r="254" spans="1:5" x14ac:dyDescent="0.3">
      <c r="A254" s="223" t="s">
        <v>853</v>
      </c>
      <c r="B254" s="223" t="s">
        <v>854</v>
      </c>
      <c r="C254" s="223" t="s">
        <v>842</v>
      </c>
      <c r="D254" s="223" t="s">
        <v>351</v>
      </c>
      <c r="E254" s="661">
        <v>7.4584888139999999</v>
      </c>
    </row>
    <row r="255" spans="1:5" x14ac:dyDescent="0.3">
      <c r="A255" s="223" t="s">
        <v>855</v>
      </c>
      <c r="B255" s="223" t="s">
        <v>856</v>
      </c>
      <c r="C255" s="223" t="s">
        <v>842</v>
      </c>
      <c r="D255" s="223" t="s">
        <v>351</v>
      </c>
      <c r="E255" s="661">
        <v>7.0388129949999998</v>
      </c>
    </row>
    <row r="256" spans="1:5" x14ac:dyDescent="0.3">
      <c r="A256" s="223" t="s">
        <v>857</v>
      </c>
      <c r="B256" s="223" t="s">
        <v>858</v>
      </c>
      <c r="C256" s="223" t="s">
        <v>842</v>
      </c>
      <c r="D256" s="223" t="s">
        <v>351</v>
      </c>
      <c r="E256" s="661">
        <v>5.9861148540000002</v>
      </c>
    </row>
    <row r="257" spans="1:5" x14ac:dyDescent="0.3">
      <c r="A257" s="223" t="s">
        <v>859</v>
      </c>
      <c r="B257" s="223" t="s">
        <v>860</v>
      </c>
      <c r="C257" s="223" t="s">
        <v>842</v>
      </c>
      <c r="D257" s="223" t="s">
        <v>351</v>
      </c>
      <c r="E257" s="661">
        <v>7.4983613949999999</v>
      </c>
    </row>
    <row r="258" spans="1:5" x14ac:dyDescent="0.3">
      <c r="A258" s="223" t="s">
        <v>861</v>
      </c>
      <c r="B258" s="223" t="s">
        <v>862</v>
      </c>
      <c r="C258" s="223" t="s">
        <v>842</v>
      </c>
      <c r="D258" s="223" t="s">
        <v>351</v>
      </c>
      <c r="E258" s="661">
        <v>5.5831017960000002</v>
      </c>
    </row>
    <row r="259" spans="1:5" x14ac:dyDescent="0.3">
      <c r="A259" s="223" t="s">
        <v>866</v>
      </c>
      <c r="B259" s="223" t="s">
        <v>867</v>
      </c>
      <c r="C259" s="223" t="s">
        <v>865</v>
      </c>
      <c r="D259" s="223" t="s">
        <v>399</v>
      </c>
      <c r="E259" s="661">
        <v>7.4244199340000003</v>
      </c>
    </row>
    <row r="260" spans="1:5" x14ac:dyDescent="0.3">
      <c r="A260" s="223" t="s">
        <v>868</v>
      </c>
      <c r="B260" s="223" t="s">
        <v>869</v>
      </c>
      <c r="C260" s="223" t="s">
        <v>865</v>
      </c>
      <c r="D260" s="223" t="s">
        <v>399</v>
      </c>
      <c r="E260" s="661">
        <v>7.9090630949999996</v>
      </c>
    </row>
    <row r="261" spans="1:5" x14ac:dyDescent="0.3">
      <c r="A261" s="223" t="s">
        <v>870</v>
      </c>
      <c r="B261" s="223" t="s">
        <v>871</v>
      </c>
      <c r="C261" s="223" t="s">
        <v>865</v>
      </c>
      <c r="D261" s="223" t="s">
        <v>399</v>
      </c>
      <c r="E261" s="661">
        <v>6.0990710779999997</v>
      </c>
    </row>
    <row r="262" spans="1:5" x14ac:dyDescent="0.3">
      <c r="A262" s="223" t="s">
        <v>872</v>
      </c>
      <c r="B262" s="223" t="s">
        <v>873</v>
      </c>
      <c r="C262" s="223" t="s">
        <v>865</v>
      </c>
      <c r="D262" s="223" t="s">
        <v>399</v>
      </c>
      <c r="E262" s="661">
        <v>5.7773707459999999</v>
      </c>
    </row>
    <row r="263" spans="1:5" x14ac:dyDescent="0.3">
      <c r="A263" s="223" t="s">
        <v>863</v>
      </c>
      <c r="B263" s="223" t="s">
        <v>864</v>
      </c>
      <c r="C263" s="223" t="s">
        <v>865</v>
      </c>
      <c r="D263" s="223" t="s">
        <v>399</v>
      </c>
      <c r="E263" s="661">
        <v>4.9346291190000002</v>
      </c>
    </row>
    <row r="264" spans="1:5" x14ac:dyDescent="0.3">
      <c r="A264" s="223" t="s">
        <v>874</v>
      </c>
      <c r="B264" s="223" t="s">
        <v>875</v>
      </c>
      <c r="C264" s="223" t="s">
        <v>876</v>
      </c>
      <c r="D264" s="223" t="s">
        <v>168</v>
      </c>
      <c r="E264" s="661">
        <v>5.3646550450000001</v>
      </c>
    </row>
    <row r="265" spans="1:5" x14ac:dyDescent="0.3">
      <c r="A265" s="223" t="s">
        <v>877</v>
      </c>
      <c r="B265" s="223" t="s">
        <v>878</v>
      </c>
      <c r="C265" s="223" t="s">
        <v>876</v>
      </c>
      <c r="D265" s="223" t="s">
        <v>168</v>
      </c>
      <c r="E265" s="661">
        <v>4.7695523870000001</v>
      </c>
    </row>
    <row r="266" spans="1:5" x14ac:dyDescent="0.3">
      <c r="A266" s="223" t="s">
        <v>879</v>
      </c>
      <c r="B266" s="223" t="s">
        <v>880</v>
      </c>
      <c r="C266" s="223" t="s">
        <v>876</v>
      </c>
      <c r="D266" s="223" t="s">
        <v>168</v>
      </c>
      <c r="E266" s="661">
        <v>6.8173875830000004</v>
      </c>
    </row>
    <row r="267" spans="1:5" x14ac:dyDescent="0.3">
      <c r="A267" s="223" t="s">
        <v>881</v>
      </c>
      <c r="B267" s="223" t="s">
        <v>882</v>
      </c>
      <c r="C267" s="223" t="s">
        <v>876</v>
      </c>
      <c r="D267" s="223" t="s">
        <v>168</v>
      </c>
      <c r="E267" s="661">
        <v>5.5204094110000002</v>
      </c>
    </row>
    <row r="268" spans="1:5" x14ac:dyDescent="0.3">
      <c r="A268" s="223" t="s">
        <v>883</v>
      </c>
      <c r="B268" s="223" t="s">
        <v>884</v>
      </c>
      <c r="C268" s="223" t="s">
        <v>876</v>
      </c>
      <c r="D268" s="223" t="s">
        <v>168</v>
      </c>
      <c r="E268" s="661">
        <v>5.1462441529999996</v>
      </c>
    </row>
    <row r="269" spans="1:5" x14ac:dyDescent="0.3">
      <c r="A269" s="223" t="s">
        <v>885</v>
      </c>
      <c r="B269" s="223" t="s">
        <v>886</v>
      </c>
      <c r="C269" s="223" t="s">
        <v>168</v>
      </c>
      <c r="D269" s="223" t="s">
        <v>168</v>
      </c>
      <c r="E269" s="661">
        <v>6.9723712750000004</v>
      </c>
    </row>
    <row r="270" spans="1:5" x14ac:dyDescent="0.3">
      <c r="A270" s="223" t="s">
        <v>887</v>
      </c>
      <c r="B270" s="223" t="s">
        <v>888</v>
      </c>
      <c r="C270" s="223" t="s">
        <v>168</v>
      </c>
      <c r="D270" s="223" t="s">
        <v>168</v>
      </c>
      <c r="E270" s="661">
        <v>4.6748064889999998</v>
      </c>
    </row>
    <row r="271" spans="1:5" x14ac:dyDescent="0.3">
      <c r="A271" s="223" t="s">
        <v>889</v>
      </c>
      <c r="B271" s="223" t="s">
        <v>890</v>
      </c>
      <c r="C271" s="223" t="s">
        <v>168</v>
      </c>
      <c r="D271" s="223" t="s">
        <v>168</v>
      </c>
      <c r="E271" s="661">
        <v>8.0753931699999999</v>
      </c>
    </row>
    <row r="272" spans="1:5" x14ac:dyDescent="0.3">
      <c r="A272" s="223" t="s">
        <v>891</v>
      </c>
      <c r="B272" s="223" t="s">
        <v>892</v>
      </c>
      <c r="C272" s="223" t="s">
        <v>168</v>
      </c>
      <c r="D272" s="223" t="s">
        <v>168</v>
      </c>
      <c r="E272" s="661">
        <v>7.8299934249999996</v>
      </c>
    </row>
    <row r="273" spans="1:5" x14ac:dyDescent="0.3">
      <c r="A273" s="223" t="s">
        <v>893</v>
      </c>
      <c r="B273" s="223" t="s">
        <v>894</v>
      </c>
      <c r="C273" s="223" t="s">
        <v>168</v>
      </c>
      <c r="D273" s="223" t="s">
        <v>168</v>
      </c>
      <c r="E273" s="661">
        <v>23.84374957</v>
      </c>
    </row>
    <row r="274" spans="1:5" x14ac:dyDescent="0.3">
      <c r="A274" s="223" t="s">
        <v>895</v>
      </c>
      <c r="B274" s="223" t="s">
        <v>896</v>
      </c>
      <c r="C274" s="223" t="s">
        <v>168</v>
      </c>
      <c r="D274" s="223" t="s">
        <v>168</v>
      </c>
      <c r="E274" s="661">
        <v>4.5417271509999999</v>
      </c>
    </row>
    <row r="275" spans="1:5" x14ac:dyDescent="0.3">
      <c r="A275" s="223" t="s">
        <v>897</v>
      </c>
      <c r="B275" s="223" t="s">
        <v>898</v>
      </c>
      <c r="C275" s="223" t="s">
        <v>168</v>
      </c>
      <c r="D275" s="223" t="s">
        <v>168</v>
      </c>
      <c r="E275" s="661">
        <v>7.5708038679999996</v>
      </c>
    </row>
    <row r="276" spans="1:5" x14ac:dyDescent="0.3">
      <c r="A276" s="223" t="s">
        <v>899</v>
      </c>
      <c r="B276" s="223" t="s">
        <v>900</v>
      </c>
      <c r="C276" s="223" t="s">
        <v>901</v>
      </c>
      <c r="D276" s="223" t="s">
        <v>351</v>
      </c>
      <c r="E276" s="661">
        <v>10.23734359</v>
      </c>
    </row>
    <row r="277" spans="1:5" x14ac:dyDescent="0.3">
      <c r="A277" s="223" t="s">
        <v>902</v>
      </c>
      <c r="B277" s="223" t="s">
        <v>903</v>
      </c>
      <c r="C277" s="223" t="s">
        <v>901</v>
      </c>
      <c r="D277" s="223" t="s">
        <v>351</v>
      </c>
      <c r="E277" s="661">
        <v>7.5936090739999997</v>
      </c>
    </row>
    <row r="278" spans="1:5" x14ac:dyDescent="0.3">
      <c r="A278" s="223" t="s">
        <v>904</v>
      </c>
      <c r="B278" s="223" t="s">
        <v>905</v>
      </c>
      <c r="C278" s="223" t="s">
        <v>901</v>
      </c>
      <c r="D278" s="223" t="s">
        <v>351</v>
      </c>
      <c r="E278" s="661">
        <v>7.386253838</v>
      </c>
    </row>
    <row r="279" spans="1:5" x14ac:dyDescent="0.3">
      <c r="A279" s="223" t="s">
        <v>906</v>
      </c>
      <c r="B279" s="223" t="s">
        <v>907</v>
      </c>
      <c r="C279" s="223" t="s">
        <v>901</v>
      </c>
      <c r="D279" s="223" t="s">
        <v>351</v>
      </c>
      <c r="E279" s="661">
        <v>4.2162440979999998</v>
      </c>
    </row>
    <row r="280" spans="1:5" x14ac:dyDescent="0.3">
      <c r="A280" s="223" t="s">
        <v>908</v>
      </c>
      <c r="B280" s="223" t="s">
        <v>909</v>
      </c>
      <c r="C280" s="223" t="s">
        <v>901</v>
      </c>
      <c r="D280" s="223" t="s">
        <v>351</v>
      </c>
      <c r="E280" s="661">
        <v>6.9405120880000002</v>
      </c>
    </row>
    <row r="281" spans="1:5" x14ac:dyDescent="0.3">
      <c r="A281" s="223" t="s">
        <v>910</v>
      </c>
      <c r="B281" s="223" t="s">
        <v>911</v>
      </c>
      <c r="C281" s="223" t="s">
        <v>901</v>
      </c>
      <c r="D281" s="223" t="s">
        <v>351</v>
      </c>
      <c r="E281" s="661">
        <v>6.5277972970000002</v>
      </c>
    </row>
    <row r="282" spans="1:5" x14ac:dyDescent="0.3">
      <c r="A282" s="223" t="s">
        <v>912</v>
      </c>
      <c r="B282" s="223" t="s">
        <v>913</v>
      </c>
      <c r="C282" s="223" t="s">
        <v>901</v>
      </c>
      <c r="D282" s="223" t="s">
        <v>351</v>
      </c>
      <c r="E282" s="661">
        <v>9.7463560170000001</v>
      </c>
    </row>
    <row r="283" spans="1:5" x14ac:dyDescent="0.3">
      <c r="A283" s="223" t="s">
        <v>914</v>
      </c>
      <c r="B283" s="223" t="s">
        <v>915</v>
      </c>
      <c r="C283" s="223" t="s">
        <v>916</v>
      </c>
      <c r="D283" s="223" t="s">
        <v>365</v>
      </c>
      <c r="E283" s="661">
        <v>5.938285874</v>
      </c>
    </row>
    <row r="284" spans="1:5" x14ac:dyDescent="0.3">
      <c r="A284" s="223" t="s">
        <v>917</v>
      </c>
      <c r="B284" s="223" t="s">
        <v>916</v>
      </c>
      <c r="C284" s="223" t="s">
        <v>916</v>
      </c>
      <c r="D284" s="223" t="s">
        <v>365</v>
      </c>
      <c r="E284" s="661">
        <v>8.7001130589999995</v>
      </c>
    </row>
    <row r="285" spans="1:5" x14ac:dyDescent="0.3">
      <c r="A285" s="223" t="s">
        <v>918</v>
      </c>
      <c r="B285" s="223" t="s">
        <v>919</v>
      </c>
      <c r="C285" s="223" t="s">
        <v>920</v>
      </c>
      <c r="D285" s="223" t="s">
        <v>168</v>
      </c>
      <c r="E285" s="661">
        <v>4.3297498169999997</v>
      </c>
    </row>
    <row r="286" spans="1:5" x14ac:dyDescent="0.3">
      <c r="A286" s="223" t="s">
        <v>921</v>
      </c>
      <c r="B286" s="223" t="s">
        <v>922</v>
      </c>
      <c r="C286" s="223" t="s">
        <v>920</v>
      </c>
      <c r="D286" s="223" t="s">
        <v>168</v>
      </c>
      <c r="E286" s="661">
        <v>6.2478622499999998</v>
      </c>
    </row>
    <row r="287" spans="1:5" x14ac:dyDescent="0.3">
      <c r="A287" s="223" t="s">
        <v>923</v>
      </c>
      <c r="B287" s="223" t="s">
        <v>924</v>
      </c>
      <c r="C287" s="223" t="s">
        <v>920</v>
      </c>
      <c r="D287" s="223" t="s">
        <v>168</v>
      </c>
      <c r="E287" s="661">
        <v>8.8326153999999999</v>
      </c>
    </row>
    <row r="288" spans="1:5" x14ac:dyDescent="0.3">
      <c r="A288" s="223" t="s">
        <v>925</v>
      </c>
      <c r="B288" s="223" t="s">
        <v>926</v>
      </c>
      <c r="C288" s="223" t="s">
        <v>920</v>
      </c>
      <c r="D288" s="223" t="s">
        <v>168</v>
      </c>
      <c r="E288" s="661">
        <v>6.0624056939999997</v>
      </c>
    </row>
    <row r="289" spans="1:5" x14ac:dyDescent="0.3">
      <c r="A289" s="223" t="s">
        <v>927</v>
      </c>
      <c r="B289" s="223" t="s">
        <v>928</v>
      </c>
      <c r="C289" s="223" t="s">
        <v>920</v>
      </c>
      <c r="D289" s="223" t="s">
        <v>168</v>
      </c>
      <c r="E289" s="661">
        <v>6.1033747360000001</v>
      </c>
    </row>
    <row r="290" spans="1:5" x14ac:dyDescent="0.3">
      <c r="A290" s="223" t="s">
        <v>929</v>
      </c>
      <c r="B290" s="223" t="s">
        <v>930</v>
      </c>
      <c r="C290" s="223" t="s">
        <v>920</v>
      </c>
      <c r="D290" s="223" t="s">
        <v>168</v>
      </c>
      <c r="E290" s="661">
        <v>8.0696967720000004</v>
      </c>
    </row>
    <row r="291" spans="1:5" x14ac:dyDescent="0.3">
      <c r="A291" s="223" t="s">
        <v>934</v>
      </c>
      <c r="B291" s="223" t="s">
        <v>935</v>
      </c>
      <c r="C291" s="223" t="s">
        <v>933</v>
      </c>
      <c r="D291" s="223" t="s">
        <v>169</v>
      </c>
      <c r="E291" s="661">
        <v>15.252731900000001</v>
      </c>
    </row>
    <row r="292" spans="1:5" x14ac:dyDescent="0.3">
      <c r="A292" s="223" t="s">
        <v>931</v>
      </c>
      <c r="B292" s="223" t="s">
        <v>932</v>
      </c>
      <c r="C292" s="223" t="s">
        <v>933</v>
      </c>
      <c r="D292" s="223" t="s">
        <v>169</v>
      </c>
      <c r="E292" s="661">
        <v>10.99176683</v>
      </c>
    </row>
    <row r="293" spans="1:5" x14ac:dyDescent="0.3">
      <c r="A293" s="223" t="s">
        <v>937</v>
      </c>
      <c r="B293" s="223" t="s">
        <v>938</v>
      </c>
      <c r="C293" s="223" t="s">
        <v>936</v>
      </c>
      <c r="D293" s="223" t="s">
        <v>399</v>
      </c>
      <c r="E293" s="661">
        <v>6.2307341029999996</v>
      </c>
    </row>
    <row r="294" spans="1:5" x14ac:dyDescent="0.3">
      <c r="A294" s="223" t="s">
        <v>939</v>
      </c>
      <c r="B294" s="223" t="s">
        <v>940</v>
      </c>
      <c r="C294" s="223" t="s">
        <v>936</v>
      </c>
      <c r="D294" s="223" t="s">
        <v>399</v>
      </c>
      <c r="E294" s="661">
        <v>6.5919228810000003</v>
      </c>
    </row>
    <row r="295" spans="1:5" x14ac:dyDescent="0.3">
      <c r="A295" s="223" t="s">
        <v>941</v>
      </c>
      <c r="B295" s="223" t="s">
        <v>942</v>
      </c>
      <c r="C295" s="223" t="s">
        <v>936</v>
      </c>
      <c r="D295" s="223" t="s">
        <v>169</v>
      </c>
      <c r="E295" s="661">
        <v>16.376050500000002</v>
      </c>
    </row>
    <row r="296" spans="1:5" x14ac:dyDescent="0.3">
      <c r="A296" s="223" t="s">
        <v>1329</v>
      </c>
      <c r="B296" s="223" t="s">
        <v>1330</v>
      </c>
      <c r="C296" s="223" t="s">
        <v>936</v>
      </c>
      <c r="D296" s="223" t="s">
        <v>169</v>
      </c>
      <c r="E296" s="661">
        <v>8.3755840129999992</v>
      </c>
    </row>
    <row r="297" spans="1:5" x14ac:dyDescent="0.3">
      <c r="A297" s="223" t="s">
        <v>1319</v>
      </c>
      <c r="B297" s="223" t="s">
        <v>1320</v>
      </c>
      <c r="C297" s="223" t="s">
        <v>936</v>
      </c>
      <c r="D297" s="223" t="s">
        <v>169</v>
      </c>
      <c r="E297" s="661">
        <v>6.6860590929999999</v>
      </c>
    </row>
    <row r="298" spans="1:5" x14ac:dyDescent="0.3">
      <c r="A298" s="223" t="s">
        <v>1315</v>
      </c>
      <c r="B298" s="223" t="s">
        <v>1316</v>
      </c>
      <c r="C298" s="223" t="s">
        <v>936</v>
      </c>
      <c r="D298" s="223" t="s">
        <v>169</v>
      </c>
      <c r="E298" s="661">
        <v>6.1979331210000002</v>
      </c>
    </row>
    <row r="299" spans="1:5" x14ac:dyDescent="0.3">
      <c r="A299" s="223" t="s">
        <v>1303</v>
      </c>
      <c r="B299" s="223" t="s">
        <v>1304</v>
      </c>
      <c r="C299" s="223" t="s">
        <v>936</v>
      </c>
      <c r="D299" s="223" t="s">
        <v>169</v>
      </c>
      <c r="E299" s="661">
        <v>3.4226059009999998</v>
      </c>
    </row>
    <row r="300" spans="1:5" x14ac:dyDescent="0.3">
      <c r="A300" s="223" t="s">
        <v>1325</v>
      </c>
      <c r="B300" s="223" t="s">
        <v>1326</v>
      </c>
      <c r="C300" s="223" t="s">
        <v>936</v>
      </c>
      <c r="D300" s="223" t="s">
        <v>169</v>
      </c>
      <c r="E300" s="661">
        <v>7.4266727230000003</v>
      </c>
    </row>
    <row r="301" spans="1:5" x14ac:dyDescent="0.3">
      <c r="A301" s="223" t="s">
        <v>1335</v>
      </c>
      <c r="B301" s="223" t="s">
        <v>1336</v>
      </c>
      <c r="C301" s="223" t="s">
        <v>936</v>
      </c>
      <c r="D301" s="223" t="s">
        <v>169</v>
      </c>
      <c r="E301" s="661">
        <v>13.035902829999999</v>
      </c>
    </row>
    <row r="302" spans="1:5" x14ac:dyDescent="0.3">
      <c r="A302" s="223" t="s">
        <v>1321</v>
      </c>
      <c r="B302" s="223" t="s">
        <v>1322</v>
      </c>
      <c r="C302" s="223" t="s">
        <v>936</v>
      </c>
      <c r="D302" s="223" t="s">
        <v>169</v>
      </c>
      <c r="E302" s="661">
        <v>6.923309766</v>
      </c>
    </row>
    <row r="303" spans="1:5" x14ac:dyDescent="0.3">
      <c r="A303" s="223" t="s">
        <v>943</v>
      </c>
      <c r="B303" s="223" t="s">
        <v>944</v>
      </c>
      <c r="C303" s="223" t="s">
        <v>945</v>
      </c>
      <c r="D303" s="223" t="s">
        <v>169</v>
      </c>
      <c r="E303" s="661">
        <v>7.8972346849999999</v>
      </c>
    </row>
    <row r="304" spans="1:5" x14ac:dyDescent="0.3">
      <c r="A304" s="223" t="s">
        <v>946</v>
      </c>
      <c r="B304" s="223" t="s">
        <v>947</v>
      </c>
      <c r="C304" s="223" t="s">
        <v>945</v>
      </c>
      <c r="D304" s="223" t="s">
        <v>169</v>
      </c>
      <c r="E304" s="661">
        <v>6.236229077</v>
      </c>
    </row>
    <row r="305" spans="1:5" x14ac:dyDescent="0.3">
      <c r="A305" s="223" t="s">
        <v>948</v>
      </c>
      <c r="B305" s="223" t="s">
        <v>949</v>
      </c>
      <c r="C305" s="223" t="s">
        <v>945</v>
      </c>
      <c r="D305" s="223" t="s">
        <v>169</v>
      </c>
      <c r="E305" s="661">
        <v>7.2913319840000002</v>
      </c>
    </row>
    <row r="306" spans="1:5" x14ac:dyDescent="0.3">
      <c r="A306" s="223" t="s">
        <v>950</v>
      </c>
      <c r="B306" s="223" t="s">
        <v>951</v>
      </c>
      <c r="C306" s="223" t="s">
        <v>945</v>
      </c>
      <c r="D306" s="223" t="s">
        <v>169</v>
      </c>
      <c r="E306" s="661">
        <v>5.3249914909999996</v>
      </c>
    </row>
    <row r="307" spans="1:5" x14ac:dyDescent="0.3">
      <c r="A307" s="223" t="s">
        <v>952</v>
      </c>
      <c r="B307" s="223" t="s">
        <v>953</v>
      </c>
      <c r="C307" s="223" t="s">
        <v>954</v>
      </c>
      <c r="D307" s="223" t="s">
        <v>169</v>
      </c>
      <c r="E307" s="661">
        <v>6.122742261</v>
      </c>
    </row>
    <row r="308" spans="1:5" x14ac:dyDescent="0.3">
      <c r="A308" s="223" t="s">
        <v>955</v>
      </c>
      <c r="B308" s="223" t="s">
        <v>956</v>
      </c>
      <c r="C308" s="223" t="s">
        <v>954</v>
      </c>
      <c r="D308" s="223" t="s">
        <v>169</v>
      </c>
      <c r="E308" s="661">
        <v>6.1114605219999998</v>
      </c>
    </row>
    <row r="309" spans="1:5" x14ac:dyDescent="0.3">
      <c r="A309" s="223" t="s">
        <v>957</v>
      </c>
      <c r="B309" s="223" t="s">
        <v>958</v>
      </c>
      <c r="C309" s="223" t="s">
        <v>954</v>
      </c>
      <c r="D309" s="223" t="s">
        <v>169</v>
      </c>
      <c r="E309" s="661">
        <v>4.4360147300000001</v>
      </c>
    </row>
    <row r="310" spans="1:5" x14ac:dyDescent="0.3">
      <c r="A310" s="223" t="s">
        <v>959</v>
      </c>
      <c r="B310" s="223" t="s">
        <v>960</v>
      </c>
      <c r="C310" s="223" t="s">
        <v>954</v>
      </c>
      <c r="D310" s="223" t="s">
        <v>169</v>
      </c>
      <c r="E310" s="661">
        <v>5.7221633189999999</v>
      </c>
    </row>
    <row r="311" spans="1:5" x14ac:dyDescent="0.3">
      <c r="A311" s="223" t="s">
        <v>961</v>
      </c>
      <c r="B311" s="223" t="s">
        <v>962</v>
      </c>
      <c r="C311" s="223" t="s">
        <v>954</v>
      </c>
      <c r="D311" s="223" t="s">
        <v>169</v>
      </c>
      <c r="E311" s="661">
        <v>7.7433177610000001</v>
      </c>
    </row>
    <row r="313" spans="1:5" s="137" customFormat="1" ht="15" x14ac:dyDescent="0.35">
      <c r="A313" s="663" t="s">
        <v>28</v>
      </c>
      <c r="B313" s="137" t="s">
        <v>1339</v>
      </c>
      <c r="D313" s="137" t="s">
        <v>1497</v>
      </c>
      <c r="E313" s="280"/>
    </row>
    <row r="314" spans="1:5" s="137" customFormat="1" ht="15" x14ac:dyDescent="0.35">
      <c r="A314" s="280"/>
      <c r="B314" s="137" t="s">
        <v>1494</v>
      </c>
      <c r="E314" s="281"/>
    </row>
    <row r="315" spans="1:5" s="137" customFormat="1" ht="15" x14ac:dyDescent="0.35">
      <c r="A315" s="280"/>
      <c r="B315" s="137" t="s">
        <v>1493</v>
      </c>
      <c r="E315" s="281"/>
    </row>
    <row r="316" spans="1:5" s="137" customFormat="1" ht="15" x14ac:dyDescent="0.35">
      <c r="A316" s="575" t="s">
        <v>1230</v>
      </c>
      <c r="B316" s="137" t="s">
        <v>1401</v>
      </c>
      <c r="E316" s="637"/>
    </row>
    <row r="317" spans="1:5" s="137" customFormat="1" ht="15" x14ac:dyDescent="0.35">
      <c r="A317" s="663" t="s">
        <v>29</v>
      </c>
      <c r="B317" s="140" t="s">
        <v>1338</v>
      </c>
      <c r="C317" s="140"/>
      <c r="D317" s="140"/>
      <c r="E317" s="143"/>
    </row>
    <row r="318" spans="1:5" s="137" customFormat="1" ht="15.75" x14ac:dyDescent="0.35">
      <c r="B318" s="132" t="s">
        <v>1337</v>
      </c>
      <c r="C318" s="145"/>
      <c r="D318" s="145"/>
    </row>
  </sheetData>
  <autoFilter ref="A4:E311" xr:uid="{185BFA52-1728-423F-B54B-B03A8CE4D0DB}">
    <sortState xmlns:xlrd2="http://schemas.microsoft.com/office/spreadsheetml/2017/richdata2" ref="A5:E311">
      <sortCondition ref="C4:C311"/>
    </sortState>
  </autoFilter>
  <hyperlinks>
    <hyperlink ref="A2" location="'Chapter 2'!A1" display="Back to Table of Contents" xr:uid="{5CC13BCE-6B62-4054-B6BD-BD39D24C2C63}"/>
    <hyperlink ref="B318" r:id="rId1" xr:uid="{EF15766B-8FB0-4724-822A-892D0D75231B}"/>
    <hyperlink ref="C2" r:id="rId2" display="for content queries email healthinsights@bhf.org.uk " xr:uid="{4E7C7A8D-C9D6-469C-AA3E-F0437F4776F9}"/>
  </hyperlinks>
  <pageMargins left="0.70866141732283472" right="0.70866141732283472" top="0.74803149606299213" bottom="0.74803149606299213" header="0.31496062992125984" footer="0.31496062992125984"/>
  <pageSetup paperSize="9" scale="63" fitToHeight="0" orientation="portrait"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2C433-E04F-4992-BC39-138E121E6648}">
  <sheetPr>
    <tabColor theme="8" tint="0.39997558519241921"/>
    <pageSetUpPr fitToPage="1"/>
  </sheetPr>
  <dimension ref="A1:N26"/>
  <sheetViews>
    <sheetView showGridLines="0" zoomScaleNormal="100" workbookViewId="0">
      <pane ySplit="6" topLeftCell="A7" activePane="bottomLeft" state="frozen"/>
      <selection activeCell="B70" sqref="B70"/>
      <selection pane="bottomLeft" activeCell="B70" sqref="B70"/>
    </sheetView>
  </sheetViews>
  <sheetFormatPr defaultColWidth="9.140625" defaultRowHeight="16.5" x14ac:dyDescent="0.3"/>
  <cols>
    <col min="1" max="1" width="15.28515625" style="1" customWidth="1"/>
    <col min="2" max="2" width="12.5703125" style="1" customWidth="1"/>
    <col min="3" max="7" width="9.140625" style="1"/>
    <col min="8" max="8" width="13" style="1" customWidth="1"/>
    <col min="9" max="16384" width="9.140625" style="1"/>
  </cols>
  <sheetData>
    <row r="1" spans="1:14" ht="18" x14ac:dyDescent="0.35">
      <c r="A1" s="2" t="s">
        <v>1399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8.75" x14ac:dyDescent="0.3">
      <c r="A2" s="132" t="s">
        <v>111</v>
      </c>
      <c r="B2" s="264"/>
      <c r="C2" s="264"/>
      <c r="D2" s="264"/>
      <c r="E2" s="264"/>
      <c r="F2" s="913" t="s">
        <v>1506</v>
      </c>
    </row>
    <row r="3" spans="1:14" ht="18.75" x14ac:dyDescent="0.3">
      <c r="A3" s="132"/>
      <c r="B3" s="264"/>
      <c r="C3" s="264"/>
      <c r="D3" s="264"/>
      <c r="E3" s="264"/>
      <c r="F3" s="913"/>
    </row>
    <row r="4" spans="1:14" ht="18.75" x14ac:dyDescent="0.3">
      <c r="A4" s="132"/>
      <c r="B4" s="264"/>
      <c r="C4" s="1016" t="s">
        <v>323</v>
      </c>
      <c r="D4" s="1016"/>
      <c r="E4" s="1016"/>
      <c r="F4" s="1016"/>
      <c r="G4" s="1016"/>
    </row>
    <row r="5" spans="1:14" s="238" customFormat="1" x14ac:dyDescent="0.25">
      <c r="A5" s="265"/>
      <c r="B5" s="266"/>
      <c r="C5" s="267" t="s">
        <v>152</v>
      </c>
      <c r="D5" s="267" t="s">
        <v>153</v>
      </c>
      <c r="E5" s="267" t="s">
        <v>154</v>
      </c>
      <c r="F5" s="267" t="s">
        <v>155</v>
      </c>
      <c r="G5" s="267" t="s">
        <v>156</v>
      </c>
    </row>
    <row r="6" spans="1:14" x14ac:dyDescent="0.3">
      <c r="A6" s="268"/>
      <c r="B6" s="268"/>
      <c r="C6" s="269" t="s">
        <v>22</v>
      </c>
      <c r="D6" s="269" t="s">
        <v>22</v>
      </c>
      <c r="E6" s="269" t="s">
        <v>22</v>
      </c>
      <c r="F6" s="269" t="s">
        <v>22</v>
      </c>
      <c r="G6" s="269" t="s">
        <v>22</v>
      </c>
    </row>
    <row r="7" spans="1:14" x14ac:dyDescent="0.3">
      <c r="A7" s="24"/>
      <c r="B7" s="24"/>
      <c r="C7" s="270"/>
      <c r="D7" s="270"/>
      <c r="E7" s="270"/>
      <c r="F7" s="270"/>
      <c r="G7" s="270"/>
    </row>
    <row r="8" spans="1:14" x14ac:dyDescent="0.3">
      <c r="A8" s="223" t="s">
        <v>26</v>
      </c>
      <c r="B8" s="223" t="s">
        <v>5</v>
      </c>
      <c r="C8" s="251">
        <v>4.210746405238134</v>
      </c>
      <c r="D8" s="251">
        <v>5.6866022847360354</v>
      </c>
      <c r="E8" s="251">
        <v>8.8103220980895571</v>
      </c>
      <c r="F8" s="251">
        <v>7.841991737378633</v>
      </c>
      <c r="G8" s="251">
        <v>12.312198144215399</v>
      </c>
      <c r="H8" s="1017"/>
    </row>
    <row r="9" spans="1:14" x14ac:dyDescent="0.3">
      <c r="A9" s="271"/>
      <c r="B9" s="271" t="s">
        <v>6</v>
      </c>
      <c r="C9" s="256">
        <v>4.322887576917732</v>
      </c>
      <c r="D9" s="256">
        <v>1.6622985078132237</v>
      </c>
      <c r="E9" s="256">
        <v>3.7771918629765713</v>
      </c>
      <c r="F9" s="256">
        <v>4.9698670962390645</v>
      </c>
      <c r="G9" s="256">
        <v>4.107786868298283</v>
      </c>
      <c r="H9" s="1017"/>
    </row>
    <row r="10" spans="1:14" x14ac:dyDescent="0.3">
      <c r="A10" s="273"/>
      <c r="B10" s="273" t="s">
        <v>24</v>
      </c>
      <c r="C10" s="257">
        <v>4.2624038906912975</v>
      </c>
      <c r="D10" s="257">
        <v>3.6812743170321105</v>
      </c>
      <c r="E10" s="257">
        <v>6.1812245946177526</v>
      </c>
      <c r="F10" s="257">
        <v>6.2888586887131739</v>
      </c>
      <c r="G10" s="257">
        <v>7.7104658611247077</v>
      </c>
      <c r="H10" s="1017"/>
    </row>
    <row r="11" spans="1:14" x14ac:dyDescent="0.3">
      <c r="A11" s="24"/>
      <c r="B11" s="24"/>
      <c r="C11" s="258"/>
      <c r="D11" s="258"/>
      <c r="E11" s="258"/>
      <c r="F11" s="258"/>
      <c r="G11" s="5"/>
    </row>
    <row r="12" spans="1:14" x14ac:dyDescent="0.3">
      <c r="A12" s="223" t="s">
        <v>21</v>
      </c>
      <c r="B12" s="271" t="s">
        <v>5</v>
      </c>
      <c r="C12" s="256">
        <v>2.35476951268513</v>
      </c>
      <c r="D12" s="256">
        <v>2.5383809177884764</v>
      </c>
      <c r="E12" s="256">
        <v>3.0982563697320549</v>
      </c>
      <c r="F12" s="256">
        <v>5.7450452047820209</v>
      </c>
      <c r="G12" s="256">
        <v>6.7562310120914901</v>
      </c>
    </row>
    <row r="13" spans="1:14" x14ac:dyDescent="0.3">
      <c r="A13" s="271"/>
      <c r="B13" s="271" t="s">
        <v>6</v>
      </c>
      <c r="C13" s="256">
        <v>1.3459870835482648</v>
      </c>
      <c r="D13" s="256">
        <v>1.2596296181065156</v>
      </c>
      <c r="E13" s="256">
        <v>2.1070483691363098</v>
      </c>
      <c r="F13" s="256">
        <v>2.5350660624297765</v>
      </c>
      <c r="G13" s="256">
        <v>3.4351299931435646</v>
      </c>
    </row>
    <row r="14" spans="1:14" x14ac:dyDescent="0.3">
      <c r="A14" s="273"/>
      <c r="B14" s="273" t="s">
        <v>24</v>
      </c>
      <c r="C14" s="257">
        <v>1.8900769927297372</v>
      </c>
      <c r="D14" s="257">
        <v>1.9011736175605642</v>
      </c>
      <c r="E14" s="257">
        <v>2.5804906140185881</v>
      </c>
      <c r="F14" s="257">
        <v>4.009213611646163</v>
      </c>
      <c r="G14" s="257">
        <v>4.8934748361354412</v>
      </c>
    </row>
    <row r="15" spans="1:14" x14ac:dyDescent="0.3">
      <c r="A15" s="275"/>
      <c r="B15" s="24"/>
      <c r="C15" s="258"/>
      <c r="D15" s="258"/>
      <c r="E15" s="258"/>
      <c r="F15" s="258"/>
      <c r="G15" s="5"/>
    </row>
    <row r="16" spans="1:14" x14ac:dyDescent="0.3">
      <c r="A16" s="26" t="s">
        <v>27</v>
      </c>
      <c r="B16" s="271" t="s">
        <v>5</v>
      </c>
      <c r="C16" s="256">
        <v>15.307507029231845</v>
      </c>
      <c r="D16" s="256">
        <v>18.067402100154503</v>
      </c>
      <c r="E16" s="256">
        <v>18.715935542456393</v>
      </c>
      <c r="F16" s="256">
        <v>19.921433546152727</v>
      </c>
      <c r="G16" s="256">
        <v>27.171957492050264</v>
      </c>
    </row>
    <row r="17" spans="1:11" x14ac:dyDescent="0.3">
      <c r="A17" s="276"/>
      <c r="B17" s="271" t="s">
        <v>6</v>
      </c>
      <c r="C17" s="256">
        <v>16.858715554940034</v>
      </c>
      <c r="D17" s="256">
        <v>12.284904480363259</v>
      </c>
      <c r="E17" s="256">
        <v>13.845685469348432</v>
      </c>
      <c r="F17" s="256">
        <v>16.127440989855874</v>
      </c>
      <c r="G17" s="256">
        <v>18.472040911876189</v>
      </c>
    </row>
    <row r="18" spans="1:11" x14ac:dyDescent="0.3">
      <c r="A18" s="283"/>
      <c r="B18" s="283" t="s">
        <v>24</v>
      </c>
      <c r="C18" s="284">
        <v>16.022857829190638</v>
      </c>
      <c r="D18" s="284">
        <v>15.186253269938824</v>
      </c>
      <c r="E18" s="284">
        <v>16.175546676170065</v>
      </c>
      <c r="F18" s="284">
        <v>17.870986198486793</v>
      </c>
      <c r="G18" s="284">
        <v>22.300216506532042</v>
      </c>
    </row>
    <row r="19" spans="1:11" ht="21.75" customHeight="1" x14ac:dyDescent="0.3">
      <c r="A19" s="21"/>
      <c r="B19" s="21"/>
      <c r="C19" s="21"/>
      <c r="D19" s="21"/>
      <c r="E19" s="21"/>
      <c r="F19" s="21"/>
    </row>
    <row r="20" spans="1:11" s="137" customFormat="1" ht="17.25" x14ac:dyDescent="0.35">
      <c r="A20" s="279" t="s">
        <v>28</v>
      </c>
      <c r="B20" s="137" t="s">
        <v>324</v>
      </c>
      <c r="C20" s="280"/>
      <c r="D20" s="280"/>
      <c r="E20" s="280"/>
      <c r="F20" s="280"/>
      <c r="H20" s="1"/>
    </row>
    <row r="21" spans="1:11" s="137" customFormat="1" ht="15" x14ac:dyDescent="0.35">
      <c r="A21" s="280"/>
      <c r="B21" s="137" t="s">
        <v>308</v>
      </c>
      <c r="C21" s="281"/>
      <c r="D21" s="280"/>
      <c r="E21" s="280"/>
      <c r="F21" s="280"/>
      <c r="I21" s="282"/>
      <c r="J21" s="282"/>
      <c r="K21" s="282"/>
    </row>
    <row r="22" spans="1:11" s="137" customFormat="1" ht="15" x14ac:dyDescent="0.35">
      <c r="A22" s="280"/>
      <c r="B22" s="137" t="s">
        <v>309</v>
      </c>
      <c r="C22" s="281"/>
      <c r="D22" s="280"/>
      <c r="E22" s="280"/>
      <c r="F22" s="280"/>
      <c r="I22" s="282"/>
      <c r="J22" s="282"/>
      <c r="K22" s="282"/>
    </row>
    <row r="23" spans="1:11" s="137" customFormat="1" ht="15" x14ac:dyDescent="0.35">
      <c r="A23" s="280"/>
      <c r="B23" s="137" t="s">
        <v>325</v>
      </c>
      <c r="C23" s="280"/>
      <c r="D23" s="280"/>
      <c r="E23" s="280"/>
      <c r="F23" s="280"/>
      <c r="I23" s="282"/>
      <c r="J23" s="282"/>
      <c r="K23" s="282"/>
    </row>
    <row r="24" spans="1:11" s="137" customFormat="1" x14ac:dyDescent="0.35">
      <c r="A24" s="575" t="s">
        <v>1230</v>
      </c>
      <c r="B24" s="983" t="s">
        <v>1231</v>
      </c>
      <c r="C24" s="1015"/>
      <c r="D24" s="1015"/>
      <c r="E24" s="1015"/>
      <c r="F24" s="143"/>
    </row>
    <row r="25" spans="1:11" s="164" customFormat="1" ht="15" x14ac:dyDescent="0.35">
      <c r="A25" s="279" t="s">
        <v>29</v>
      </c>
      <c r="B25" s="140" t="s">
        <v>1185</v>
      </c>
      <c r="I25" s="137"/>
      <c r="J25" s="137"/>
      <c r="K25" s="137"/>
    </row>
    <row r="26" spans="1:11" ht="17.25" x14ac:dyDescent="0.35">
      <c r="A26" s="164"/>
      <c r="B26" s="145" t="s">
        <v>311</v>
      </c>
      <c r="H26" s="164"/>
      <c r="I26" s="164"/>
      <c r="J26" s="164"/>
      <c r="K26" s="164"/>
    </row>
  </sheetData>
  <mergeCells count="3">
    <mergeCell ref="C4:G4"/>
    <mergeCell ref="H8:H10"/>
    <mergeCell ref="B24:E24"/>
  </mergeCells>
  <hyperlinks>
    <hyperlink ref="B26" r:id="rId1" xr:uid="{0B988A71-CCB8-4E9B-BE1C-A417B5446FFE}"/>
    <hyperlink ref="A2" location="'Chapter 2'!A1" display="Back to Table of Contents" xr:uid="{970182E7-2266-4A90-8AB4-89C0886231AF}"/>
    <hyperlink ref="F2" r:id="rId2" display="for content queries email healthinsights@bhf.org.uk " xr:uid="{23F58E2F-F96C-4645-9C48-705DAFC63F5E}"/>
  </hyperlinks>
  <pageMargins left="0.7" right="0.7" top="0.75" bottom="0.75" header="0.3" footer="0.3"/>
  <pageSetup paperSize="9" scale="92" orientation="landscape"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FE0D1-00C8-499C-8013-DB5C858DDAD9}">
  <sheetPr>
    <tabColor theme="8" tint="0.39997558519241921"/>
    <pageSetUpPr fitToPage="1"/>
  </sheetPr>
  <dimension ref="A1:R27"/>
  <sheetViews>
    <sheetView showGridLines="0" zoomScaleNormal="100" workbookViewId="0">
      <pane ySplit="5" topLeftCell="A6" activePane="bottomLeft" state="frozen"/>
      <selection activeCell="B70" sqref="B70"/>
      <selection pane="bottomLeft" activeCell="B70" sqref="B70"/>
    </sheetView>
  </sheetViews>
  <sheetFormatPr defaultColWidth="9.140625" defaultRowHeight="16.5" x14ac:dyDescent="0.3"/>
  <cols>
    <col min="1" max="1" width="11.42578125" style="1" customWidth="1"/>
    <col min="2" max="2" width="12.5703125" style="1" customWidth="1"/>
    <col min="3" max="10" width="9.140625" style="1"/>
    <col min="11" max="11" width="9.85546875" style="1" customWidth="1"/>
    <col min="12" max="12" width="10.42578125" style="1" customWidth="1"/>
    <col min="13" max="13" width="10" style="1" customWidth="1"/>
    <col min="14" max="15" width="9.85546875" style="1" customWidth="1"/>
    <col min="16" max="16" width="8.28515625" style="1" customWidth="1"/>
    <col min="17" max="18" width="7.42578125" style="1" customWidth="1"/>
    <col min="19" max="16384" width="9.140625" style="1"/>
  </cols>
  <sheetData>
    <row r="1" spans="1:18" ht="18" x14ac:dyDescent="0.35">
      <c r="A1" s="2" t="s">
        <v>1519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8.75" x14ac:dyDescent="0.3">
      <c r="A2" s="132" t="s">
        <v>111</v>
      </c>
      <c r="B2" s="264"/>
      <c r="C2" s="264"/>
      <c r="D2" s="264"/>
      <c r="E2" s="913" t="s">
        <v>1506</v>
      </c>
      <c r="F2" s="264"/>
      <c r="G2" s="264"/>
      <c r="H2" s="264"/>
      <c r="I2" s="264"/>
    </row>
    <row r="3" spans="1:18" ht="18.75" x14ac:dyDescent="0.3">
      <c r="A3" s="132"/>
      <c r="B3" s="264"/>
      <c r="C3" s="264"/>
      <c r="D3" s="264"/>
      <c r="E3" s="913"/>
      <c r="F3" s="264"/>
      <c r="G3" s="264"/>
      <c r="H3" s="264"/>
      <c r="I3" s="264"/>
    </row>
    <row r="4" spans="1:18" s="238" customFormat="1" x14ac:dyDescent="0.25">
      <c r="A4" s="265"/>
      <c r="B4" s="266"/>
      <c r="C4" s="267">
        <v>2003</v>
      </c>
      <c r="D4" s="524">
        <v>2008</v>
      </c>
      <c r="E4" s="267">
        <v>2009</v>
      </c>
      <c r="F4" s="267">
        <v>2010</v>
      </c>
      <c r="G4" s="267">
        <v>2011</v>
      </c>
      <c r="H4" s="267">
        <v>2012</v>
      </c>
      <c r="I4" s="267">
        <v>2013</v>
      </c>
      <c r="J4" s="16">
        <v>2014</v>
      </c>
      <c r="K4" s="267">
        <v>2015</v>
      </c>
      <c r="L4" s="267">
        <v>2016</v>
      </c>
      <c r="M4" s="267">
        <v>2017</v>
      </c>
      <c r="N4" s="267">
        <v>2018</v>
      </c>
      <c r="O4" s="267">
        <v>2019</v>
      </c>
      <c r="P4" s="524">
        <v>2021</v>
      </c>
      <c r="Q4" s="267">
        <v>2022</v>
      </c>
      <c r="R4" s="267">
        <v>2023</v>
      </c>
    </row>
    <row r="5" spans="1:18" x14ac:dyDescent="0.3">
      <c r="A5" s="268"/>
      <c r="B5" s="268"/>
      <c r="C5" s="269" t="s">
        <v>22</v>
      </c>
      <c r="D5" s="525" t="s">
        <v>22</v>
      </c>
      <c r="E5" s="269" t="s">
        <v>22</v>
      </c>
      <c r="F5" s="269" t="s">
        <v>22</v>
      </c>
      <c r="G5" s="269" t="s">
        <v>22</v>
      </c>
      <c r="H5" s="269" t="s">
        <v>22</v>
      </c>
      <c r="I5" s="269" t="s">
        <v>22</v>
      </c>
      <c r="J5" s="227" t="s">
        <v>22</v>
      </c>
      <c r="K5" s="269" t="s">
        <v>22</v>
      </c>
      <c r="L5" s="269" t="s">
        <v>22</v>
      </c>
      <c r="M5" s="269" t="s">
        <v>22</v>
      </c>
      <c r="N5" s="269" t="s">
        <v>22</v>
      </c>
      <c r="O5" s="269" t="s">
        <v>22</v>
      </c>
      <c r="P5" s="525" t="s">
        <v>22</v>
      </c>
      <c r="Q5" s="269" t="s">
        <v>22</v>
      </c>
      <c r="R5" s="269" t="s">
        <v>22</v>
      </c>
    </row>
    <row r="6" spans="1:18" x14ac:dyDescent="0.3">
      <c r="A6" s="24"/>
      <c r="B6" s="24"/>
      <c r="C6" s="270"/>
      <c r="D6" s="270"/>
      <c r="E6" s="270"/>
      <c r="F6" s="270"/>
      <c r="G6" s="270"/>
      <c r="H6" s="270"/>
      <c r="I6" s="270"/>
      <c r="J6" s="28"/>
      <c r="K6" s="270"/>
      <c r="L6" s="270"/>
      <c r="M6" s="270"/>
      <c r="N6" s="270"/>
      <c r="O6" s="270"/>
      <c r="P6" s="270"/>
      <c r="Q6" s="270"/>
      <c r="R6" s="270"/>
    </row>
    <row r="7" spans="1:18" x14ac:dyDescent="0.3">
      <c r="A7" s="223" t="s">
        <v>26</v>
      </c>
      <c r="B7" s="223" t="s">
        <v>5</v>
      </c>
      <c r="C7" s="251">
        <v>8.1999999999999993</v>
      </c>
      <c r="D7" s="530">
        <v>6.9</v>
      </c>
      <c r="E7" s="251">
        <v>7.4</v>
      </c>
      <c r="F7" s="251">
        <v>7.5</v>
      </c>
      <c r="G7" s="251">
        <v>7.5</v>
      </c>
      <c r="H7" s="251">
        <v>7.3</v>
      </c>
      <c r="I7" s="251">
        <v>7.0545</v>
      </c>
      <c r="J7" s="250">
        <v>7.8</v>
      </c>
      <c r="K7" s="251">
        <v>7.4</v>
      </c>
      <c r="L7" s="251">
        <v>6.7336</v>
      </c>
      <c r="M7" s="251">
        <v>6.4166999999999996</v>
      </c>
      <c r="N7" s="251">
        <v>7</v>
      </c>
      <c r="O7" s="251">
        <v>7</v>
      </c>
      <c r="P7" s="527">
        <v>7</v>
      </c>
      <c r="Q7" s="319">
        <v>6</v>
      </c>
      <c r="R7" s="319">
        <v>5</v>
      </c>
    </row>
    <row r="8" spans="1:18" x14ac:dyDescent="0.3">
      <c r="A8" s="271"/>
      <c r="B8" s="271" t="s">
        <v>6</v>
      </c>
      <c r="C8" s="256">
        <v>6.5</v>
      </c>
      <c r="D8" s="531">
        <v>5.6</v>
      </c>
      <c r="E8" s="256">
        <v>5.2</v>
      </c>
      <c r="F8" s="256">
        <v>5.2</v>
      </c>
      <c r="G8" s="256">
        <v>4.9000000000000004</v>
      </c>
      <c r="H8" s="256">
        <v>5.7</v>
      </c>
      <c r="I8" s="256">
        <v>5.2945000000000002</v>
      </c>
      <c r="J8" s="272">
        <v>4.7</v>
      </c>
      <c r="K8" s="256">
        <v>4.57</v>
      </c>
      <c r="L8" s="256">
        <v>4.2343999999999999</v>
      </c>
      <c r="M8" s="256">
        <v>3.9847999999999999</v>
      </c>
      <c r="N8" s="256">
        <v>4</v>
      </c>
      <c r="O8" s="256">
        <v>4</v>
      </c>
      <c r="P8" s="528">
        <v>4</v>
      </c>
      <c r="Q8" s="320">
        <v>4</v>
      </c>
      <c r="R8" s="320">
        <v>4</v>
      </c>
    </row>
    <row r="9" spans="1:18" x14ac:dyDescent="0.3">
      <c r="A9" s="273"/>
      <c r="B9" s="273" t="s">
        <v>24</v>
      </c>
      <c r="C9" s="257">
        <v>7.3</v>
      </c>
      <c r="D9" s="257">
        <v>6.2</v>
      </c>
      <c r="E9" s="257">
        <v>6.2</v>
      </c>
      <c r="F9" s="257">
        <v>6.3</v>
      </c>
      <c r="G9" s="257">
        <v>6.2</v>
      </c>
      <c r="H9" s="257">
        <v>6.5</v>
      </c>
      <c r="I9" s="257">
        <v>6.1387</v>
      </c>
      <c r="J9" s="274">
        <v>6.2</v>
      </c>
      <c r="K9" s="257">
        <v>5.96</v>
      </c>
      <c r="L9" s="257">
        <v>5.4349999999999996</v>
      </c>
      <c r="M9" s="257">
        <v>5.1546000000000003</v>
      </c>
      <c r="N9" s="257">
        <v>5</v>
      </c>
      <c r="O9" s="257">
        <v>5.5</v>
      </c>
      <c r="P9" s="533">
        <v>5</v>
      </c>
      <c r="Q9" s="533">
        <v>5</v>
      </c>
      <c r="R9" s="533">
        <v>4</v>
      </c>
    </row>
    <row r="10" spans="1:18" x14ac:dyDescent="0.3">
      <c r="A10" s="24"/>
      <c r="B10" s="24"/>
      <c r="C10" s="258"/>
      <c r="D10" s="24"/>
      <c r="E10" s="258"/>
      <c r="F10" s="258"/>
      <c r="G10" s="258"/>
      <c r="H10" s="258"/>
      <c r="I10" s="258"/>
      <c r="J10" s="25"/>
      <c r="K10" s="5"/>
      <c r="L10" s="5"/>
      <c r="M10" s="5"/>
      <c r="N10" s="5"/>
      <c r="O10" s="5"/>
      <c r="P10" s="5"/>
      <c r="Q10" s="5"/>
      <c r="R10" s="5"/>
    </row>
    <row r="11" spans="1:18" x14ac:dyDescent="0.3">
      <c r="A11" s="223" t="s">
        <v>21</v>
      </c>
      <c r="B11" s="223" t="s">
        <v>5</v>
      </c>
      <c r="C11" s="251">
        <v>2.4</v>
      </c>
      <c r="D11" s="530">
        <v>2.5</v>
      </c>
      <c r="E11" s="251">
        <v>2.7</v>
      </c>
      <c r="F11" s="251">
        <v>3.3</v>
      </c>
      <c r="G11" s="251">
        <v>2.9</v>
      </c>
      <c r="H11" s="251">
        <v>2.8</v>
      </c>
      <c r="I11" s="251">
        <v>3.1663999999999999</v>
      </c>
      <c r="J11" s="250">
        <v>3.3</v>
      </c>
      <c r="K11" s="251">
        <v>2.58</v>
      </c>
      <c r="L11" s="251">
        <v>3.2023999999999999</v>
      </c>
      <c r="M11" s="251">
        <v>3.1564999999999999</v>
      </c>
      <c r="N11" s="251">
        <v>2</v>
      </c>
      <c r="O11" s="251">
        <v>3</v>
      </c>
      <c r="P11" s="527">
        <v>3</v>
      </c>
      <c r="Q11" s="319">
        <v>3</v>
      </c>
      <c r="R11" s="319">
        <v>3</v>
      </c>
    </row>
    <row r="12" spans="1:18" x14ac:dyDescent="0.3">
      <c r="A12" s="271"/>
      <c r="B12" s="271" t="s">
        <v>6</v>
      </c>
      <c r="C12" s="256">
        <v>2.1</v>
      </c>
      <c r="D12" s="531">
        <v>2.8</v>
      </c>
      <c r="E12" s="256">
        <v>2.2000000000000002</v>
      </c>
      <c r="F12" s="256">
        <v>2.5</v>
      </c>
      <c r="G12" s="256">
        <v>2.7</v>
      </c>
      <c r="H12" s="256">
        <v>2.8</v>
      </c>
      <c r="I12" s="256">
        <v>2.6562000000000001</v>
      </c>
      <c r="J12" s="272">
        <v>3.1</v>
      </c>
      <c r="K12" s="256">
        <v>2.61</v>
      </c>
      <c r="L12" s="256">
        <v>2.7115999999999998</v>
      </c>
      <c r="M12" s="256">
        <v>2.8231000000000002</v>
      </c>
      <c r="N12" s="256">
        <v>3</v>
      </c>
      <c r="O12" s="256">
        <v>3</v>
      </c>
      <c r="P12" s="528">
        <v>2</v>
      </c>
      <c r="Q12" s="320">
        <v>3</v>
      </c>
      <c r="R12" s="320">
        <v>3</v>
      </c>
    </row>
    <row r="13" spans="1:18" x14ac:dyDescent="0.3">
      <c r="A13" s="273"/>
      <c r="B13" s="273" t="s">
        <v>24</v>
      </c>
      <c r="C13" s="257">
        <v>2.2000000000000002</v>
      </c>
      <c r="D13" s="257">
        <v>2.6</v>
      </c>
      <c r="E13" s="257">
        <v>2.5</v>
      </c>
      <c r="F13" s="257">
        <v>2.9</v>
      </c>
      <c r="G13" s="257">
        <v>2.8</v>
      </c>
      <c r="H13" s="257">
        <v>2.8</v>
      </c>
      <c r="I13" s="257">
        <v>2.9009</v>
      </c>
      <c r="J13" s="274">
        <v>3.2</v>
      </c>
      <c r="K13" s="274">
        <v>2.6</v>
      </c>
      <c r="L13" s="257">
        <v>2.9474</v>
      </c>
      <c r="M13" s="257">
        <v>2.9834999999999998</v>
      </c>
      <c r="N13" s="257">
        <v>3</v>
      </c>
      <c r="O13" s="257">
        <v>3</v>
      </c>
      <c r="P13" s="533">
        <v>3</v>
      </c>
      <c r="Q13" s="533">
        <v>3</v>
      </c>
      <c r="R13" s="533">
        <v>3</v>
      </c>
    </row>
    <row r="14" spans="1:18" x14ac:dyDescent="0.3">
      <c r="A14" s="275"/>
      <c r="B14" s="24"/>
      <c r="C14" s="258"/>
      <c r="D14" s="24"/>
      <c r="E14" s="258"/>
      <c r="F14" s="258"/>
      <c r="G14" s="258"/>
      <c r="H14" s="258"/>
      <c r="I14" s="258"/>
      <c r="J14" s="25"/>
      <c r="K14" s="5"/>
      <c r="L14" s="5"/>
      <c r="M14" s="5"/>
      <c r="N14" s="5"/>
      <c r="O14" s="5"/>
      <c r="P14" s="5"/>
      <c r="Q14" s="5"/>
      <c r="R14" s="5"/>
    </row>
    <row r="15" spans="1:18" x14ac:dyDescent="0.3">
      <c r="A15" s="26" t="s">
        <v>27</v>
      </c>
      <c r="B15" s="223" t="s">
        <v>5</v>
      </c>
      <c r="C15" s="251">
        <v>14.9</v>
      </c>
      <c r="D15" s="530">
        <v>15.1</v>
      </c>
      <c r="E15" s="251">
        <v>15.2</v>
      </c>
      <c r="F15" s="251">
        <v>16.3</v>
      </c>
      <c r="G15" s="251">
        <v>15.6</v>
      </c>
      <c r="H15" s="251">
        <v>16.600000000000001</v>
      </c>
      <c r="I15" s="251">
        <v>15.6839</v>
      </c>
      <c r="J15" s="250">
        <v>18.2</v>
      </c>
      <c r="K15" s="251">
        <v>15.62</v>
      </c>
      <c r="L15" s="251">
        <v>15.513400000000001</v>
      </c>
      <c r="M15" s="251">
        <v>16.180782187762521</v>
      </c>
      <c r="N15" s="251">
        <v>16</v>
      </c>
      <c r="O15" s="251">
        <v>17</v>
      </c>
      <c r="P15" s="527">
        <v>18</v>
      </c>
      <c r="Q15" s="319">
        <v>17</v>
      </c>
      <c r="R15" s="319">
        <v>16</v>
      </c>
    </row>
    <row r="16" spans="1:18" x14ac:dyDescent="0.3">
      <c r="A16" s="276"/>
      <c r="B16" s="271" t="s">
        <v>6</v>
      </c>
      <c r="C16" s="256">
        <v>14.5</v>
      </c>
      <c r="D16" s="531">
        <v>15.5</v>
      </c>
      <c r="E16" s="256">
        <v>13.7</v>
      </c>
      <c r="F16" s="256">
        <v>14</v>
      </c>
      <c r="G16" s="256">
        <v>13.8</v>
      </c>
      <c r="H16" s="256">
        <v>15.9</v>
      </c>
      <c r="I16" s="256">
        <v>15.3194</v>
      </c>
      <c r="J16" s="272">
        <v>13.8</v>
      </c>
      <c r="K16" s="256">
        <v>14.54</v>
      </c>
      <c r="L16" s="256">
        <v>14.975300000000001</v>
      </c>
      <c r="M16" s="256">
        <v>14.60434844799555</v>
      </c>
      <c r="N16" s="256">
        <v>16</v>
      </c>
      <c r="O16" s="256">
        <v>14</v>
      </c>
      <c r="P16" s="528">
        <v>14</v>
      </c>
      <c r="Q16" s="320">
        <v>14</v>
      </c>
      <c r="R16" s="320">
        <v>15</v>
      </c>
    </row>
    <row r="17" spans="1:18" x14ac:dyDescent="0.3">
      <c r="A17" s="277"/>
      <c r="B17" s="277" t="s">
        <v>24</v>
      </c>
      <c r="C17" s="260">
        <v>14.7</v>
      </c>
      <c r="D17" s="260">
        <v>15.3</v>
      </c>
      <c r="E17" s="260">
        <v>14.4</v>
      </c>
      <c r="F17" s="260">
        <v>15.1</v>
      </c>
      <c r="G17" s="260">
        <v>14.6</v>
      </c>
      <c r="H17" s="260">
        <v>16.2</v>
      </c>
      <c r="I17" s="260">
        <v>15.494300000000001</v>
      </c>
      <c r="J17" s="278">
        <v>15.9</v>
      </c>
      <c r="K17" s="260">
        <v>15.06</v>
      </c>
      <c r="L17" s="260">
        <v>15.234</v>
      </c>
      <c r="M17" s="260">
        <v>15.3628</v>
      </c>
      <c r="N17" s="260">
        <v>16</v>
      </c>
      <c r="O17" s="260">
        <v>15.5</v>
      </c>
      <c r="P17" s="532">
        <v>16</v>
      </c>
      <c r="Q17" s="532">
        <v>16</v>
      </c>
      <c r="R17" s="532">
        <v>15</v>
      </c>
    </row>
    <row r="18" spans="1:18" ht="21.75" customHeight="1" x14ac:dyDescent="0.3">
      <c r="A18" s="21"/>
      <c r="B18" s="21"/>
      <c r="C18" s="21"/>
      <c r="D18" s="21"/>
      <c r="E18" s="21"/>
      <c r="F18" s="21"/>
      <c r="G18" s="21"/>
      <c r="H18" s="21"/>
      <c r="I18" s="21"/>
    </row>
    <row r="19" spans="1:18" s="137" customFormat="1" ht="15" x14ac:dyDescent="0.35">
      <c r="A19" s="279" t="s">
        <v>28</v>
      </c>
      <c r="B19" s="137" t="s">
        <v>1282</v>
      </c>
      <c r="C19" s="280"/>
      <c r="D19" s="280"/>
      <c r="E19" s="280"/>
      <c r="F19" s="280"/>
      <c r="G19" s="280"/>
      <c r="H19" s="280"/>
      <c r="I19" s="280"/>
      <c r="N19" s="164"/>
      <c r="O19" s="164"/>
      <c r="P19" s="164"/>
      <c r="Q19" s="164"/>
      <c r="R19" s="164"/>
    </row>
    <row r="20" spans="1:18" s="137" customFormat="1" ht="15" x14ac:dyDescent="0.35">
      <c r="B20" s="137" t="s">
        <v>308</v>
      </c>
      <c r="C20" s="280"/>
      <c r="D20" s="280"/>
      <c r="E20" s="280"/>
      <c r="F20" s="280"/>
      <c r="G20" s="280"/>
      <c r="H20" s="280"/>
      <c r="I20" s="280"/>
      <c r="N20" s="164"/>
      <c r="O20" s="164"/>
      <c r="P20" s="164"/>
      <c r="Q20" s="164"/>
      <c r="R20" s="164"/>
    </row>
    <row r="21" spans="1:18" s="137" customFormat="1" ht="15" x14ac:dyDescent="0.35">
      <c r="A21" s="280"/>
      <c r="B21" s="1018" t="s">
        <v>1184</v>
      </c>
      <c r="C21" s="1018"/>
      <c r="D21" s="1018"/>
      <c r="E21" s="1018"/>
      <c r="F21" s="1018"/>
      <c r="G21" s="1018"/>
      <c r="H21" s="1018"/>
      <c r="I21" s="1018"/>
      <c r="J21" s="1018"/>
      <c r="N21" s="164"/>
      <c r="O21" s="164"/>
      <c r="P21" s="164"/>
      <c r="Q21" s="164"/>
      <c r="R21" s="164"/>
    </row>
    <row r="22" spans="1:18" s="137" customFormat="1" ht="15" x14ac:dyDescent="0.35">
      <c r="A22" s="280"/>
      <c r="B22" s="1018"/>
      <c r="C22" s="1018"/>
      <c r="D22" s="1018"/>
      <c r="E22" s="1018"/>
      <c r="F22" s="1018"/>
      <c r="G22" s="1018"/>
      <c r="H22" s="1018"/>
      <c r="I22" s="1018"/>
      <c r="J22" s="1018"/>
      <c r="N22" s="164"/>
      <c r="O22" s="164"/>
      <c r="P22" s="164"/>
      <c r="Q22" s="164"/>
      <c r="R22" s="164"/>
    </row>
    <row r="23" spans="1:18" s="137" customFormat="1" x14ac:dyDescent="0.35">
      <c r="A23" s="575" t="s">
        <v>1230</v>
      </c>
      <c r="B23" s="983" t="s">
        <v>1517</v>
      </c>
      <c r="C23" s="1015"/>
      <c r="D23" s="1015"/>
      <c r="E23" s="1015"/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</row>
    <row r="24" spans="1:18" s="137" customFormat="1" ht="15" customHeight="1" x14ac:dyDescent="0.35">
      <c r="A24" s="279" t="s">
        <v>29</v>
      </c>
      <c r="B24" s="247" t="s">
        <v>1518</v>
      </c>
      <c r="C24" s="247"/>
      <c r="D24" s="247"/>
      <c r="E24" s="247"/>
      <c r="F24" s="247"/>
      <c r="G24" s="247"/>
      <c r="H24" s="247"/>
      <c r="I24" s="247"/>
      <c r="J24" s="247"/>
      <c r="K24" s="247"/>
      <c r="L24" s="247"/>
      <c r="N24" s="164"/>
      <c r="O24" s="164"/>
      <c r="P24" s="164"/>
      <c r="Q24" s="164"/>
      <c r="R24" s="164"/>
    </row>
    <row r="25" spans="1:18" s="164" customFormat="1" ht="15" x14ac:dyDescent="0.3">
      <c r="B25" s="132" t="s">
        <v>1130</v>
      </c>
    </row>
    <row r="26" spans="1:18" s="164" customFormat="1" ht="13.5" x14ac:dyDescent="0.3"/>
    <row r="27" spans="1:18" x14ac:dyDescent="0.3">
      <c r="N27" s="164"/>
      <c r="O27" s="164"/>
      <c r="P27" s="164"/>
      <c r="Q27" s="164"/>
      <c r="R27" s="164"/>
    </row>
  </sheetData>
  <mergeCells count="2">
    <mergeCell ref="B21:J22"/>
    <mergeCell ref="B23:E23"/>
  </mergeCells>
  <hyperlinks>
    <hyperlink ref="B25" r:id="rId1" xr:uid="{84F59B69-AF37-4E5A-B3B4-C3DB9BB87153}"/>
    <hyperlink ref="A2" location="'Chapter 2'!A1" display="Back to Table of Contents" xr:uid="{5FBE82D6-41B1-4BA0-8323-49CDC464D745}"/>
    <hyperlink ref="E2" r:id="rId2" display="for content queries email healthinsights@bhf.org.uk " xr:uid="{4AC93B72-F15E-414F-8EE4-AF810399A71E}"/>
  </hyperlinks>
  <pageMargins left="0.7" right="0.7" top="0.75" bottom="0.75" header="0.3" footer="0.3"/>
  <pageSetup paperSize="9" scale="77" orientation="landscape"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084A0-D0ED-498B-B903-1ECB983C66F9}">
  <sheetPr>
    <tabColor theme="8" tint="0.39997558519241921"/>
    <pageSetUpPr fitToPage="1"/>
  </sheetPr>
  <dimension ref="A1:R41"/>
  <sheetViews>
    <sheetView showGridLines="0" zoomScaleNormal="100" workbookViewId="0">
      <pane ySplit="5" topLeftCell="A16" activePane="bottomLeft" state="frozen"/>
      <selection activeCell="B70" sqref="B70"/>
      <selection pane="bottomLeft" activeCell="B70" sqref="B70"/>
    </sheetView>
  </sheetViews>
  <sheetFormatPr defaultColWidth="9.140625" defaultRowHeight="16.5" x14ac:dyDescent="0.3"/>
  <cols>
    <col min="1" max="1" width="11.42578125" style="1" customWidth="1"/>
    <col min="2" max="2" width="12.5703125" style="1" customWidth="1"/>
    <col min="3" max="3" width="8.42578125" style="1" customWidth="1"/>
    <col min="4" max="15" width="8.7109375" style="1" customWidth="1"/>
    <col min="16" max="16" width="7.42578125" style="1" customWidth="1"/>
    <col min="17" max="18" width="6.85546875" style="1" customWidth="1"/>
    <col min="19" max="16384" width="9.140625" style="1"/>
  </cols>
  <sheetData>
    <row r="1" spans="1:18" ht="18" x14ac:dyDescent="0.35">
      <c r="A1" s="2" t="s">
        <v>1520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8.75" x14ac:dyDescent="0.3">
      <c r="A2" s="132" t="s">
        <v>111</v>
      </c>
      <c r="B2" s="264"/>
      <c r="C2" s="264"/>
      <c r="D2" s="264"/>
      <c r="E2" s="913" t="s">
        <v>1506</v>
      </c>
      <c r="F2" s="264"/>
      <c r="G2" s="264"/>
      <c r="H2" s="264"/>
      <c r="I2" s="264"/>
    </row>
    <row r="3" spans="1:18" ht="18.75" x14ac:dyDescent="0.3">
      <c r="A3" s="132"/>
      <c r="B3" s="264"/>
      <c r="C3" s="264"/>
      <c r="D3" s="264"/>
      <c r="E3" s="913"/>
      <c r="F3" s="264"/>
      <c r="G3" s="264"/>
      <c r="H3" s="264"/>
      <c r="I3" s="264"/>
    </row>
    <row r="4" spans="1:18" s="238" customFormat="1" x14ac:dyDescent="0.25">
      <c r="A4" s="265"/>
      <c r="B4" s="266"/>
      <c r="C4" s="267">
        <v>2003</v>
      </c>
      <c r="D4" s="524">
        <v>2008</v>
      </c>
      <c r="E4" s="267">
        <v>2009</v>
      </c>
      <c r="F4" s="267">
        <v>2010</v>
      </c>
      <c r="G4" s="267">
        <v>2011</v>
      </c>
      <c r="H4" s="267">
        <v>2012</v>
      </c>
      <c r="I4" s="267">
        <v>2013</v>
      </c>
      <c r="J4" s="16">
        <v>2014</v>
      </c>
      <c r="K4" s="267">
        <v>2015</v>
      </c>
      <c r="L4" s="267">
        <v>2016</v>
      </c>
      <c r="M4" s="267">
        <v>2017</v>
      </c>
      <c r="N4" s="267">
        <v>2018</v>
      </c>
      <c r="O4" s="267">
        <v>2019</v>
      </c>
      <c r="P4" s="524">
        <v>2021</v>
      </c>
      <c r="Q4" s="267">
        <v>2022</v>
      </c>
      <c r="R4" s="267">
        <v>2023</v>
      </c>
    </row>
    <row r="5" spans="1:18" x14ac:dyDescent="0.3">
      <c r="A5" s="268"/>
      <c r="B5" s="268"/>
      <c r="C5" s="269" t="s">
        <v>22</v>
      </c>
      <c r="D5" s="525" t="s">
        <v>22</v>
      </c>
      <c r="E5" s="269" t="s">
        <v>22</v>
      </c>
      <c r="F5" s="269" t="s">
        <v>22</v>
      </c>
      <c r="G5" s="269" t="s">
        <v>22</v>
      </c>
      <c r="H5" s="269" t="s">
        <v>22</v>
      </c>
      <c r="I5" s="269" t="s">
        <v>22</v>
      </c>
      <c r="J5" s="227" t="s">
        <v>22</v>
      </c>
      <c r="K5" s="269" t="s">
        <v>22</v>
      </c>
      <c r="L5" s="269" t="s">
        <v>22</v>
      </c>
      <c r="M5" s="269" t="s">
        <v>22</v>
      </c>
      <c r="N5" s="269" t="s">
        <v>22</v>
      </c>
      <c r="O5" s="269" t="s">
        <v>22</v>
      </c>
      <c r="P5" s="525" t="s">
        <v>22</v>
      </c>
      <c r="Q5" s="269" t="s">
        <v>22</v>
      </c>
      <c r="R5" s="269" t="s">
        <v>22</v>
      </c>
    </row>
    <row r="6" spans="1:18" x14ac:dyDescent="0.3">
      <c r="A6" s="24"/>
      <c r="B6" s="24"/>
      <c r="C6" s="270"/>
      <c r="D6" s="270"/>
      <c r="E6" s="270"/>
      <c r="F6" s="270"/>
      <c r="G6" s="270"/>
      <c r="H6" s="270"/>
      <c r="I6" s="270"/>
      <c r="J6" s="28"/>
      <c r="K6" s="270"/>
      <c r="L6" s="270"/>
      <c r="M6" s="270"/>
      <c r="N6" s="270"/>
      <c r="O6" s="270"/>
      <c r="P6" s="270"/>
      <c r="Q6" s="270"/>
      <c r="R6" s="270"/>
    </row>
    <row r="7" spans="1:18" x14ac:dyDescent="0.3">
      <c r="A7" s="223" t="s">
        <v>26</v>
      </c>
      <c r="B7" s="223" t="s">
        <v>313</v>
      </c>
      <c r="C7" s="251" t="s">
        <v>303</v>
      </c>
      <c r="D7" s="530" t="s">
        <v>303</v>
      </c>
      <c r="E7" s="251">
        <v>0.1132</v>
      </c>
      <c r="F7" s="251" t="s">
        <v>303</v>
      </c>
      <c r="G7" s="251">
        <v>0.59360000000000002</v>
      </c>
      <c r="H7" s="251" t="s">
        <v>303</v>
      </c>
      <c r="I7" s="251" t="s">
        <v>303</v>
      </c>
      <c r="J7" s="250" t="s">
        <v>303</v>
      </c>
      <c r="K7" s="251">
        <v>0.65110000000000001</v>
      </c>
      <c r="L7" s="251" t="s">
        <v>303</v>
      </c>
      <c r="M7" s="251" t="s">
        <v>303</v>
      </c>
      <c r="N7" s="251" t="s">
        <v>303</v>
      </c>
      <c r="O7" s="251" t="s">
        <v>303</v>
      </c>
      <c r="P7" s="527" t="s">
        <v>303</v>
      </c>
      <c r="Q7" s="319" t="s">
        <v>303</v>
      </c>
      <c r="R7" s="319">
        <v>0</v>
      </c>
    </row>
    <row r="8" spans="1:18" x14ac:dyDescent="0.3">
      <c r="A8" s="271"/>
      <c r="B8" s="271" t="s">
        <v>96</v>
      </c>
      <c r="C8" s="256">
        <v>0.57599999999999996</v>
      </c>
      <c r="D8" s="531" t="s">
        <v>303</v>
      </c>
      <c r="E8" s="256">
        <v>0.24229999999999999</v>
      </c>
      <c r="F8" s="256">
        <v>0.50729999999999997</v>
      </c>
      <c r="G8" s="256">
        <v>0.1108</v>
      </c>
      <c r="H8" s="256">
        <v>0.34150000000000003</v>
      </c>
      <c r="I8" s="256">
        <v>0.29920000000000002</v>
      </c>
      <c r="J8" s="256">
        <v>0.46689999999999998</v>
      </c>
      <c r="K8" s="256">
        <v>0.37090000000000001</v>
      </c>
      <c r="L8" s="256" t="s">
        <v>303</v>
      </c>
      <c r="M8" s="256">
        <v>5.5599999999999997E-2</v>
      </c>
      <c r="N8" s="256">
        <v>0</v>
      </c>
      <c r="O8" s="251" t="s">
        <v>303</v>
      </c>
      <c r="P8" s="528" t="s">
        <v>1162</v>
      </c>
      <c r="Q8" s="320" t="s">
        <v>1162</v>
      </c>
      <c r="R8" s="320">
        <v>0</v>
      </c>
    </row>
    <row r="9" spans="1:18" x14ac:dyDescent="0.3">
      <c r="A9" s="223"/>
      <c r="B9" s="223" t="s">
        <v>97</v>
      </c>
      <c r="C9" s="251">
        <v>0.76549999999999996</v>
      </c>
      <c r="D9" s="530">
        <v>0.81589999999999996</v>
      </c>
      <c r="E9" s="251">
        <v>0.63139999999999996</v>
      </c>
      <c r="F9" s="251">
        <v>0.93459999999999999</v>
      </c>
      <c r="G9" s="251">
        <v>0.2457</v>
      </c>
      <c r="H9" s="251">
        <v>1.4354</v>
      </c>
      <c r="I9" s="251">
        <v>0.56389999999999996</v>
      </c>
      <c r="J9" s="251">
        <v>0.75290000000000001</v>
      </c>
      <c r="K9" s="251">
        <v>1.0842000000000001</v>
      </c>
      <c r="L9" s="251">
        <v>0.1041</v>
      </c>
      <c r="M9" s="251" t="s">
        <v>303</v>
      </c>
      <c r="N9" s="251">
        <v>1</v>
      </c>
      <c r="O9" s="251">
        <v>1</v>
      </c>
      <c r="P9" s="527">
        <v>1</v>
      </c>
      <c r="Q9" s="319">
        <v>1</v>
      </c>
      <c r="R9" s="319">
        <v>0</v>
      </c>
    </row>
    <row r="10" spans="1:18" x14ac:dyDescent="0.3">
      <c r="A10" s="271"/>
      <c r="B10" s="271" t="s">
        <v>98</v>
      </c>
      <c r="C10" s="256">
        <v>4.2534000000000001</v>
      </c>
      <c r="D10" s="531">
        <v>2.6850000000000001</v>
      </c>
      <c r="E10" s="256">
        <v>3.0226000000000002</v>
      </c>
      <c r="F10" s="256">
        <v>3.4510999999999998</v>
      </c>
      <c r="G10" s="256">
        <v>4.2728000000000002</v>
      </c>
      <c r="H10" s="256">
        <v>2.7490000000000001</v>
      </c>
      <c r="I10" s="256">
        <v>2.4963000000000002</v>
      </c>
      <c r="J10" s="256">
        <v>3.6539999999999999</v>
      </c>
      <c r="K10" s="256">
        <v>3.7637999999999998</v>
      </c>
      <c r="L10" s="256">
        <v>2.3681000000000001</v>
      </c>
      <c r="M10" s="256">
        <v>2.8050000000000002</v>
      </c>
      <c r="N10" s="256">
        <v>4</v>
      </c>
      <c r="O10" s="256">
        <v>3</v>
      </c>
      <c r="P10" s="528">
        <v>3</v>
      </c>
      <c r="Q10" s="320">
        <v>4</v>
      </c>
      <c r="R10" s="320">
        <v>2</v>
      </c>
    </row>
    <row r="11" spans="1:18" x14ac:dyDescent="0.3">
      <c r="A11" s="223"/>
      <c r="B11" s="223" t="s">
        <v>99</v>
      </c>
      <c r="C11" s="251">
        <v>11.916700000000001</v>
      </c>
      <c r="D11" s="530">
        <v>10.179500000000001</v>
      </c>
      <c r="E11" s="251">
        <v>9.6952999999999996</v>
      </c>
      <c r="F11" s="251">
        <v>8.8945000000000007</v>
      </c>
      <c r="G11" s="251">
        <v>7.5593000000000004</v>
      </c>
      <c r="H11" s="251">
        <v>9.3673999999999999</v>
      </c>
      <c r="I11" s="251">
        <v>7.9356999999999998</v>
      </c>
      <c r="J11" s="251">
        <v>10.188000000000001</v>
      </c>
      <c r="K11" s="251">
        <v>6.3266999999999998</v>
      </c>
      <c r="L11" s="251">
        <v>8.6250999999999998</v>
      </c>
      <c r="M11" s="251">
        <v>6.8129</v>
      </c>
      <c r="N11" s="251">
        <v>6</v>
      </c>
      <c r="O11" s="251">
        <v>6</v>
      </c>
      <c r="P11" s="527">
        <v>8</v>
      </c>
      <c r="Q11" s="319">
        <v>8</v>
      </c>
      <c r="R11" s="319">
        <v>5</v>
      </c>
    </row>
    <row r="12" spans="1:18" x14ac:dyDescent="0.3">
      <c r="A12" s="271"/>
      <c r="B12" s="271" t="s">
        <v>53</v>
      </c>
      <c r="C12" s="256">
        <v>21.1191</v>
      </c>
      <c r="D12" s="530">
        <v>18.663799999999998</v>
      </c>
      <c r="E12" s="256">
        <v>17.2239</v>
      </c>
      <c r="F12" s="256">
        <v>18.599900000000002</v>
      </c>
      <c r="G12" s="256">
        <v>17.6325</v>
      </c>
      <c r="H12" s="256">
        <v>17.508500000000002</v>
      </c>
      <c r="I12" s="256">
        <v>16.331099999999999</v>
      </c>
      <c r="J12" s="256">
        <v>15.063000000000001</v>
      </c>
      <c r="K12" s="256">
        <v>13.572100000000001</v>
      </c>
      <c r="L12" s="256">
        <v>13.327299999999999</v>
      </c>
      <c r="M12" s="256">
        <v>13.1045</v>
      </c>
      <c r="N12" s="256">
        <v>12</v>
      </c>
      <c r="O12" s="256">
        <v>13</v>
      </c>
      <c r="P12" s="527">
        <v>10</v>
      </c>
      <c r="Q12" s="319">
        <v>11</v>
      </c>
      <c r="R12" s="319">
        <v>10</v>
      </c>
    </row>
    <row r="13" spans="1:18" x14ac:dyDescent="0.3">
      <c r="A13" s="271"/>
      <c r="B13" s="271" t="s">
        <v>54</v>
      </c>
      <c r="C13" s="256">
        <v>26.046800000000001</v>
      </c>
      <c r="D13" s="531">
        <v>22.760300000000001</v>
      </c>
      <c r="E13" s="256">
        <v>24.190100000000001</v>
      </c>
      <c r="F13" s="256">
        <v>22.3307</v>
      </c>
      <c r="G13" s="256">
        <v>23.704599999999999</v>
      </c>
      <c r="H13" s="256">
        <v>24.9772</v>
      </c>
      <c r="I13" s="256">
        <v>26.7271</v>
      </c>
      <c r="J13" s="256">
        <v>21.215599999999998</v>
      </c>
      <c r="K13" s="256">
        <v>25.010200000000001</v>
      </c>
      <c r="L13" s="256">
        <v>21.379200000000001</v>
      </c>
      <c r="M13" s="256">
        <v>20.500399999999999</v>
      </c>
      <c r="N13" s="256">
        <v>19</v>
      </c>
      <c r="O13" s="256">
        <v>24</v>
      </c>
      <c r="P13" s="528">
        <v>20</v>
      </c>
      <c r="Q13" s="320">
        <v>15</v>
      </c>
      <c r="R13" s="320">
        <v>17</v>
      </c>
    </row>
    <row r="14" spans="1:18" x14ac:dyDescent="0.3">
      <c r="A14" s="273"/>
      <c r="B14" s="273" t="s">
        <v>24</v>
      </c>
      <c r="C14" s="257">
        <v>7.3</v>
      </c>
      <c r="D14" s="257">
        <v>6.2</v>
      </c>
      <c r="E14" s="257">
        <v>6.2</v>
      </c>
      <c r="F14" s="257">
        <v>6.3</v>
      </c>
      <c r="G14" s="257">
        <v>6.2</v>
      </c>
      <c r="H14" s="257">
        <v>6.5</v>
      </c>
      <c r="I14" s="257">
        <v>6.1387</v>
      </c>
      <c r="J14" s="274">
        <v>6.2</v>
      </c>
      <c r="K14" s="257">
        <v>5.96</v>
      </c>
      <c r="L14" s="257">
        <v>5.4349999999999996</v>
      </c>
      <c r="M14" s="257">
        <v>5.1546000000000003</v>
      </c>
      <c r="N14" s="257">
        <v>5</v>
      </c>
      <c r="O14" s="257">
        <v>5.5</v>
      </c>
      <c r="P14" s="533">
        <v>5</v>
      </c>
      <c r="Q14" s="533">
        <v>5</v>
      </c>
      <c r="R14" s="533">
        <v>4</v>
      </c>
    </row>
    <row r="15" spans="1:18" x14ac:dyDescent="0.3">
      <c r="A15" s="24"/>
      <c r="B15" s="24"/>
      <c r="C15" s="258"/>
      <c r="D15" s="258"/>
      <c r="E15" s="258"/>
      <c r="F15" s="258"/>
      <c r="G15" s="258"/>
      <c r="H15" s="258"/>
      <c r="I15" s="258"/>
      <c r="J15" s="25"/>
      <c r="K15" s="5"/>
      <c r="L15" s="5"/>
      <c r="M15" s="5"/>
      <c r="N15" s="5"/>
      <c r="O15" s="5"/>
      <c r="P15" s="5"/>
      <c r="Q15" s="5"/>
      <c r="R15" s="5"/>
    </row>
    <row r="16" spans="1:18" x14ac:dyDescent="0.3">
      <c r="A16" s="223" t="s">
        <v>21</v>
      </c>
      <c r="B16" s="223" t="s">
        <v>313</v>
      </c>
      <c r="C16" s="251">
        <v>0.1007</v>
      </c>
      <c r="D16" s="530">
        <v>1.44E-2</v>
      </c>
      <c r="E16" s="251">
        <v>9.5299999999999996E-2</v>
      </c>
      <c r="F16" s="251">
        <v>7.0499999999999993E-2</v>
      </c>
      <c r="G16" s="251" t="s">
        <v>303</v>
      </c>
      <c r="H16" s="251" t="s">
        <v>303</v>
      </c>
      <c r="I16" s="251" t="s">
        <v>303</v>
      </c>
      <c r="J16" s="250" t="s">
        <v>303</v>
      </c>
      <c r="K16" s="251" t="s">
        <v>303</v>
      </c>
      <c r="L16" s="251">
        <v>0.25869999999999999</v>
      </c>
      <c r="M16" s="251" t="s">
        <v>303</v>
      </c>
      <c r="N16" s="251" t="s">
        <v>303</v>
      </c>
      <c r="O16" s="251" t="s">
        <v>303</v>
      </c>
      <c r="P16" s="527" t="s">
        <v>303</v>
      </c>
      <c r="Q16" s="319" t="s">
        <v>1162</v>
      </c>
      <c r="R16" s="319" t="s">
        <v>1162</v>
      </c>
    </row>
    <row r="17" spans="1:18" x14ac:dyDescent="0.3">
      <c r="A17" s="271"/>
      <c r="B17" s="271" t="s">
        <v>96</v>
      </c>
      <c r="C17" s="256">
        <v>0.1013</v>
      </c>
      <c r="D17" s="531" t="s">
        <v>303</v>
      </c>
      <c r="E17" s="256">
        <v>9.7000000000000003E-2</v>
      </c>
      <c r="F17" s="256">
        <v>0.27900000000000003</v>
      </c>
      <c r="G17" s="256">
        <v>0.38919999999999999</v>
      </c>
      <c r="H17" s="256">
        <v>0.43640000000000001</v>
      </c>
      <c r="I17" s="256">
        <v>0.21329999999999999</v>
      </c>
      <c r="J17" s="256">
        <v>0.10340000000000001</v>
      </c>
      <c r="K17" s="256">
        <v>0.25130000000000002</v>
      </c>
      <c r="L17" s="256">
        <v>8.0699999999999994E-2</v>
      </c>
      <c r="M17" s="256">
        <v>0.16819999999999999</v>
      </c>
      <c r="N17" s="256">
        <v>1</v>
      </c>
      <c r="O17" s="251" t="s">
        <v>303</v>
      </c>
      <c r="P17" s="528" t="s">
        <v>1162</v>
      </c>
      <c r="Q17" s="320" t="s">
        <v>1162</v>
      </c>
      <c r="R17" s="320" t="s">
        <v>1162</v>
      </c>
    </row>
    <row r="18" spans="1:18" x14ac:dyDescent="0.3">
      <c r="A18" s="271"/>
      <c r="B18" s="271" t="s">
        <v>97</v>
      </c>
      <c r="C18" s="256">
        <v>0.77229999999999999</v>
      </c>
      <c r="D18" s="530">
        <v>0.90580000000000005</v>
      </c>
      <c r="E18" s="256">
        <v>0.64</v>
      </c>
      <c r="F18" s="256">
        <v>1.2972999999999999</v>
      </c>
      <c r="G18" s="256">
        <v>0.42330000000000001</v>
      </c>
      <c r="H18" s="256">
        <v>0.87529999999999997</v>
      </c>
      <c r="I18" s="256">
        <v>0.60850000000000004</v>
      </c>
      <c r="J18" s="256">
        <v>0.46350000000000002</v>
      </c>
      <c r="K18" s="256">
        <v>0.82850000000000001</v>
      </c>
      <c r="L18" s="256">
        <v>0.2331</v>
      </c>
      <c r="M18" s="256">
        <v>1.0176000000000001</v>
      </c>
      <c r="N18" s="251" t="s">
        <v>303</v>
      </c>
      <c r="O18" s="251" t="s">
        <v>303</v>
      </c>
      <c r="P18" s="527">
        <v>2</v>
      </c>
      <c r="Q18" s="319">
        <v>1</v>
      </c>
      <c r="R18" s="319">
        <v>2</v>
      </c>
    </row>
    <row r="19" spans="1:18" x14ac:dyDescent="0.3">
      <c r="A19" s="271"/>
      <c r="B19" s="271" t="s">
        <v>98</v>
      </c>
      <c r="C19" s="256">
        <v>0.72109999999999996</v>
      </c>
      <c r="D19" s="531">
        <v>1.3971</v>
      </c>
      <c r="E19" s="256">
        <v>1.2427999999999999</v>
      </c>
      <c r="F19" s="256">
        <v>1.1172</v>
      </c>
      <c r="G19" s="256">
        <v>1.3543000000000001</v>
      </c>
      <c r="H19" s="256">
        <v>1.4928999999999999</v>
      </c>
      <c r="I19" s="256">
        <v>2.5886</v>
      </c>
      <c r="J19" s="256">
        <v>1.5051000000000001</v>
      </c>
      <c r="K19" s="256">
        <v>1.0582</v>
      </c>
      <c r="L19" s="256">
        <v>3.9213</v>
      </c>
      <c r="M19" s="256">
        <v>2.5268000000000002</v>
      </c>
      <c r="N19" s="256">
        <v>2</v>
      </c>
      <c r="O19" s="256">
        <v>4.5</v>
      </c>
      <c r="P19" s="528">
        <v>1</v>
      </c>
      <c r="Q19" s="320">
        <v>2</v>
      </c>
      <c r="R19" s="320">
        <v>1</v>
      </c>
    </row>
    <row r="20" spans="1:18" x14ac:dyDescent="0.3">
      <c r="A20" s="271"/>
      <c r="B20" s="271" t="s">
        <v>99</v>
      </c>
      <c r="C20" s="256">
        <v>3.3182</v>
      </c>
      <c r="D20" s="530">
        <v>3.2208999999999999</v>
      </c>
      <c r="E20" s="256">
        <v>2.7650000000000001</v>
      </c>
      <c r="F20" s="256">
        <v>4.5118</v>
      </c>
      <c r="G20" s="256">
        <v>3.5674000000000001</v>
      </c>
      <c r="H20" s="256">
        <v>3.3885999999999998</v>
      </c>
      <c r="I20" s="256">
        <v>4.4402999999999997</v>
      </c>
      <c r="J20" s="256">
        <v>4.8673999999999999</v>
      </c>
      <c r="K20" s="256">
        <v>3.9931000000000001</v>
      </c>
      <c r="L20" s="256">
        <v>2.7168999999999999</v>
      </c>
      <c r="M20" s="256">
        <v>3.8938000000000001</v>
      </c>
      <c r="N20" s="256">
        <v>4</v>
      </c>
      <c r="O20" s="256">
        <v>4</v>
      </c>
      <c r="P20" s="527">
        <v>3</v>
      </c>
      <c r="Q20" s="319">
        <v>4</v>
      </c>
      <c r="R20" s="319">
        <v>3</v>
      </c>
    </row>
    <row r="21" spans="1:18" x14ac:dyDescent="0.3">
      <c r="A21" s="271"/>
      <c r="B21" s="271" t="s">
        <v>53</v>
      </c>
      <c r="C21" s="256">
        <v>5.4185999999999996</v>
      </c>
      <c r="D21" s="530">
        <v>6.4898999999999996</v>
      </c>
      <c r="E21" s="256">
        <v>6.6479999999999997</v>
      </c>
      <c r="F21" s="256">
        <v>6.9812000000000003</v>
      </c>
      <c r="G21" s="256">
        <v>7.2346000000000004</v>
      </c>
      <c r="H21" s="256">
        <v>5.7127999999999997</v>
      </c>
      <c r="I21" s="256">
        <v>4.9454000000000002</v>
      </c>
      <c r="J21" s="256">
        <v>8.5274000000000001</v>
      </c>
      <c r="K21" s="256">
        <v>5.3196000000000003</v>
      </c>
      <c r="L21" s="256">
        <v>6.0327999999999999</v>
      </c>
      <c r="M21" s="256">
        <v>6.7183000000000002</v>
      </c>
      <c r="N21" s="256">
        <v>8</v>
      </c>
      <c r="O21" s="256">
        <v>6.5</v>
      </c>
      <c r="P21" s="527">
        <v>6</v>
      </c>
      <c r="Q21" s="319">
        <v>6</v>
      </c>
      <c r="R21" s="319">
        <v>6</v>
      </c>
    </row>
    <row r="22" spans="1:18" x14ac:dyDescent="0.3">
      <c r="A22" s="271"/>
      <c r="B22" s="271" t="s">
        <v>54</v>
      </c>
      <c r="C22" s="256">
        <v>9.3543000000000003</v>
      </c>
      <c r="D22" s="531">
        <v>11.6508</v>
      </c>
      <c r="E22" s="256">
        <v>10.4207</v>
      </c>
      <c r="F22" s="256">
        <v>10.653</v>
      </c>
      <c r="G22" s="256">
        <v>11.5281</v>
      </c>
      <c r="H22" s="256">
        <v>12.8932</v>
      </c>
      <c r="I22" s="256">
        <v>11.44</v>
      </c>
      <c r="J22" s="256">
        <v>11.491</v>
      </c>
      <c r="K22" s="256">
        <v>10.4278</v>
      </c>
      <c r="L22" s="256">
        <v>10.4635</v>
      </c>
      <c r="M22" s="256">
        <v>9.4953000000000003</v>
      </c>
      <c r="N22" s="256">
        <v>9</v>
      </c>
      <c r="O22" s="256">
        <v>11</v>
      </c>
      <c r="P22" s="528">
        <v>10</v>
      </c>
      <c r="Q22" s="320">
        <v>9</v>
      </c>
      <c r="R22" s="320">
        <v>12</v>
      </c>
    </row>
    <row r="23" spans="1:18" x14ac:dyDescent="0.3">
      <c r="A23" s="273"/>
      <c r="B23" s="273" t="s">
        <v>24</v>
      </c>
      <c r="C23" s="257">
        <v>2.2000000000000002</v>
      </c>
      <c r="D23" s="257">
        <v>2.6</v>
      </c>
      <c r="E23" s="257">
        <v>2.5</v>
      </c>
      <c r="F23" s="257">
        <v>2.9</v>
      </c>
      <c r="G23" s="257">
        <v>2.8</v>
      </c>
      <c r="H23" s="257">
        <v>2.8</v>
      </c>
      <c r="I23" s="257">
        <v>2.9009</v>
      </c>
      <c r="J23" s="274">
        <v>3.2</v>
      </c>
      <c r="K23" s="274">
        <v>2.6</v>
      </c>
      <c r="L23" s="257">
        <v>2.9474</v>
      </c>
      <c r="M23" s="257">
        <v>2.9834999999999998</v>
      </c>
      <c r="N23" s="257">
        <v>3</v>
      </c>
      <c r="O23" s="257">
        <v>3</v>
      </c>
      <c r="P23" s="533">
        <v>3</v>
      </c>
      <c r="Q23" s="533">
        <v>3</v>
      </c>
      <c r="R23" s="533">
        <v>3</v>
      </c>
    </row>
    <row r="24" spans="1:18" x14ac:dyDescent="0.3">
      <c r="A24" s="275"/>
      <c r="B24" s="24"/>
      <c r="C24" s="258"/>
      <c r="D24" s="258"/>
      <c r="E24" s="258"/>
      <c r="F24" s="258"/>
      <c r="G24" s="258"/>
      <c r="H24" s="258"/>
      <c r="I24" s="258"/>
      <c r="J24" s="25"/>
      <c r="K24" s="5"/>
      <c r="L24" s="5"/>
      <c r="M24" s="5"/>
      <c r="N24" s="5"/>
      <c r="O24" s="5"/>
      <c r="P24" s="5"/>
      <c r="Q24" s="5"/>
      <c r="R24" s="5"/>
    </row>
    <row r="25" spans="1:18" x14ac:dyDescent="0.3">
      <c r="A25" s="26" t="s">
        <v>27</v>
      </c>
      <c r="B25" s="223" t="s">
        <v>313</v>
      </c>
      <c r="C25" s="251">
        <v>3.6610999999999998</v>
      </c>
      <c r="D25" s="530">
        <v>5.6535000000000002</v>
      </c>
      <c r="E25" s="251">
        <v>4.0674000000000001</v>
      </c>
      <c r="F25" s="251">
        <v>5.1361999999999997</v>
      </c>
      <c r="G25" s="251">
        <v>5.4561000000000002</v>
      </c>
      <c r="H25" s="251">
        <v>4.5834999999999999</v>
      </c>
      <c r="I25" s="251">
        <v>5.9218000000000002</v>
      </c>
      <c r="J25" s="251">
        <v>4.9184999999999999</v>
      </c>
      <c r="K25" s="251">
        <v>5.5388999999999999</v>
      </c>
      <c r="L25" s="251">
        <v>4.9885999999999999</v>
      </c>
      <c r="M25" s="251">
        <v>4.5015999999999998</v>
      </c>
      <c r="N25" s="251">
        <v>4</v>
      </c>
      <c r="O25" s="251">
        <v>4.5</v>
      </c>
      <c r="P25" s="527">
        <v>5</v>
      </c>
      <c r="Q25" s="319">
        <v>5</v>
      </c>
      <c r="R25" s="319">
        <v>3</v>
      </c>
    </row>
    <row r="26" spans="1:18" x14ac:dyDescent="0.3">
      <c r="A26" s="276"/>
      <c r="B26" s="271" t="s">
        <v>96</v>
      </c>
      <c r="C26" s="256">
        <v>5.2779999999999996</v>
      </c>
      <c r="D26" s="531">
        <v>5.7911000000000001</v>
      </c>
      <c r="E26" s="256">
        <v>4.8705999999999996</v>
      </c>
      <c r="F26" s="256">
        <v>5.7401999999999997</v>
      </c>
      <c r="G26" s="256">
        <v>5.3399000000000001</v>
      </c>
      <c r="H26" s="256">
        <v>5.5156999999999998</v>
      </c>
      <c r="I26" s="256">
        <v>5.93</v>
      </c>
      <c r="J26" s="256">
        <v>6.9786000000000001</v>
      </c>
      <c r="K26" s="256">
        <v>5.5464000000000002</v>
      </c>
      <c r="L26" s="256">
        <v>7.2983000000000002</v>
      </c>
      <c r="M26" s="256">
        <v>6.0038999999999998</v>
      </c>
      <c r="N26" s="256">
        <v>9</v>
      </c>
      <c r="O26" s="256">
        <v>6</v>
      </c>
      <c r="P26" s="528">
        <v>9</v>
      </c>
      <c r="Q26" s="320">
        <v>7</v>
      </c>
      <c r="R26" s="320">
        <v>8</v>
      </c>
    </row>
    <row r="27" spans="1:18" x14ac:dyDescent="0.3">
      <c r="A27" s="276"/>
      <c r="B27" s="271" t="s">
        <v>97</v>
      </c>
      <c r="C27" s="256">
        <v>7.1630000000000003</v>
      </c>
      <c r="D27" s="530">
        <v>7.8804999999999996</v>
      </c>
      <c r="E27" s="256">
        <v>7.3616000000000001</v>
      </c>
      <c r="F27" s="256">
        <v>8.0929000000000002</v>
      </c>
      <c r="G27" s="256">
        <v>5.4085000000000001</v>
      </c>
      <c r="H27" s="256">
        <v>10.5824</v>
      </c>
      <c r="I27" s="256">
        <v>6.95</v>
      </c>
      <c r="J27" s="256">
        <v>9.1918000000000006</v>
      </c>
      <c r="K27" s="256">
        <v>7.5461999999999998</v>
      </c>
      <c r="L27" s="256">
        <v>8.6244999999999994</v>
      </c>
      <c r="M27" s="256">
        <v>7.2499000000000002</v>
      </c>
      <c r="N27" s="256">
        <v>8</v>
      </c>
      <c r="O27" s="256">
        <v>8</v>
      </c>
      <c r="P27" s="527">
        <v>10</v>
      </c>
      <c r="Q27" s="319">
        <v>10</v>
      </c>
      <c r="R27" s="319">
        <v>9</v>
      </c>
    </row>
    <row r="28" spans="1:18" x14ac:dyDescent="0.3">
      <c r="A28" s="276"/>
      <c r="B28" s="271" t="s">
        <v>98</v>
      </c>
      <c r="C28" s="256">
        <v>10.843</v>
      </c>
      <c r="D28" s="531">
        <v>11.624599999999999</v>
      </c>
      <c r="E28" s="256">
        <v>10.5634</v>
      </c>
      <c r="F28" s="256">
        <v>11.0723</v>
      </c>
      <c r="G28" s="256">
        <v>12.232100000000001</v>
      </c>
      <c r="H28" s="256">
        <v>12.8157</v>
      </c>
      <c r="I28" s="256">
        <v>10.882999999999999</v>
      </c>
      <c r="J28" s="256">
        <v>12.058199999999999</v>
      </c>
      <c r="K28" s="256">
        <v>12.702400000000001</v>
      </c>
      <c r="L28" s="256">
        <v>12.6282</v>
      </c>
      <c r="M28" s="256">
        <v>10.006500000000001</v>
      </c>
      <c r="N28" s="256">
        <v>11</v>
      </c>
      <c r="O28" s="256">
        <v>12</v>
      </c>
      <c r="P28" s="528">
        <v>10</v>
      </c>
      <c r="Q28" s="320">
        <v>14</v>
      </c>
      <c r="R28" s="320">
        <v>11</v>
      </c>
    </row>
    <row r="29" spans="1:18" x14ac:dyDescent="0.3">
      <c r="A29" s="276"/>
      <c r="B29" s="271" t="s">
        <v>99</v>
      </c>
      <c r="C29" s="256">
        <v>20.334499999999998</v>
      </c>
      <c r="D29" s="530">
        <v>20.4373</v>
      </c>
      <c r="E29" s="256">
        <v>18.989699999999999</v>
      </c>
      <c r="F29" s="256">
        <v>19.048300000000001</v>
      </c>
      <c r="G29" s="256">
        <v>16.507100000000001</v>
      </c>
      <c r="H29" s="256">
        <v>19.4435</v>
      </c>
      <c r="I29" s="256">
        <v>19.752300000000002</v>
      </c>
      <c r="J29" s="256">
        <v>20.498000000000001</v>
      </c>
      <c r="K29" s="256">
        <v>18.537700000000001</v>
      </c>
      <c r="L29" s="256">
        <v>17.897300000000001</v>
      </c>
      <c r="M29" s="256">
        <v>19.663799999999998</v>
      </c>
      <c r="N29" s="256">
        <v>19</v>
      </c>
      <c r="O29" s="256">
        <v>16.5</v>
      </c>
      <c r="P29" s="527">
        <v>20</v>
      </c>
      <c r="Q29" s="319">
        <v>18</v>
      </c>
      <c r="R29" s="319">
        <v>18</v>
      </c>
    </row>
    <row r="30" spans="1:18" x14ac:dyDescent="0.3">
      <c r="A30" s="276"/>
      <c r="B30" s="271" t="s">
        <v>53</v>
      </c>
      <c r="C30" s="256">
        <v>33.075400000000002</v>
      </c>
      <c r="D30" s="530">
        <v>33.137300000000003</v>
      </c>
      <c r="E30" s="256">
        <v>29.848700000000001</v>
      </c>
      <c r="F30" s="256">
        <v>32.740600000000001</v>
      </c>
      <c r="G30" s="256">
        <v>32.1616</v>
      </c>
      <c r="H30" s="256">
        <v>31.384799999999998</v>
      </c>
      <c r="I30" s="256">
        <v>28.407</v>
      </c>
      <c r="J30" s="256">
        <v>29.164100000000001</v>
      </c>
      <c r="K30" s="256">
        <v>24.860700000000001</v>
      </c>
      <c r="L30" s="256">
        <v>26.330400000000001</v>
      </c>
      <c r="M30" s="256">
        <v>30.1037</v>
      </c>
      <c r="N30" s="256">
        <v>31</v>
      </c>
      <c r="O30" s="256">
        <v>26</v>
      </c>
      <c r="P30" s="527">
        <v>26</v>
      </c>
      <c r="Q30" s="319">
        <v>25</v>
      </c>
      <c r="R30" s="319">
        <v>25</v>
      </c>
    </row>
    <row r="31" spans="1:18" x14ac:dyDescent="0.3">
      <c r="A31" s="276"/>
      <c r="B31" s="271" t="s">
        <v>54</v>
      </c>
      <c r="C31" s="256">
        <v>39.753799999999998</v>
      </c>
      <c r="D31" s="531">
        <v>39.133699999999997</v>
      </c>
      <c r="E31" s="256">
        <v>41.931800000000003</v>
      </c>
      <c r="F31" s="256">
        <v>39.673699999999997</v>
      </c>
      <c r="G31" s="256">
        <v>42.254199999999997</v>
      </c>
      <c r="H31" s="256">
        <v>45.831600000000002</v>
      </c>
      <c r="I31" s="256">
        <v>47.340800000000002</v>
      </c>
      <c r="J31" s="256">
        <v>41.844200000000001</v>
      </c>
      <c r="K31" s="256">
        <v>43.5929</v>
      </c>
      <c r="L31" s="256">
        <v>40.159799999999997</v>
      </c>
      <c r="M31" s="256">
        <v>43.040999999999997</v>
      </c>
      <c r="N31" s="256">
        <v>41</v>
      </c>
      <c r="O31" s="256">
        <v>45.5</v>
      </c>
      <c r="P31" s="528">
        <v>41</v>
      </c>
      <c r="Q31" s="320">
        <v>36</v>
      </c>
      <c r="R31" s="320">
        <v>42</v>
      </c>
    </row>
    <row r="32" spans="1:18" x14ac:dyDescent="0.3">
      <c r="A32" s="277"/>
      <c r="B32" s="277" t="s">
        <v>24</v>
      </c>
      <c r="C32" s="260">
        <v>14.7</v>
      </c>
      <c r="D32" s="260">
        <v>15.3</v>
      </c>
      <c r="E32" s="260">
        <v>14.4</v>
      </c>
      <c r="F32" s="260">
        <v>15.1</v>
      </c>
      <c r="G32" s="260">
        <v>14.6</v>
      </c>
      <c r="H32" s="260">
        <v>16.2</v>
      </c>
      <c r="I32" s="260">
        <v>15.494300000000001</v>
      </c>
      <c r="J32" s="278">
        <v>15.9</v>
      </c>
      <c r="K32" s="260">
        <v>15.06</v>
      </c>
      <c r="L32" s="260">
        <v>15.234</v>
      </c>
      <c r="M32" s="260">
        <v>15.3628</v>
      </c>
      <c r="N32" s="260">
        <v>16</v>
      </c>
      <c r="O32" s="260">
        <v>15.5</v>
      </c>
      <c r="P32" s="532">
        <v>16</v>
      </c>
      <c r="Q32" s="532">
        <v>16</v>
      </c>
      <c r="R32" s="532">
        <v>15</v>
      </c>
    </row>
    <row r="33" spans="1:12" ht="21.75" customHeight="1" x14ac:dyDescent="0.3">
      <c r="A33" s="21"/>
      <c r="B33" s="21"/>
      <c r="C33" s="21"/>
      <c r="D33" s="21"/>
      <c r="E33" s="21"/>
      <c r="F33" s="21"/>
      <c r="G33" s="21"/>
      <c r="H33" s="21"/>
      <c r="I33" s="21"/>
    </row>
    <row r="34" spans="1:12" s="137" customFormat="1" ht="15" x14ac:dyDescent="0.35">
      <c r="A34" s="279" t="s">
        <v>28</v>
      </c>
      <c r="B34" s="137" t="s">
        <v>1283</v>
      </c>
      <c r="C34" s="280"/>
      <c r="D34" s="280"/>
      <c r="E34" s="280"/>
      <c r="F34" s="280"/>
      <c r="G34" s="280"/>
      <c r="H34" s="280"/>
      <c r="I34" s="280"/>
    </row>
    <row r="35" spans="1:12" s="137" customFormat="1" ht="15" x14ac:dyDescent="0.35">
      <c r="B35" s="137" t="s">
        <v>308</v>
      </c>
      <c r="C35" s="280"/>
      <c r="D35" s="280"/>
      <c r="E35" s="280"/>
      <c r="F35" s="280"/>
      <c r="G35" s="280"/>
      <c r="H35" s="280"/>
      <c r="I35" s="280"/>
      <c r="J35" s="137" t="s">
        <v>1260</v>
      </c>
    </row>
    <row r="36" spans="1:12" s="137" customFormat="1" ht="15" x14ac:dyDescent="0.35">
      <c r="A36" s="280"/>
      <c r="B36" s="1018" t="s">
        <v>1184</v>
      </c>
      <c r="C36" s="1018"/>
      <c r="D36" s="1018"/>
      <c r="E36" s="1018"/>
      <c r="F36" s="1018"/>
      <c r="G36" s="1018"/>
      <c r="H36" s="1018"/>
      <c r="I36" s="1018"/>
      <c r="J36" s="1018"/>
    </row>
    <row r="37" spans="1:12" s="137" customFormat="1" ht="15" x14ac:dyDescent="0.35">
      <c r="A37" s="280"/>
      <c r="B37" s="1018"/>
      <c r="C37" s="1018"/>
      <c r="D37" s="1018"/>
      <c r="E37" s="1018"/>
      <c r="F37" s="1018"/>
      <c r="G37" s="1018"/>
      <c r="H37" s="1018"/>
      <c r="I37" s="1018"/>
      <c r="J37" s="1018"/>
    </row>
    <row r="38" spans="1:12" s="137" customFormat="1" ht="15" x14ac:dyDescent="0.35">
      <c r="A38" s="575" t="s">
        <v>1230</v>
      </c>
      <c r="B38" s="983" t="s">
        <v>1517</v>
      </c>
      <c r="C38" s="1019"/>
      <c r="D38" s="1019"/>
      <c r="E38" s="1019"/>
      <c r="F38" s="280"/>
      <c r="G38" s="280"/>
      <c r="H38" s="280"/>
      <c r="I38" s="280"/>
    </row>
    <row r="39" spans="1:12" s="137" customFormat="1" ht="15" customHeight="1" x14ac:dyDescent="0.35">
      <c r="A39" s="279" t="s">
        <v>29</v>
      </c>
      <c r="B39" s="247" t="s">
        <v>1521</v>
      </c>
      <c r="C39" s="247"/>
      <c r="D39" s="247"/>
      <c r="E39" s="247"/>
      <c r="F39" s="247"/>
      <c r="G39" s="247"/>
      <c r="H39" s="247"/>
      <c r="I39" s="247"/>
      <c r="J39" s="247"/>
      <c r="K39" s="247"/>
      <c r="L39" s="247"/>
    </row>
    <row r="40" spans="1:12" s="164" customFormat="1" ht="15" x14ac:dyDescent="0.35">
      <c r="A40" s="137"/>
      <c r="B40" s="145" t="s">
        <v>1130</v>
      </c>
      <c r="C40" s="137"/>
      <c r="D40" s="137"/>
      <c r="E40" s="137"/>
      <c r="F40" s="137"/>
      <c r="G40" s="137"/>
      <c r="H40" s="137"/>
      <c r="I40" s="137"/>
      <c r="J40" s="137"/>
    </row>
    <row r="41" spans="1:12" s="164" customFormat="1" ht="13.5" x14ac:dyDescent="0.3"/>
  </sheetData>
  <mergeCells count="2">
    <mergeCell ref="B36:J37"/>
    <mergeCell ref="B38:E38"/>
  </mergeCells>
  <hyperlinks>
    <hyperlink ref="B40" r:id="rId1" xr:uid="{8618AA56-F8E9-4E87-9406-0F72BCB692D6}"/>
    <hyperlink ref="A2" location="'Chapter 2'!A1" display="Back to Table of Contents" xr:uid="{67DB2D6B-C1AF-4D48-BE69-0CF8A7268D94}"/>
    <hyperlink ref="E2" r:id="rId2" display="for content queries email healthinsights@bhf.org.uk " xr:uid="{F59A2154-602A-4921-B1DB-38188741906B}"/>
  </hyperlinks>
  <pageMargins left="0.7" right="0.7" top="0.75" bottom="0.75" header="0.3" footer="0.3"/>
  <pageSetup paperSize="9" scale="76" orientation="landscape"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48F1E-7621-4D45-8803-0D93C1EB280D}">
  <sheetPr>
    <tabColor theme="8" tint="0.39997558519241921"/>
    <pageSetUpPr fitToPage="1"/>
  </sheetPr>
  <dimension ref="A1:K26"/>
  <sheetViews>
    <sheetView showGridLines="0" zoomScaleNormal="100" workbookViewId="0">
      <pane ySplit="6" topLeftCell="A7" activePane="bottomLeft" state="frozen"/>
      <selection activeCell="B70" sqref="B70"/>
      <selection pane="bottomLeft" activeCell="B70" sqref="B70"/>
    </sheetView>
  </sheetViews>
  <sheetFormatPr defaultColWidth="9.140625" defaultRowHeight="16.5" x14ac:dyDescent="0.3"/>
  <cols>
    <col min="1" max="1" width="15.28515625" style="1" customWidth="1"/>
    <col min="2" max="2" width="12.5703125" style="1" customWidth="1"/>
    <col min="3" max="10" width="9.140625" style="1"/>
    <col min="11" max="11" width="28.42578125" style="1" customWidth="1"/>
    <col min="12" max="16384" width="9.140625" style="1"/>
  </cols>
  <sheetData>
    <row r="1" spans="1:11" ht="18" x14ac:dyDescent="0.35">
      <c r="A1" s="2" t="s">
        <v>1426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8.75" x14ac:dyDescent="0.3">
      <c r="A2" s="132" t="s">
        <v>111</v>
      </c>
      <c r="B2" s="264"/>
      <c r="C2" s="264"/>
      <c r="D2" s="913" t="s">
        <v>1506</v>
      </c>
      <c r="E2" s="264"/>
      <c r="F2" s="264"/>
    </row>
    <row r="3" spans="1:11" ht="18.75" x14ac:dyDescent="0.3">
      <c r="A3" s="132"/>
      <c r="B3" s="264"/>
      <c r="C3" s="264"/>
      <c r="D3" s="913"/>
      <c r="E3" s="264"/>
      <c r="F3" s="264"/>
    </row>
    <row r="4" spans="1:11" ht="22.5" customHeight="1" x14ac:dyDescent="0.3">
      <c r="A4" s="132"/>
      <c r="B4" s="264"/>
      <c r="C4" s="1016" t="s">
        <v>323</v>
      </c>
      <c r="D4" s="1016"/>
      <c r="E4" s="1016"/>
      <c r="F4" s="1016"/>
      <c r="G4" s="1016"/>
      <c r="I4" s="587"/>
      <c r="J4" s="264"/>
      <c r="K4" s="267"/>
    </row>
    <row r="5" spans="1:11" s="238" customFormat="1" x14ac:dyDescent="0.25">
      <c r="A5" s="265"/>
      <c r="B5" s="266"/>
      <c r="C5" s="267" t="s">
        <v>152</v>
      </c>
      <c r="D5" s="267" t="s">
        <v>153</v>
      </c>
      <c r="E5" s="267" t="s">
        <v>154</v>
      </c>
      <c r="F5" s="267" t="s">
        <v>155</v>
      </c>
      <c r="G5" s="267" t="s">
        <v>156</v>
      </c>
      <c r="I5" s="265"/>
      <c r="J5" s="266"/>
      <c r="K5" s="267"/>
    </row>
    <row r="6" spans="1:11" x14ac:dyDescent="0.3">
      <c r="A6" s="268"/>
      <c r="B6" s="268"/>
      <c r="C6" s="269" t="s">
        <v>22</v>
      </c>
      <c r="D6" s="269" t="s">
        <v>22</v>
      </c>
      <c r="E6" s="269" t="s">
        <v>22</v>
      </c>
      <c r="F6" s="269"/>
      <c r="G6" s="269" t="s">
        <v>22</v>
      </c>
      <c r="I6" s="24"/>
      <c r="J6" s="24"/>
      <c r="K6" s="270"/>
    </row>
    <row r="7" spans="1:11" x14ac:dyDescent="0.3">
      <c r="A7" s="24"/>
      <c r="B7" s="24"/>
      <c r="C7" s="270"/>
      <c r="D7" s="270"/>
      <c r="E7" s="270"/>
      <c r="F7" s="270"/>
      <c r="G7" s="270"/>
      <c r="I7" s="24"/>
      <c r="J7" s="24"/>
      <c r="K7" s="270"/>
    </row>
    <row r="8" spans="1:11" x14ac:dyDescent="0.3">
      <c r="A8" s="223" t="s">
        <v>26</v>
      </c>
      <c r="B8" s="223" t="s">
        <v>5</v>
      </c>
      <c r="C8" s="312">
        <v>3</v>
      </c>
      <c r="D8" s="312">
        <v>6</v>
      </c>
      <c r="E8" s="312">
        <v>8</v>
      </c>
      <c r="F8" s="312">
        <v>4</v>
      </c>
      <c r="G8" s="312">
        <v>8</v>
      </c>
      <c r="I8" s="24"/>
      <c r="J8" s="24"/>
      <c r="K8" s="315"/>
    </row>
    <row r="9" spans="1:11" x14ac:dyDescent="0.3">
      <c r="A9" s="271"/>
      <c r="B9" s="271" t="s">
        <v>6</v>
      </c>
      <c r="C9" s="313">
        <v>2</v>
      </c>
      <c r="D9" s="313">
        <v>2</v>
      </c>
      <c r="E9" s="313">
        <v>3</v>
      </c>
      <c r="F9" s="313">
        <v>3</v>
      </c>
      <c r="G9" s="313">
        <v>7</v>
      </c>
      <c r="I9" s="24"/>
      <c r="J9" s="24"/>
      <c r="K9" s="315"/>
    </row>
    <row r="10" spans="1:11" x14ac:dyDescent="0.3">
      <c r="A10" s="287"/>
      <c r="B10" s="287" t="s">
        <v>24</v>
      </c>
      <c r="C10" s="314">
        <v>3</v>
      </c>
      <c r="D10" s="314">
        <v>4</v>
      </c>
      <c r="E10" s="314">
        <v>5</v>
      </c>
      <c r="F10" s="314">
        <v>4</v>
      </c>
      <c r="G10" s="314">
        <v>8</v>
      </c>
      <c r="I10" s="24"/>
      <c r="J10" s="24"/>
      <c r="K10" s="315"/>
    </row>
    <row r="11" spans="1:11" x14ac:dyDescent="0.3">
      <c r="A11" s="24"/>
      <c r="B11" s="24"/>
      <c r="C11" s="315"/>
      <c r="D11" s="315"/>
      <c r="E11" s="315"/>
      <c r="F11" s="315"/>
      <c r="G11" s="316"/>
      <c r="I11" s="24"/>
      <c r="J11" s="24"/>
      <c r="K11" s="315"/>
    </row>
    <row r="12" spans="1:11" x14ac:dyDescent="0.3">
      <c r="A12" s="223" t="s">
        <v>21</v>
      </c>
      <c r="B12" s="271" t="s">
        <v>5</v>
      </c>
      <c r="C12" s="313">
        <v>1</v>
      </c>
      <c r="D12" s="313">
        <v>2</v>
      </c>
      <c r="E12" s="313">
        <v>4</v>
      </c>
      <c r="F12" s="313">
        <v>2</v>
      </c>
      <c r="G12" s="313">
        <v>5</v>
      </c>
      <c r="I12" s="24"/>
      <c r="J12" s="24"/>
      <c r="K12" s="315"/>
    </row>
    <row r="13" spans="1:11" x14ac:dyDescent="0.3">
      <c r="A13" s="271"/>
      <c r="B13" s="271" t="s">
        <v>6</v>
      </c>
      <c r="C13" s="313">
        <v>2</v>
      </c>
      <c r="D13" s="313">
        <v>2</v>
      </c>
      <c r="E13" s="313">
        <v>2</v>
      </c>
      <c r="F13" s="313">
        <v>2</v>
      </c>
      <c r="G13" s="313">
        <v>6</v>
      </c>
      <c r="I13" s="24"/>
      <c r="J13" s="24"/>
      <c r="K13" s="315"/>
    </row>
    <row r="14" spans="1:11" x14ac:dyDescent="0.3">
      <c r="A14" s="287"/>
      <c r="B14" s="287" t="s">
        <v>24</v>
      </c>
      <c r="C14" s="314">
        <v>1</v>
      </c>
      <c r="D14" s="314">
        <v>2</v>
      </c>
      <c r="E14" s="314">
        <v>3</v>
      </c>
      <c r="F14" s="314">
        <v>2</v>
      </c>
      <c r="G14" s="314">
        <v>5</v>
      </c>
      <c r="I14" s="24"/>
      <c r="J14" s="24"/>
      <c r="K14" s="315"/>
    </row>
    <row r="15" spans="1:11" x14ac:dyDescent="0.3">
      <c r="A15" s="275"/>
      <c r="B15" s="24"/>
      <c r="C15" s="315"/>
      <c r="D15" s="315"/>
      <c r="E15" s="315"/>
      <c r="F15" s="315"/>
      <c r="G15" s="316"/>
      <c r="I15" s="275"/>
      <c r="J15" s="24"/>
      <c r="K15" s="315"/>
    </row>
    <row r="16" spans="1:11" x14ac:dyDescent="0.3">
      <c r="A16" s="26" t="s">
        <v>27</v>
      </c>
      <c r="B16" s="271" t="s">
        <v>5</v>
      </c>
      <c r="C16" s="313">
        <v>16</v>
      </c>
      <c r="D16" s="313">
        <v>16</v>
      </c>
      <c r="E16" s="313">
        <v>17</v>
      </c>
      <c r="F16" s="313">
        <v>14</v>
      </c>
      <c r="G16" s="313">
        <v>24</v>
      </c>
      <c r="I16" s="275"/>
      <c r="J16" s="24"/>
      <c r="K16" s="315"/>
    </row>
    <row r="17" spans="1:11" x14ac:dyDescent="0.3">
      <c r="A17" s="276"/>
      <c r="B17" s="271" t="s">
        <v>6</v>
      </c>
      <c r="C17" s="313">
        <v>10</v>
      </c>
      <c r="D17" s="313">
        <v>12</v>
      </c>
      <c r="E17" s="313">
        <v>12</v>
      </c>
      <c r="F17" s="313">
        <v>12</v>
      </c>
      <c r="G17" s="313">
        <v>23</v>
      </c>
      <c r="I17" s="275"/>
      <c r="J17" s="24"/>
      <c r="K17" s="315"/>
    </row>
    <row r="18" spans="1:11" x14ac:dyDescent="0.3">
      <c r="A18" s="286"/>
      <c r="B18" s="286" t="s">
        <v>24</v>
      </c>
      <c r="C18" s="317">
        <v>13</v>
      </c>
      <c r="D18" s="317">
        <v>14</v>
      </c>
      <c r="E18" s="317">
        <v>14</v>
      </c>
      <c r="F18" s="317">
        <v>13</v>
      </c>
      <c r="G18" s="317">
        <v>23</v>
      </c>
      <c r="I18" s="275"/>
      <c r="J18" s="275"/>
      <c r="K18" s="318"/>
    </row>
    <row r="19" spans="1:11" ht="21.75" customHeight="1" x14ac:dyDescent="0.3">
      <c r="A19" s="21"/>
      <c r="B19" s="21"/>
      <c r="C19" s="21"/>
      <c r="D19" s="21"/>
      <c r="E19" s="21"/>
      <c r="F19" s="21"/>
    </row>
    <row r="20" spans="1:11" s="137" customFormat="1" ht="15" x14ac:dyDescent="0.35">
      <c r="A20" s="279" t="s">
        <v>28</v>
      </c>
      <c r="B20" s="137" t="s">
        <v>1423</v>
      </c>
      <c r="C20" s="280"/>
      <c r="D20" s="280"/>
      <c r="E20" s="280"/>
      <c r="F20" s="280"/>
    </row>
    <row r="21" spans="1:11" s="137" customFormat="1" ht="15" x14ac:dyDescent="0.35">
      <c r="A21" s="279"/>
      <c r="B21" s="137" t="s">
        <v>1424</v>
      </c>
      <c r="C21" s="280"/>
      <c r="D21" s="280"/>
      <c r="E21" s="280"/>
      <c r="F21" s="280"/>
    </row>
    <row r="22" spans="1:11" s="137" customFormat="1" ht="15" x14ac:dyDescent="0.35">
      <c r="A22" s="280"/>
      <c r="B22" s="137" t="s">
        <v>308</v>
      </c>
      <c r="C22" s="281"/>
      <c r="D22" s="280"/>
      <c r="E22" s="280"/>
      <c r="F22" s="280"/>
    </row>
    <row r="23" spans="1:11" s="137" customFormat="1" ht="15" x14ac:dyDescent="0.35">
      <c r="A23" s="280"/>
      <c r="B23" s="137" t="s">
        <v>326</v>
      </c>
      <c r="C23" s="281"/>
      <c r="D23" s="280"/>
      <c r="E23" s="280"/>
      <c r="F23" s="280"/>
      <c r="K23" s="840"/>
    </row>
    <row r="24" spans="1:11" s="137" customFormat="1" x14ac:dyDescent="0.35">
      <c r="A24" s="575" t="s">
        <v>1230</v>
      </c>
      <c r="B24" s="983" t="s">
        <v>1425</v>
      </c>
      <c r="C24" s="1015"/>
      <c r="D24" s="1015"/>
      <c r="E24" s="1015"/>
      <c r="F24" s="965"/>
      <c r="G24" s="965"/>
      <c r="H24" s="965"/>
      <c r="I24" s="965"/>
      <c r="J24" s="965"/>
      <c r="K24" s="839"/>
    </row>
    <row r="25" spans="1:11" s="137" customFormat="1" ht="15" customHeight="1" x14ac:dyDescent="0.35">
      <c r="A25" s="279" t="s">
        <v>29</v>
      </c>
      <c r="B25" s="247" t="s">
        <v>1429</v>
      </c>
      <c r="C25" s="523"/>
      <c r="D25" s="523"/>
      <c r="E25" s="523"/>
      <c r="F25" s="523"/>
      <c r="G25" s="523"/>
      <c r="H25" s="247"/>
      <c r="I25" s="247"/>
      <c r="J25" s="247"/>
      <c r="K25" s="247"/>
    </row>
    <row r="26" spans="1:11" s="137" customFormat="1" ht="15" x14ac:dyDescent="0.35">
      <c r="B26" s="145" t="s">
        <v>312</v>
      </c>
      <c r="C26" s="247"/>
      <c r="D26" s="247"/>
      <c r="E26" s="247"/>
      <c r="F26" s="247"/>
      <c r="G26" s="247"/>
      <c r="H26" s="247"/>
      <c r="I26" s="247"/>
      <c r="J26" s="247"/>
      <c r="K26" s="247"/>
    </row>
  </sheetData>
  <mergeCells count="2">
    <mergeCell ref="C4:G4"/>
    <mergeCell ref="B24:J24"/>
  </mergeCells>
  <hyperlinks>
    <hyperlink ref="B26" r:id="rId1" xr:uid="{A2F553BB-DFB3-4930-95E5-1456DB75C131}"/>
    <hyperlink ref="A2" location="'Chapter 2'!A1" display="Back to Table of Contents" xr:uid="{3381438B-5D9D-4A5D-9237-483C2EEB1C1A}"/>
    <hyperlink ref="D2" r:id="rId2" display="for content queries email healthinsights@bhf.org.uk " xr:uid="{B66B0476-377F-4895-A7E9-80117AEDBF73}"/>
  </hyperlinks>
  <pageMargins left="0.7" right="0.7" top="0.75" bottom="0.75" header="0.3" footer="0.3"/>
  <pageSetup paperSize="9" orientation="landscape" r:id="rId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EB0D0-6653-4A32-B457-30B5DB49F9E7}">
  <sheetPr>
    <tabColor theme="8" tint="0.39997558519241921"/>
    <pageSetUpPr fitToPage="1"/>
  </sheetPr>
  <dimension ref="A1:O26"/>
  <sheetViews>
    <sheetView showGridLines="0" zoomScaleNormal="100" workbookViewId="0">
      <pane ySplit="6" topLeftCell="A7" activePane="bottomLeft" state="frozen"/>
      <selection activeCell="B70" sqref="B70"/>
      <selection pane="bottomLeft" activeCell="B70" sqref="B70"/>
    </sheetView>
  </sheetViews>
  <sheetFormatPr defaultColWidth="9.140625" defaultRowHeight="16.5" x14ac:dyDescent="0.3"/>
  <cols>
    <col min="1" max="1" width="15.28515625" style="1" customWidth="1"/>
    <col min="2" max="2" width="12.5703125" style="1" customWidth="1"/>
    <col min="3" max="3" width="10" style="1" customWidth="1"/>
    <col min="4" max="6" width="9.140625" style="1"/>
    <col min="7" max="7" width="10.42578125" style="1" customWidth="1"/>
    <col min="8" max="16384" width="9.140625" style="1"/>
  </cols>
  <sheetData>
    <row r="1" spans="1:15" ht="18" x14ac:dyDescent="0.35">
      <c r="A1" s="2" t="s">
        <v>1398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</row>
    <row r="2" spans="1:15" ht="18.75" x14ac:dyDescent="0.3">
      <c r="A2" s="132" t="s">
        <v>111</v>
      </c>
      <c r="B2" s="264"/>
      <c r="D2" s="913" t="s">
        <v>1506</v>
      </c>
      <c r="E2" s="264"/>
      <c r="F2" s="264"/>
      <c r="G2" s="264"/>
    </row>
    <row r="3" spans="1:15" ht="18.75" x14ac:dyDescent="0.3">
      <c r="A3" s="132"/>
      <c r="B3" s="264"/>
      <c r="D3" s="913"/>
      <c r="E3" s="264"/>
      <c r="F3" s="264"/>
      <c r="G3" s="264"/>
    </row>
    <row r="4" spans="1:15" ht="22.5" customHeight="1" x14ac:dyDescent="0.3">
      <c r="A4" s="132"/>
      <c r="B4" s="264"/>
      <c r="C4" s="1016" t="s">
        <v>195</v>
      </c>
      <c r="D4" s="1016"/>
      <c r="E4" s="1016"/>
      <c r="F4" s="1016"/>
      <c r="G4" s="1016"/>
    </row>
    <row r="5" spans="1:15" s="238" customFormat="1" ht="45" x14ac:dyDescent="0.25">
      <c r="A5" s="265"/>
      <c r="B5" s="266"/>
      <c r="C5" s="285" t="s">
        <v>192</v>
      </c>
      <c r="D5" s="267" t="s">
        <v>153</v>
      </c>
      <c r="E5" s="267" t="s">
        <v>154</v>
      </c>
      <c r="F5" s="267" t="s">
        <v>155</v>
      </c>
      <c r="G5" s="285" t="s">
        <v>191</v>
      </c>
      <c r="H5" s="267"/>
      <c r="I5" s="267"/>
      <c r="J5" s="267"/>
      <c r="K5" s="285"/>
    </row>
    <row r="6" spans="1:15" x14ac:dyDescent="0.3">
      <c r="A6" s="268"/>
      <c r="B6" s="268"/>
      <c r="C6" s="269" t="s">
        <v>22</v>
      </c>
      <c r="D6" s="269" t="s">
        <v>22</v>
      </c>
      <c r="E6" s="269" t="s">
        <v>22</v>
      </c>
      <c r="F6" s="269" t="s">
        <v>22</v>
      </c>
      <c r="G6" s="269" t="s">
        <v>22</v>
      </c>
      <c r="H6" s="270"/>
      <c r="I6" s="270"/>
      <c r="J6" s="270"/>
      <c r="K6" s="270"/>
      <c r="L6" s="238"/>
      <c r="M6" s="238"/>
      <c r="N6" s="238"/>
    </row>
    <row r="7" spans="1:15" x14ac:dyDescent="0.3">
      <c r="A7" s="24"/>
      <c r="B7" s="24"/>
      <c r="C7" s="270"/>
      <c r="D7" s="270"/>
      <c r="E7" s="270"/>
      <c r="F7" s="270"/>
      <c r="G7" s="270"/>
      <c r="H7" s="270"/>
      <c r="I7" s="270"/>
      <c r="J7" s="270"/>
      <c r="K7" s="270"/>
      <c r="L7" s="238"/>
      <c r="M7" s="238"/>
      <c r="N7" s="238"/>
    </row>
    <row r="8" spans="1:15" x14ac:dyDescent="0.3">
      <c r="A8" s="223" t="s">
        <v>26</v>
      </c>
      <c r="B8" s="223" t="s">
        <v>5</v>
      </c>
      <c r="C8" s="312">
        <v>9</v>
      </c>
      <c r="D8" s="312">
        <v>6</v>
      </c>
      <c r="E8" s="312">
        <v>5</v>
      </c>
      <c r="F8" s="312">
        <v>6</v>
      </c>
      <c r="G8" s="312">
        <v>5</v>
      </c>
      <c r="H8" s="270"/>
      <c r="I8" s="270"/>
      <c r="J8" s="270"/>
      <c r="K8" s="270"/>
      <c r="L8" s="238"/>
      <c r="M8" s="238"/>
      <c r="N8" s="238"/>
    </row>
    <row r="9" spans="1:15" x14ac:dyDescent="0.3">
      <c r="A9" s="271"/>
      <c r="B9" s="271" t="s">
        <v>6</v>
      </c>
      <c r="C9" s="313">
        <v>7</v>
      </c>
      <c r="D9" s="313">
        <v>5</v>
      </c>
      <c r="E9" s="313">
        <v>4</v>
      </c>
      <c r="F9" s="313">
        <v>3</v>
      </c>
      <c r="G9" s="313">
        <v>2</v>
      </c>
      <c r="H9" s="270"/>
      <c r="I9" s="270"/>
      <c r="J9" s="270"/>
      <c r="K9" s="270"/>
      <c r="L9" s="238"/>
      <c r="M9" s="238"/>
      <c r="N9" s="238"/>
    </row>
    <row r="10" spans="1:15" x14ac:dyDescent="0.3">
      <c r="A10" s="287"/>
      <c r="B10" s="287" t="s">
        <v>24</v>
      </c>
      <c r="C10" s="314">
        <v>8</v>
      </c>
      <c r="D10" s="314">
        <v>6</v>
      </c>
      <c r="E10" s="314">
        <v>4</v>
      </c>
      <c r="F10" s="314">
        <v>4</v>
      </c>
      <c r="G10" s="314">
        <v>3</v>
      </c>
      <c r="H10" s="270"/>
      <c r="I10" s="270"/>
      <c r="J10" s="270"/>
      <c r="K10" s="270"/>
      <c r="L10" s="238"/>
      <c r="M10" s="238"/>
      <c r="N10" s="238"/>
    </row>
    <row r="11" spans="1:15" x14ac:dyDescent="0.3">
      <c r="A11" s="24"/>
      <c r="B11" s="24"/>
      <c r="C11" s="318"/>
      <c r="D11" s="318"/>
      <c r="E11" s="318"/>
      <c r="F11" s="318"/>
      <c r="G11" s="318"/>
      <c r="H11" s="270"/>
      <c r="I11" s="270"/>
      <c r="J11" s="270"/>
      <c r="K11" s="270"/>
      <c r="L11" s="238"/>
      <c r="M11" s="238"/>
      <c r="N11" s="238"/>
    </row>
    <row r="12" spans="1:15" x14ac:dyDescent="0.3">
      <c r="A12" s="223" t="s">
        <v>21</v>
      </c>
      <c r="B12" s="271" t="s">
        <v>5</v>
      </c>
      <c r="C12" s="313">
        <v>5</v>
      </c>
      <c r="D12" s="313">
        <v>4</v>
      </c>
      <c r="E12" s="313">
        <v>3</v>
      </c>
      <c r="F12" s="313">
        <v>2</v>
      </c>
      <c r="G12" s="313">
        <v>2</v>
      </c>
      <c r="H12" s="270"/>
      <c r="I12" s="270"/>
      <c r="J12" s="270"/>
      <c r="K12" s="270"/>
      <c r="L12" s="238"/>
      <c r="M12" s="238"/>
      <c r="N12" s="238"/>
    </row>
    <row r="13" spans="1:15" x14ac:dyDescent="0.3">
      <c r="A13" s="271"/>
      <c r="B13" s="271" t="s">
        <v>6</v>
      </c>
      <c r="C13" s="313">
        <v>6</v>
      </c>
      <c r="D13" s="313">
        <v>2</v>
      </c>
      <c r="E13" s="313">
        <v>2</v>
      </c>
      <c r="F13" s="313">
        <v>3</v>
      </c>
      <c r="G13" s="313">
        <v>1</v>
      </c>
      <c r="H13" s="270"/>
      <c r="I13" s="270"/>
      <c r="J13" s="270"/>
      <c r="K13" s="270"/>
      <c r="L13" s="238"/>
      <c r="M13" s="238"/>
      <c r="N13" s="238"/>
    </row>
    <row r="14" spans="1:15" x14ac:dyDescent="0.3">
      <c r="A14" s="287"/>
      <c r="B14" s="287" t="s">
        <v>24</v>
      </c>
      <c r="C14" s="314">
        <v>5</v>
      </c>
      <c r="D14" s="314">
        <v>3</v>
      </c>
      <c r="E14" s="314">
        <v>3</v>
      </c>
      <c r="F14" s="314">
        <v>3</v>
      </c>
      <c r="G14" s="314">
        <v>1</v>
      </c>
      <c r="H14" s="270"/>
      <c r="I14" s="270"/>
      <c r="J14" s="270"/>
      <c r="K14" s="270"/>
      <c r="L14" s="238"/>
      <c r="M14" s="238"/>
      <c r="N14" s="238"/>
    </row>
    <row r="15" spans="1:15" x14ac:dyDescent="0.3">
      <c r="A15" s="275"/>
      <c r="B15" s="24"/>
      <c r="C15" s="318"/>
      <c r="D15" s="318"/>
      <c r="E15" s="318"/>
      <c r="F15" s="318"/>
      <c r="G15" s="318"/>
      <c r="H15" s="270"/>
      <c r="I15" s="270"/>
      <c r="J15" s="270"/>
      <c r="K15" s="270"/>
      <c r="L15" s="238"/>
      <c r="M15" s="238"/>
      <c r="N15" s="238"/>
    </row>
    <row r="16" spans="1:15" x14ac:dyDescent="0.3">
      <c r="A16" s="26" t="s">
        <v>27</v>
      </c>
      <c r="B16" s="271" t="s">
        <v>5</v>
      </c>
      <c r="C16" s="319">
        <v>20</v>
      </c>
      <c r="D16" s="320">
        <v>17</v>
      </c>
      <c r="E16" s="319">
        <v>16</v>
      </c>
      <c r="F16" s="320">
        <v>20</v>
      </c>
      <c r="G16" s="319">
        <v>15</v>
      </c>
      <c r="H16" s="270"/>
      <c r="I16" s="270"/>
      <c r="J16" s="270"/>
      <c r="K16" s="270"/>
      <c r="L16" s="238"/>
      <c r="M16" s="238"/>
      <c r="N16" s="238"/>
    </row>
    <row r="17" spans="1:12" x14ac:dyDescent="0.3">
      <c r="A17" s="276"/>
      <c r="B17" s="271" t="s">
        <v>6</v>
      </c>
      <c r="C17" s="313">
        <v>20</v>
      </c>
      <c r="D17" s="313">
        <v>14</v>
      </c>
      <c r="E17" s="313">
        <v>13</v>
      </c>
      <c r="F17" s="313">
        <v>14</v>
      </c>
      <c r="G17" s="313">
        <v>9</v>
      </c>
      <c r="H17" s="270"/>
      <c r="I17" s="270"/>
      <c r="J17" s="270"/>
      <c r="K17" s="270"/>
    </row>
    <row r="18" spans="1:12" x14ac:dyDescent="0.3">
      <c r="A18" s="286"/>
      <c r="B18" s="286" t="s">
        <v>24</v>
      </c>
      <c r="C18" s="593">
        <v>20</v>
      </c>
      <c r="D18" s="593">
        <v>16</v>
      </c>
      <c r="E18" s="593">
        <v>15</v>
      </c>
      <c r="F18" s="593">
        <v>17</v>
      </c>
      <c r="G18" s="593">
        <v>12</v>
      </c>
      <c r="H18" s="270"/>
      <c r="I18" s="270"/>
      <c r="J18" s="270"/>
      <c r="K18" s="270"/>
    </row>
    <row r="19" spans="1:12" x14ac:dyDescent="0.3">
      <c r="A19" s="21"/>
      <c r="B19" s="21"/>
      <c r="D19" s="21"/>
      <c r="E19" s="21"/>
      <c r="F19" s="21"/>
      <c r="G19" s="21"/>
    </row>
    <row r="20" spans="1:12" s="137" customFormat="1" ht="15" x14ac:dyDescent="0.35">
      <c r="A20" s="279" t="s">
        <v>28</v>
      </c>
      <c r="B20" s="137" t="s">
        <v>317</v>
      </c>
      <c r="D20" s="280"/>
      <c r="E20" s="280" t="s">
        <v>1178</v>
      </c>
      <c r="F20" s="280"/>
      <c r="G20" s="280"/>
    </row>
    <row r="21" spans="1:12" s="137" customFormat="1" ht="15" x14ac:dyDescent="0.35">
      <c r="A21" s="280"/>
      <c r="B21" s="137" t="s">
        <v>308</v>
      </c>
      <c r="D21" s="280"/>
      <c r="E21" s="280"/>
      <c r="F21" s="280"/>
      <c r="G21" s="281"/>
    </row>
    <row r="22" spans="1:12" s="137" customFormat="1" ht="15" customHeight="1" x14ac:dyDescent="0.35">
      <c r="A22" s="280"/>
      <c r="B22" s="983" t="s">
        <v>1258</v>
      </c>
      <c r="C22" s="983"/>
      <c r="D22" s="983"/>
      <c r="E22" s="983"/>
      <c r="F22" s="983"/>
      <c r="G22" s="983"/>
      <c r="H22" s="983"/>
      <c r="I22" s="983"/>
      <c r="J22" s="983"/>
    </row>
    <row r="23" spans="1:12" s="137" customFormat="1" ht="15" x14ac:dyDescent="0.35">
      <c r="A23" s="280"/>
      <c r="B23" s="983"/>
      <c r="C23" s="983"/>
      <c r="D23" s="983"/>
      <c r="E23" s="983"/>
      <c r="F23" s="983"/>
      <c r="G23" s="983"/>
      <c r="H23" s="983"/>
      <c r="I23" s="983"/>
      <c r="J23" s="983"/>
    </row>
    <row r="24" spans="1:12" s="137" customFormat="1" ht="15" customHeight="1" x14ac:dyDescent="0.35">
      <c r="A24" s="575" t="s">
        <v>1230</v>
      </c>
      <c r="B24" s="983" t="s">
        <v>1427</v>
      </c>
      <c r="C24" s="1015"/>
      <c r="D24" s="1015"/>
      <c r="E24" s="1015"/>
      <c r="F24" s="965"/>
      <c r="G24" s="965"/>
      <c r="H24" s="965"/>
      <c r="I24" s="965"/>
      <c r="J24" s="965"/>
    </row>
    <row r="25" spans="1:12" s="137" customFormat="1" ht="15" x14ac:dyDescent="0.35">
      <c r="A25" s="279" t="s">
        <v>29</v>
      </c>
      <c r="B25" s="247" t="s">
        <v>1256</v>
      </c>
      <c r="C25" s="592"/>
      <c r="D25" s="592"/>
      <c r="E25" s="592"/>
      <c r="F25" s="592"/>
      <c r="G25" s="592"/>
      <c r="H25" s="247"/>
      <c r="I25" s="247"/>
      <c r="J25" s="247"/>
      <c r="K25" s="247"/>
      <c r="L25" s="247"/>
    </row>
    <row r="26" spans="1:12" s="137" customFormat="1" ht="15" x14ac:dyDescent="0.35">
      <c r="B26" s="145" t="s">
        <v>1257</v>
      </c>
      <c r="C26" s="247"/>
      <c r="D26" s="247"/>
      <c r="E26" s="247"/>
      <c r="F26" s="247"/>
      <c r="G26" s="247"/>
      <c r="H26" s="247"/>
      <c r="I26" s="247"/>
      <c r="J26" s="247"/>
      <c r="K26" s="247"/>
      <c r="L26" s="247"/>
    </row>
  </sheetData>
  <mergeCells count="3">
    <mergeCell ref="C4:G4"/>
    <mergeCell ref="B22:J23"/>
    <mergeCell ref="B24:J24"/>
  </mergeCells>
  <hyperlinks>
    <hyperlink ref="A2" location="'Chapter 2'!A1" display="Back to Table of Contents" xr:uid="{828D1143-90BC-4A94-A5A4-8A362B439AD1}"/>
    <hyperlink ref="D2" r:id="rId1" display="for content queries email healthinsights@bhf.org.uk " xr:uid="{D18755BA-A1E8-44FE-8317-B5640FC0A177}"/>
  </hyperlinks>
  <pageMargins left="0.7" right="0.7" top="0.75" bottom="0.75" header="0.3" footer="0.3"/>
  <pageSetup paperSize="9" orientation="landscape"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01184-FB75-4BCD-B618-145F4586A946}">
  <sheetPr>
    <tabColor theme="8" tint="0.39997558519241921"/>
    <pageSetUpPr fitToPage="1"/>
  </sheetPr>
  <dimension ref="A1:S30"/>
  <sheetViews>
    <sheetView showGridLines="0" zoomScaleNormal="100" workbookViewId="0">
      <pane ySplit="5" topLeftCell="A6" activePane="bottomLeft" state="frozen"/>
      <selection activeCell="B70" sqref="B70"/>
      <selection pane="bottomLeft" activeCell="B70" sqref="B70"/>
    </sheetView>
  </sheetViews>
  <sheetFormatPr defaultColWidth="9.140625" defaultRowHeight="16.5" x14ac:dyDescent="0.3"/>
  <cols>
    <col min="1" max="1" width="11" style="1" customWidth="1"/>
    <col min="2" max="2" width="22.7109375" style="1" customWidth="1"/>
    <col min="3" max="3" width="9.140625" style="1"/>
    <col min="4" max="17" width="6.28515625" style="1" customWidth="1"/>
    <col min="18" max="16384" width="9.140625" style="1"/>
  </cols>
  <sheetData>
    <row r="1" spans="1:19" ht="18" x14ac:dyDescent="0.35">
      <c r="A1" s="2" t="s">
        <v>1397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9" ht="18.75" x14ac:dyDescent="0.3">
      <c r="A2" s="132" t="s">
        <v>111</v>
      </c>
      <c r="B2" s="264"/>
      <c r="C2" s="264"/>
      <c r="D2" s="913" t="s">
        <v>1506</v>
      </c>
      <c r="E2" s="264"/>
      <c r="F2" s="264"/>
    </row>
    <row r="3" spans="1:19" ht="18.75" x14ac:dyDescent="0.3">
      <c r="A3" s="132"/>
      <c r="B3" s="264"/>
      <c r="C3" s="288"/>
      <c r="D3" s="288"/>
      <c r="E3" s="288"/>
      <c r="F3" s="288"/>
    </row>
    <row r="4" spans="1:19" s="238" customFormat="1" x14ac:dyDescent="0.25">
      <c r="A4" s="265"/>
      <c r="B4" s="266"/>
      <c r="C4" s="267">
        <v>2003</v>
      </c>
      <c r="D4" s="524">
        <v>2008</v>
      </c>
      <c r="E4" s="267">
        <v>2009</v>
      </c>
      <c r="F4" s="267">
        <v>2010</v>
      </c>
      <c r="G4" s="267">
        <v>2011</v>
      </c>
      <c r="H4" s="267">
        <v>2012</v>
      </c>
      <c r="I4" s="267">
        <v>2013</v>
      </c>
      <c r="J4" s="16">
        <v>2014</v>
      </c>
      <c r="K4" s="267">
        <v>2015</v>
      </c>
      <c r="L4" s="267">
        <v>2016</v>
      </c>
      <c r="M4" s="267">
        <v>2017</v>
      </c>
      <c r="N4" s="267">
        <v>2018</v>
      </c>
      <c r="O4" s="267">
        <v>2019</v>
      </c>
      <c r="P4" s="524">
        <v>2021</v>
      </c>
      <c r="Q4" s="267">
        <v>2022</v>
      </c>
    </row>
    <row r="5" spans="1:19" x14ac:dyDescent="0.3">
      <c r="A5" s="590" t="s">
        <v>27</v>
      </c>
      <c r="B5" s="288" t="s">
        <v>195</v>
      </c>
      <c r="C5" s="269" t="s">
        <v>22</v>
      </c>
      <c r="D5" s="525" t="s">
        <v>22</v>
      </c>
      <c r="E5" s="269" t="s">
        <v>22</v>
      </c>
      <c r="F5" s="269" t="s">
        <v>22</v>
      </c>
      <c r="G5" s="269" t="s">
        <v>22</v>
      </c>
      <c r="H5" s="269" t="s">
        <v>22</v>
      </c>
      <c r="I5" s="269" t="s">
        <v>22</v>
      </c>
      <c r="J5" s="227" t="s">
        <v>22</v>
      </c>
      <c r="K5" s="269" t="s">
        <v>22</v>
      </c>
      <c r="L5" s="269" t="s">
        <v>22</v>
      </c>
      <c r="M5" s="269" t="s">
        <v>22</v>
      </c>
      <c r="N5" s="269" t="s">
        <v>22</v>
      </c>
      <c r="O5" s="269" t="s">
        <v>22</v>
      </c>
      <c r="P5" s="525" t="s">
        <v>22</v>
      </c>
      <c r="Q5" s="269" t="s">
        <v>22</v>
      </c>
    </row>
    <row r="6" spans="1:19" x14ac:dyDescent="0.3">
      <c r="A6" s="24"/>
      <c r="B6" s="24"/>
      <c r="C6" s="270"/>
      <c r="D6" s="526"/>
      <c r="E6" s="270"/>
      <c r="F6" s="270"/>
      <c r="P6" s="526"/>
    </row>
    <row r="7" spans="1:19" x14ac:dyDescent="0.3">
      <c r="A7" s="289" t="s">
        <v>5</v>
      </c>
      <c r="B7" s="290" t="s">
        <v>192</v>
      </c>
      <c r="C7" s="319">
        <v>22</v>
      </c>
      <c r="D7" s="527">
        <v>19</v>
      </c>
      <c r="E7" s="319">
        <v>22</v>
      </c>
      <c r="F7" s="319">
        <v>19</v>
      </c>
      <c r="G7" s="319">
        <v>20</v>
      </c>
      <c r="H7" s="319">
        <v>19</v>
      </c>
      <c r="I7" s="319">
        <v>19</v>
      </c>
      <c r="J7" s="319">
        <v>26</v>
      </c>
      <c r="K7" s="319">
        <v>23</v>
      </c>
      <c r="L7" s="319">
        <v>17</v>
      </c>
      <c r="M7" s="319">
        <v>25</v>
      </c>
      <c r="N7" s="319">
        <v>17</v>
      </c>
      <c r="O7" s="319">
        <v>22</v>
      </c>
      <c r="P7" s="527">
        <v>22</v>
      </c>
      <c r="Q7" s="319">
        <v>20</v>
      </c>
    </row>
    <row r="8" spans="1:19" x14ac:dyDescent="0.3">
      <c r="A8" s="276"/>
      <c r="B8" s="291" t="s">
        <v>153</v>
      </c>
      <c r="C8" s="320">
        <v>18</v>
      </c>
      <c r="D8" s="528">
        <v>18</v>
      </c>
      <c r="E8" s="320">
        <v>17</v>
      </c>
      <c r="F8" s="320">
        <v>17</v>
      </c>
      <c r="G8" s="320">
        <v>18</v>
      </c>
      <c r="H8" s="320">
        <v>21</v>
      </c>
      <c r="I8" s="320">
        <v>19</v>
      </c>
      <c r="J8" s="320">
        <v>17</v>
      </c>
      <c r="K8" s="320">
        <v>15</v>
      </c>
      <c r="L8" s="320">
        <v>18</v>
      </c>
      <c r="M8" s="320">
        <v>20</v>
      </c>
      <c r="N8" s="320">
        <v>16</v>
      </c>
      <c r="O8" s="320">
        <v>16</v>
      </c>
      <c r="P8" s="528">
        <v>22</v>
      </c>
      <c r="Q8" s="320">
        <v>17</v>
      </c>
    </row>
    <row r="9" spans="1:19" x14ac:dyDescent="0.3">
      <c r="A9" s="290"/>
      <c r="B9" s="290" t="s">
        <v>154</v>
      </c>
      <c r="C9" s="319">
        <v>16</v>
      </c>
      <c r="D9" s="527">
        <v>17</v>
      </c>
      <c r="E9" s="319">
        <v>16</v>
      </c>
      <c r="F9" s="319">
        <v>15</v>
      </c>
      <c r="G9" s="319">
        <v>18</v>
      </c>
      <c r="H9" s="319">
        <v>13</v>
      </c>
      <c r="I9" s="319">
        <v>16</v>
      </c>
      <c r="J9" s="319">
        <v>18</v>
      </c>
      <c r="K9" s="319">
        <v>12</v>
      </c>
      <c r="L9" s="319">
        <v>18</v>
      </c>
      <c r="M9" s="319">
        <v>13</v>
      </c>
      <c r="N9" s="319">
        <v>15</v>
      </c>
      <c r="O9" s="319">
        <v>19</v>
      </c>
      <c r="P9" s="527">
        <v>17</v>
      </c>
      <c r="Q9" s="319">
        <v>16</v>
      </c>
    </row>
    <row r="10" spans="1:19" x14ac:dyDescent="0.3">
      <c r="A10" s="291"/>
      <c r="B10" s="291" t="s">
        <v>155</v>
      </c>
      <c r="C10" s="320">
        <v>16</v>
      </c>
      <c r="D10" s="528">
        <v>14</v>
      </c>
      <c r="E10" s="320">
        <v>15</v>
      </c>
      <c r="F10" s="320">
        <v>18</v>
      </c>
      <c r="G10" s="320">
        <v>14</v>
      </c>
      <c r="H10" s="320">
        <v>18</v>
      </c>
      <c r="I10" s="320">
        <v>16</v>
      </c>
      <c r="J10" s="320">
        <v>17</v>
      </c>
      <c r="K10" s="320">
        <v>17</v>
      </c>
      <c r="L10" s="320">
        <v>16</v>
      </c>
      <c r="M10" s="320">
        <v>15</v>
      </c>
      <c r="N10" s="320">
        <v>17</v>
      </c>
      <c r="O10" s="320">
        <v>15</v>
      </c>
      <c r="P10" s="528">
        <v>15</v>
      </c>
      <c r="Q10" s="320">
        <v>20</v>
      </c>
    </row>
    <row r="11" spans="1:19" x14ac:dyDescent="0.3">
      <c r="A11" s="290"/>
      <c r="B11" s="290" t="s">
        <v>191</v>
      </c>
      <c r="C11" s="319">
        <v>12</v>
      </c>
      <c r="D11" s="527">
        <v>14</v>
      </c>
      <c r="E11" s="319">
        <v>13</v>
      </c>
      <c r="F11" s="319">
        <v>17</v>
      </c>
      <c r="G11" s="319">
        <v>14</v>
      </c>
      <c r="H11" s="319">
        <v>17</v>
      </c>
      <c r="I11" s="319">
        <v>13</v>
      </c>
      <c r="J11" s="319">
        <v>16</v>
      </c>
      <c r="K11" s="319">
        <v>13</v>
      </c>
      <c r="L11" s="319">
        <v>12</v>
      </c>
      <c r="M11" s="319">
        <v>13</v>
      </c>
      <c r="N11" s="319">
        <v>16</v>
      </c>
      <c r="O11" s="319">
        <v>14</v>
      </c>
      <c r="P11" s="527">
        <v>15</v>
      </c>
      <c r="Q11" s="319">
        <v>15</v>
      </c>
      <c r="S11" s="591"/>
    </row>
    <row r="12" spans="1:19" x14ac:dyDescent="0.3">
      <c r="A12" s="24"/>
      <c r="B12" s="24"/>
      <c r="C12" s="318"/>
      <c r="D12" s="529"/>
      <c r="E12" s="318"/>
      <c r="F12" s="318"/>
      <c r="G12" s="321"/>
      <c r="H12" s="321"/>
      <c r="I12" s="321"/>
      <c r="J12" s="321"/>
      <c r="K12" s="321"/>
      <c r="L12" s="321"/>
      <c r="M12" s="321"/>
      <c r="N12" s="321"/>
      <c r="O12" s="321"/>
      <c r="P12" s="529"/>
      <c r="Q12" s="321"/>
    </row>
    <row r="13" spans="1:19" x14ac:dyDescent="0.3">
      <c r="A13" s="289" t="s">
        <v>6</v>
      </c>
      <c r="B13" s="290" t="s">
        <v>192</v>
      </c>
      <c r="C13" s="319">
        <v>19</v>
      </c>
      <c r="D13" s="527">
        <v>19</v>
      </c>
      <c r="E13" s="319">
        <v>19</v>
      </c>
      <c r="F13" s="319">
        <v>17</v>
      </c>
      <c r="G13" s="319">
        <v>18</v>
      </c>
      <c r="H13" s="319">
        <v>25</v>
      </c>
      <c r="I13" s="319">
        <v>21</v>
      </c>
      <c r="J13" s="319">
        <v>19</v>
      </c>
      <c r="K13" s="319">
        <v>20</v>
      </c>
      <c r="L13" s="319">
        <v>20</v>
      </c>
      <c r="M13" s="319">
        <v>21</v>
      </c>
      <c r="N13" s="319">
        <v>21</v>
      </c>
      <c r="O13" s="319">
        <v>18</v>
      </c>
      <c r="P13" s="527">
        <v>18</v>
      </c>
      <c r="Q13" s="319">
        <v>20</v>
      </c>
    </row>
    <row r="14" spans="1:19" x14ac:dyDescent="0.3">
      <c r="A14" s="276"/>
      <c r="B14" s="291" t="s">
        <v>153</v>
      </c>
      <c r="C14" s="320">
        <v>16</v>
      </c>
      <c r="D14" s="528">
        <v>16.110399999999998</v>
      </c>
      <c r="E14" s="320">
        <v>16</v>
      </c>
      <c r="F14" s="320">
        <v>18</v>
      </c>
      <c r="G14" s="320">
        <v>13</v>
      </c>
      <c r="H14" s="320">
        <v>17</v>
      </c>
      <c r="I14" s="320">
        <v>19</v>
      </c>
      <c r="J14" s="320">
        <v>14</v>
      </c>
      <c r="K14" s="320">
        <v>15</v>
      </c>
      <c r="L14" s="320">
        <v>15</v>
      </c>
      <c r="M14" s="320">
        <v>17</v>
      </c>
      <c r="N14" s="320">
        <v>16</v>
      </c>
      <c r="O14" s="320">
        <v>15</v>
      </c>
      <c r="P14" s="528">
        <v>17</v>
      </c>
      <c r="Q14" s="320">
        <v>14</v>
      </c>
    </row>
    <row r="15" spans="1:19" x14ac:dyDescent="0.3">
      <c r="A15" s="290"/>
      <c r="B15" s="290" t="s">
        <v>154</v>
      </c>
      <c r="C15" s="319">
        <v>15</v>
      </c>
      <c r="D15" s="527">
        <v>17</v>
      </c>
      <c r="E15" s="319">
        <v>14</v>
      </c>
      <c r="F15" s="319">
        <v>13</v>
      </c>
      <c r="G15" s="319">
        <v>14</v>
      </c>
      <c r="H15" s="319">
        <v>16</v>
      </c>
      <c r="I15" s="319">
        <v>15</v>
      </c>
      <c r="J15" s="319">
        <v>13</v>
      </c>
      <c r="K15" s="319">
        <v>14</v>
      </c>
      <c r="L15" s="319">
        <v>14</v>
      </c>
      <c r="M15" s="319">
        <v>13</v>
      </c>
      <c r="N15" s="319">
        <v>17</v>
      </c>
      <c r="O15" s="319">
        <v>13</v>
      </c>
      <c r="P15" s="527">
        <v>12</v>
      </c>
      <c r="Q15" s="319">
        <v>13</v>
      </c>
    </row>
    <row r="16" spans="1:19" x14ac:dyDescent="0.3">
      <c r="A16" s="291"/>
      <c r="B16" s="291" t="s">
        <v>155</v>
      </c>
      <c r="C16" s="320">
        <v>14</v>
      </c>
      <c r="D16" s="528">
        <v>15</v>
      </c>
      <c r="E16" s="320">
        <v>12</v>
      </c>
      <c r="F16" s="320">
        <v>14</v>
      </c>
      <c r="G16" s="320">
        <v>13</v>
      </c>
      <c r="H16" s="320">
        <v>15</v>
      </c>
      <c r="I16" s="320">
        <v>13</v>
      </c>
      <c r="J16" s="320">
        <v>12</v>
      </c>
      <c r="K16" s="320">
        <v>13</v>
      </c>
      <c r="L16" s="320">
        <v>13</v>
      </c>
      <c r="M16" s="320">
        <v>12</v>
      </c>
      <c r="N16" s="320">
        <v>14</v>
      </c>
      <c r="O16" s="320">
        <v>11</v>
      </c>
      <c r="P16" s="528">
        <v>15</v>
      </c>
      <c r="Q16" s="320">
        <v>14</v>
      </c>
    </row>
    <row r="17" spans="1:17" x14ac:dyDescent="0.3">
      <c r="A17" s="290"/>
      <c r="B17" s="290" t="s">
        <v>191</v>
      </c>
      <c r="C17" s="319">
        <v>11</v>
      </c>
      <c r="D17" s="527">
        <v>15</v>
      </c>
      <c r="E17" s="319">
        <v>10</v>
      </c>
      <c r="F17" s="319">
        <v>10</v>
      </c>
      <c r="G17" s="319">
        <v>13</v>
      </c>
      <c r="H17" s="319">
        <v>9</v>
      </c>
      <c r="I17" s="319">
        <v>12</v>
      </c>
      <c r="J17" s="319">
        <v>13</v>
      </c>
      <c r="K17" s="319">
        <v>13</v>
      </c>
      <c r="L17" s="319">
        <v>13</v>
      </c>
      <c r="M17" s="319">
        <v>12</v>
      </c>
      <c r="N17" s="319">
        <v>12</v>
      </c>
      <c r="O17" s="319">
        <v>11</v>
      </c>
      <c r="P17" s="527">
        <v>11</v>
      </c>
      <c r="Q17" s="319">
        <v>9</v>
      </c>
    </row>
    <row r="18" spans="1:17" ht="15.75" customHeight="1" x14ac:dyDescent="0.3">
      <c r="A18" s="21"/>
      <c r="B18" s="21"/>
      <c r="C18" s="321"/>
      <c r="D18" s="529"/>
      <c r="E18" s="321"/>
      <c r="F18" s="321"/>
      <c r="G18" s="321"/>
      <c r="H18" s="321"/>
      <c r="I18" s="321"/>
      <c r="J18" s="321"/>
      <c r="K18" s="321"/>
      <c r="L18" s="321"/>
      <c r="M18" s="321"/>
      <c r="N18" s="321"/>
      <c r="O18" s="321"/>
      <c r="P18" s="529"/>
      <c r="Q18" s="321"/>
    </row>
    <row r="19" spans="1:17" x14ac:dyDescent="0.3">
      <c r="A19" s="289" t="s">
        <v>196</v>
      </c>
      <c r="B19" s="290" t="s">
        <v>192</v>
      </c>
      <c r="C19" s="319">
        <v>20</v>
      </c>
      <c r="D19" s="527">
        <v>19</v>
      </c>
      <c r="E19" s="319">
        <v>20</v>
      </c>
      <c r="F19" s="319">
        <v>18</v>
      </c>
      <c r="G19" s="319">
        <v>19</v>
      </c>
      <c r="H19" s="319">
        <v>23</v>
      </c>
      <c r="I19" s="319">
        <v>20</v>
      </c>
      <c r="J19" s="319">
        <v>23</v>
      </c>
      <c r="K19" s="319">
        <v>21</v>
      </c>
      <c r="L19" s="319">
        <v>19</v>
      </c>
      <c r="M19" s="319">
        <v>22</v>
      </c>
      <c r="N19" s="319">
        <v>19</v>
      </c>
      <c r="O19" s="319">
        <v>20</v>
      </c>
      <c r="P19" s="527">
        <v>20</v>
      </c>
      <c r="Q19" s="319">
        <v>20</v>
      </c>
    </row>
    <row r="20" spans="1:17" x14ac:dyDescent="0.3">
      <c r="A20" s="276"/>
      <c r="B20" s="291" t="s">
        <v>153</v>
      </c>
      <c r="C20" s="320">
        <v>17</v>
      </c>
      <c r="D20" s="528">
        <v>17</v>
      </c>
      <c r="E20" s="320">
        <v>16</v>
      </c>
      <c r="F20" s="320">
        <v>17</v>
      </c>
      <c r="G20" s="320">
        <v>15</v>
      </c>
      <c r="H20" s="320">
        <v>19</v>
      </c>
      <c r="I20" s="320">
        <v>19</v>
      </c>
      <c r="J20" s="320">
        <v>15</v>
      </c>
      <c r="K20" s="320">
        <v>15</v>
      </c>
      <c r="L20" s="320">
        <v>16</v>
      </c>
      <c r="M20" s="320">
        <v>18</v>
      </c>
      <c r="N20" s="320">
        <v>16</v>
      </c>
      <c r="O20" s="320">
        <v>16</v>
      </c>
      <c r="P20" s="528">
        <v>19</v>
      </c>
      <c r="Q20" s="320">
        <v>16</v>
      </c>
    </row>
    <row r="21" spans="1:17" x14ac:dyDescent="0.3">
      <c r="A21" s="290"/>
      <c r="B21" s="290" t="s">
        <v>154</v>
      </c>
      <c r="C21" s="319">
        <v>16</v>
      </c>
      <c r="D21" s="527">
        <v>17</v>
      </c>
      <c r="E21" s="319">
        <v>15</v>
      </c>
      <c r="F21" s="319">
        <v>14</v>
      </c>
      <c r="G21" s="319">
        <v>16</v>
      </c>
      <c r="H21" s="319">
        <v>15</v>
      </c>
      <c r="I21" s="319">
        <v>15</v>
      </c>
      <c r="J21" s="319">
        <v>15</v>
      </c>
      <c r="K21" s="319">
        <v>13</v>
      </c>
      <c r="L21" s="319">
        <v>16</v>
      </c>
      <c r="M21" s="319">
        <v>13</v>
      </c>
      <c r="N21" s="319">
        <v>16</v>
      </c>
      <c r="O21" s="319">
        <v>16</v>
      </c>
      <c r="P21" s="527">
        <v>14</v>
      </c>
      <c r="Q21" s="319">
        <v>15</v>
      </c>
    </row>
    <row r="22" spans="1:17" x14ac:dyDescent="0.3">
      <c r="A22" s="291"/>
      <c r="B22" s="291" t="s">
        <v>155</v>
      </c>
      <c r="C22" s="320">
        <v>15</v>
      </c>
      <c r="D22" s="528">
        <v>14</v>
      </c>
      <c r="E22" s="320">
        <v>14</v>
      </c>
      <c r="F22" s="320">
        <v>16</v>
      </c>
      <c r="G22" s="320">
        <v>13</v>
      </c>
      <c r="H22" s="320">
        <v>17</v>
      </c>
      <c r="I22" s="320">
        <v>14</v>
      </c>
      <c r="J22" s="320">
        <v>14</v>
      </c>
      <c r="K22" s="320">
        <v>15</v>
      </c>
      <c r="L22" s="320">
        <v>14</v>
      </c>
      <c r="M22" s="320">
        <v>13</v>
      </c>
      <c r="N22" s="320">
        <v>15</v>
      </c>
      <c r="O22" s="320">
        <v>13</v>
      </c>
      <c r="P22" s="528">
        <v>15</v>
      </c>
      <c r="Q22" s="320">
        <v>17</v>
      </c>
    </row>
    <row r="23" spans="1:17" x14ac:dyDescent="0.3">
      <c r="A23" s="290"/>
      <c r="B23" s="290" t="s">
        <v>191</v>
      </c>
      <c r="C23" s="319">
        <v>12</v>
      </c>
      <c r="D23" s="527">
        <v>14</v>
      </c>
      <c r="E23" s="319">
        <v>12</v>
      </c>
      <c r="F23" s="319">
        <v>13</v>
      </c>
      <c r="G23" s="319">
        <v>13</v>
      </c>
      <c r="H23" s="319">
        <v>13</v>
      </c>
      <c r="I23" s="319">
        <v>13</v>
      </c>
      <c r="J23" s="319">
        <v>14</v>
      </c>
      <c r="K23" s="319">
        <v>13</v>
      </c>
      <c r="L23" s="319">
        <v>12</v>
      </c>
      <c r="M23" s="319">
        <v>12</v>
      </c>
      <c r="N23" s="319">
        <v>14</v>
      </c>
      <c r="O23" s="319">
        <v>12</v>
      </c>
      <c r="P23" s="527">
        <v>13</v>
      </c>
      <c r="Q23" s="319">
        <v>12</v>
      </c>
    </row>
    <row r="24" spans="1:17" x14ac:dyDescent="0.3">
      <c r="A24" s="21"/>
      <c r="B24" s="21"/>
      <c r="C24" s="21"/>
      <c r="D24" s="21"/>
      <c r="E24" s="21"/>
      <c r="F24" s="21"/>
    </row>
    <row r="25" spans="1:17" s="137" customFormat="1" ht="15" x14ac:dyDescent="0.35">
      <c r="A25" s="279" t="s">
        <v>28</v>
      </c>
      <c r="B25" s="137" t="s">
        <v>317</v>
      </c>
      <c r="C25" s="280"/>
      <c r="D25" s="280"/>
      <c r="E25" s="280" t="s">
        <v>1178</v>
      </c>
      <c r="F25" s="280"/>
      <c r="L25" s="137" t="s">
        <v>1284</v>
      </c>
    </row>
    <row r="26" spans="1:17" s="137" customFormat="1" ht="15" x14ac:dyDescent="0.35">
      <c r="A26" s="280"/>
      <c r="B26" s="1018" t="s">
        <v>327</v>
      </c>
      <c r="C26" s="1018"/>
      <c r="D26" s="1018"/>
      <c r="E26" s="1018"/>
      <c r="F26" s="1018"/>
      <c r="G26" s="1018"/>
      <c r="H26" s="1018"/>
      <c r="I26" s="1018"/>
      <c r="J26" s="1018"/>
    </row>
    <row r="27" spans="1:17" s="137" customFormat="1" ht="15" x14ac:dyDescent="0.35">
      <c r="A27" s="280"/>
      <c r="B27" s="1018"/>
      <c r="C27" s="1018"/>
      <c r="D27" s="1018"/>
      <c r="E27" s="1018"/>
      <c r="F27" s="1018"/>
      <c r="G27" s="1018"/>
      <c r="H27" s="1018"/>
      <c r="I27" s="1018"/>
      <c r="J27" s="1018"/>
    </row>
    <row r="28" spans="1:17" s="137" customFormat="1" x14ac:dyDescent="0.35">
      <c r="A28" s="575" t="s">
        <v>1230</v>
      </c>
      <c r="B28" s="983" t="s">
        <v>1254</v>
      </c>
      <c r="C28" s="1015"/>
      <c r="D28" s="1015"/>
      <c r="E28" s="1015"/>
      <c r="F28" s="143"/>
    </row>
    <row r="29" spans="1:17" s="137" customFormat="1" ht="16.5" customHeight="1" x14ac:dyDescent="0.35">
      <c r="A29" s="279" t="s">
        <v>29</v>
      </c>
      <c r="B29" s="247" t="s">
        <v>1281</v>
      </c>
      <c r="C29" s="247"/>
      <c r="D29" s="247"/>
      <c r="E29" s="247"/>
      <c r="F29" s="247"/>
      <c r="G29" s="247"/>
      <c r="H29" s="247"/>
      <c r="I29" s="247"/>
      <c r="J29" s="247"/>
      <c r="K29" s="247"/>
    </row>
    <row r="30" spans="1:17" s="137" customFormat="1" ht="15.75" x14ac:dyDescent="0.35">
      <c r="B30" s="145" t="s">
        <v>1130</v>
      </c>
      <c r="C30" s="132"/>
      <c r="D30" s="132"/>
      <c r="E30" s="132"/>
      <c r="F30" s="132"/>
      <c r="G30" s="132"/>
      <c r="H30" s="132"/>
      <c r="I30" s="132"/>
      <c r="J30" s="247"/>
      <c r="K30" s="247"/>
    </row>
  </sheetData>
  <mergeCells count="2">
    <mergeCell ref="B26:J27"/>
    <mergeCell ref="B28:E28"/>
  </mergeCells>
  <hyperlinks>
    <hyperlink ref="B30" r:id="rId1" xr:uid="{D8392147-2B4A-4ADC-9EC8-4D0A69C3181C}"/>
    <hyperlink ref="A2" location="'Chapter 2'!A1" display="Back to Table of Contents" xr:uid="{C9C867FF-426B-4165-B4E5-4BD895C48338}"/>
    <hyperlink ref="D2" r:id="rId2" display="for content queries email healthinsights@bhf.org.uk " xr:uid="{EC58E3C5-A104-46D2-B6BC-A9070D7931DB}"/>
  </hyperlinks>
  <pageMargins left="0.7" right="0.7" top="0.75" bottom="0.75" header="0.3" footer="0.3"/>
  <pageSetup paperSize="9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9">
    <tabColor rgb="FFF1A78A"/>
    <pageSetUpPr fitToPage="1"/>
  </sheetPr>
  <dimension ref="A1:X89"/>
  <sheetViews>
    <sheetView showGridLines="0" zoomScaleNormal="100" workbookViewId="0">
      <pane xSplit="3" ySplit="4" topLeftCell="D36" activePane="bottomRight" state="frozen"/>
      <selection activeCell="B70" sqref="B70"/>
      <selection pane="topRight" activeCell="B70" sqref="B70"/>
      <selection pane="bottomLeft" activeCell="B70" sqref="B70"/>
      <selection pane="bottomRight" activeCell="B70" sqref="B70"/>
    </sheetView>
  </sheetViews>
  <sheetFormatPr defaultColWidth="9.140625" defaultRowHeight="16.5" x14ac:dyDescent="0.3"/>
  <cols>
    <col min="1" max="1" width="14.7109375" style="1" customWidth="1"/>
    <col min="2" max="2" width="4.7109375" style="1" customWidth="1"/>
    <col min="3" max="3" width="46.42578125" style="14" customWidth="1"/>
    <col min="4" max="13" width="10.42578125" style="1" customWidth="1"/>
    <col min="14" max="18" width="10.42578125" style="38" customWidth="1"/>
    <col min="19" max="19" width="9.5703125" style="1" customWidth="1"/>
    <col min="20" max="22" width="10.42578125" style="1" customWidth="1"/>
    <col min="23" max="24" width="10.42578125" style="1" bestFit="1" customWidth="1"/>
    <col min="25" max="16384" width="9.140625" style="1"/>
  </cols>
  <sheetData>
    <row r="1" spans="1:22" ht="18" x14ac:dyDescent="0.35">
      <c r="A1" s="2" t="s">
        <v>1569</v>
      </c>
      <c r="B1" s="2"/>
      <c r="C1" s="30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8.75" x14ac:dyDescent="0.3">
      <c r="A2" s="132" t="s">
        <v>111</v>
      </c>
      <c r="B2" s="37"/>
      <c r="C2" s="37"/>
      <c r="D2" s="913" t="s">
        <v>1506</v>
      </c>
      <c r="E2" s="37"/>
      <c r="F2" s="37"/>
      <c r="G2" s="37"/>
      <c r="H2" s="37"/>
      <c r="I2" s="37"/>
      <c r="J2" s="37"/>
      <c r="K2" s="37"/>
      <c r="L2" s="37"/>
    </row>
    <row r="3" spans="1:22" ht="18.75" x14ac:dyDescent="0.3">
      <c r="A3" s="132"/>
      <c r="B3" s="37"/>
      <c r="C3" s="37"/>
      <c r="D3" s="913"/>
      <c r="E3" s="37"/>
      <c r="F3" s="37"/>
      <c r="G3" s="37"/>
      <c r="H3" s="37"/>
      <c r="I3" s="37"/>
      <c r="J3" s="37"/>
      <c r="K3" s="37"/>
      <c r="L3" s="37"/>
    </row>
    <row r="4" spans="1:22" x14ac:dyDescent="0.3">
      <c r="A4" s="171" t="s">
        <v>1126</v>
      </c>
      <c r="B4" s="5"/>
      <c r="C4" s="27"/>
      <c r="D4" s="39" t="s">
        <v>10</v>
      </c>
      <c r="E4" s="39" t="s">
        <v>11</v>
      </c>
      <c r="F4" s="39" t="s">
        <v>12</v>
      </c>
      <c r="G4" s="39" t="s">
        <v>13</v>
      </c>
      <c r="H4" s="39" t="s">
        <v>14</v>
      </c>
      <c r="I4" s="39" t="s">
        <v>15</v>
      </c>
      <c r="J4" s="39" t="s">
        <v>16</v>
      </c>
      <c r="K4" s="39" t="s">
        <v>17</v>
      </c>
      <c r="L4" s="39" t="s">
        <v>18</v>
      </c>
      <c r="M4" s="39" t="s">
        <v>31</v>
      </c>
      <c r="N4" s="39" t="s">
        <v>56</v>
      </c>
      <c r="O4" s="39" t="s">
        <v>66</v>
      </c>
      <c r="P4" s="39" t="s">
        <v>92</v>
      </c>
      <c r="Q4" s="39" t="s">
        <v>184</v>
      </c>
      <c r="R4" s="39" t="s">
        <v>274</v>
      </c>
      <c r="S4" s="39" t="s">
        <v>1136</v>
      </c>
      <c r="T4" s="39" t="s">
        <v>1192</v>
      </c>
      <c r="U4" s="39" t="s">
        <v>1241</v>
      </c>
      <c r="V4" s="39" t="s">
        <v>1487</v>
      </c>
    </row>
    <row r="5" spans="1:22" x14ac:dyDescent="0.3">
      <c r="A5" s="5"/>
      <c r="B5" s="5"/>
      <c r="C5" s="27"/>
      <c r="D5" s="19"/>
      <c r="E5" s="19"/>
      <c r="F5" s="19"/>
      <c r="G5" s="19"/>
      <c r="H5" s="19"/>
      <c r="I5" s="19"/>
      <c r="J5" s="19"/>
      <c r="K5" s="19"/>
      <c r="L5" s="19"/>
      <c r="M5" s="19"/>
      <c r="N5" s="40"/>
      <c r="O5" s="40"/>
      <c r="P5" s="40"/>
      <c r="Q5" s="40"/>
      <c r="R5" s="19"/>
      <c r="S5" s="19"/>
      <c r="T5" s="19"/>
      <c r="U5" s="19"/>
      <c r="V5" s="19"/>
    </row>
    <row r="6" spans="1:22" ht="14.45" customHeight="1" x14ac:dyDescent="0.3">
      <c r="A6" s="12" t="s">
        <v>0</v>
      </c>
      <c r="B6" s="12" t="s">
        <v>180</v>
      </c>
      <c r="C6" s="166"/>
      <c r="D6" s="41"/>
      <c r="E6" s="41"/>
      <c r="F6" s="41">
        <v>897843</v>
      </c>
      <c r="G6" s="41">
        <v>917317</v>
      </c>
      <c r="H6" s="41">
        <v>925007</v>
      </c>
      <c r="I6" s="41">
        <v>936007</v>
      </c>
      <c r="J6" s="41">
        <v>941880</v>
      </c>
      <c r="K6" s="41">
        <v>930641</v>
      </c>
      <c r="L6" s="41">
        <v>944753</v>
      </c>
      <c r="M6" s="41">
        <v>962129</v>
      </c>
      <c r="N6" s="41">
        <v>994450</v>
      </c>
      <c r="O6" s="41">
        <v>918298</v>
      </c>
      <c r="P6" s="41">
        <v>925576</v>
      </c>
      <c r="Q6" s="41">
        <v>947200</v>
      </c>
      <c r="R6" s="41">
        <v>963782.94305843231</v>
      </c>
      <c r="S6" s="41">
        <v>807074</v>
      </c>
      <c r="T6" s="41">
        <v>936556</v>
      </c>
      <c r="U6" s="41">
        <v>922621</v>
      </c>
      <c r="V6" s="41">
        <v>993424</v>
      </c>
    </row>
    <row r="7" spans="1:22" x14ac:dyDescent="0.3">
      <c r="A7" s="4"/>
      <c r="B7" s="4" t="s">
        <v>19</v>
      </c>
      <c r="C7" s="167"/>
      <c r="D7" s="42"/>
      <c r="E7" s="42"/>
      <c r="F7" s="42">
        <v>305988</v>
      </c>
      <c r="G7" s="42">
        <v>300164</v>
      </c>
      <c r="H7" s="42">
        <v>285426</v>
      </c>
      <c r="I7" s="42">
        <v>279923</v>
      </c>
      <c r="J7" s="42">
        <v>280794</v>
      </c>
      <c r="K7" s="42">
        <v>276762</v>
      </c>
      <c r="L7" s="42">
        <v>273873</v>
      </c>
      <c r="M7" s="42">
        <v>269116</v>
      </c>
      <c r="N7" s="42">
        <v>267016</v>
      </c>
      <c r="O7" s="42">
        <v>266725</v>
      </c>
      <c r="P7" s="42">
        <v>263656</v>
      </c>
      <c r="Q7" s="42">
        <v>261100</v>
      </c>
      <c r="R7" s="47">
        <v>255562.29390458108</v>
      </c>
      <c r="S7" s="47">
        <v>205389</v>
      </c>
      <c r="T7" s="47">
        <v>229895</v>
      </c>
      <c r="U7" s="47">
        <v>218094</v>
      </c>
      <c r="V7" s="47">
        <v>225279</v>
      </c>
    </row>
    <row r="8" spans="1:22" s="14" customFormat="1" x14ac:dyDescent="0.3">
      <c r="A8" s="167"/>
      <c r="B8" s="167"/>
      <c r="C8" s="167" t="s">
        <v>182</v>
      </c>
      <c r="D8" s="461"/>
      <c r="E8" s="461"/>
      <c r="F8" s="461">
        <v>77055</v>
      </c>
      <c r="G8" s="461">
        <v>74230</v>
      </c>
      <c r="H8" s="461">
        <v>69919</v>
      </c>
      <c r="I8" s="461">
        <v>62268</v>
      </c>
      <c r="J8" s="461">
        <v>64088</v>
      </c>
      <c r="K8" s="461">
        <v>76245</v>
      </c>
      <c r="L8" s="461">
        <v>78174</v>
      </c>
      <c r="M8" s="461">
        <v>78278</v>
      </c>
      <c r="N8" s="461">
        <v>79795</v>
      </c>
      <c r="O8" s="461">
        <v>80621</v>
      </c>
      <c r="P8" s="461">
        <v>81637</v>
      </c>
      <c r="Q8" s="461">
        <v>81200</v>
      </c>
      <c r="R8" s="463">
        <v>82827</v>
      </c>
      <c r="S8" s="463">
        <v>76150</v>
      </c>
      <c r="T8" s="463">
        <v>84626</v>
      </c>
      <c r="U8" s="463">
        <v>80047</v>
      </c>
      <c r="V8" s="463">
        <v>82193</v>
      </c>
    </row>
    <row r="9" spans="1:22" x14ac:dyDescent="0.3">
      <c r="A9" s="4"/>
      <c r="B9" s="4" t="s">
        <v>91</v>
      </c>
      <c r="C9" s="167"/>
      <c r="D9" s="42"/>
      <c r="E9" s="42"/>
      <c r="F9" s="42">
        <v>85610</v>
      </c>
      <c r="G9" s="42">
        <v>88469</v>
      </c>
      <c r="H9" s="42">
        <v>91782</v>
      </c>
      <c r="I9" s="42">
        <v>94450</v>
      </c>
      <c r="J9" s="42">
        <v>96065</v>
      </c>
      <c r="K9" s="42">
        <v>98169</v>
      </c>
      <c r="L9" s="42">
        <v>100616</v>
      </c>
      <c r="M9" s="42">
        <v>102202</v>
      </c>
      <c r="N9" s="42">
        <v>107513</v>
      </c>
      <c r="O9" s="42">
        <v>109092</v>
      </c>
      <c r="P9" s="42">
        <v>109564</v>
      </c>
      <c r="Q9" s="42">
        <v>115300</v>
      </c>
      <c r="R9" s="47">
        <v>117608.23204164256</v>
      </c>
      <c r="S9" s="47">
        <v>96009</v>
      </c>
      <c r="T9" s="47">
        <v>113902</v>
      </c>
      <c r="U9" s="47">
        <v>109613</v>
      </c>
      <c r="V9" s="47">
        <v>119483</v>
      </c>
    </row>
    <row r="10" spans="1:22" x14ac:dyDescent="0.3">
      <c r="A10" s="4"/>
      <c r="B10" s="4" t="s">
        <v>185</v>
      </c>
      <c r="C10" s="167"/>
      <c r="D10" s="42"/>
      <c r="E10" s="42"/>
      <c r="F10" s="42">
        <v>58582</v>
      </c>
      <c r="G10" s="42">
        <v>57916</v>
      </c>
      <c r="H10" s="42">
        <v>58513</v>
      </c>
      <c r="I10" s="42">
        <v>59221</v>
      </c>
      <c r="J10" s="42">
        <v>60419</v>
      </c>
      <c r="K10" s="42">
        <v>62378</v>
      </c>
      <c r="L10" s="42">
        <v>64200</v>
      </c>
      <c r="M10" s="42">
        <v>70143</v>
      </c>
      <c r="N10" s="42">
        <v>76994</v>
      </c>
      <c r="O10" s="42">
        <v>80603</v>
      </c>
      <c r="P10" s="42">
        <v>84776</v>
      </c>
      <c r="Q10" s="42">
        <v>86500</v>
      </c>
      <c r="R10" s="47">
        <v>94146.493901548703</v>
      </c>
      <c r="S10" s="47">
        <v>81766</v>
      </c>
      <c r="T10" s="47">
        <v>98884</v>
      </c>
      <c r="U10" s="47">
        <v>96659</v>
      </c>
      <c r="V10" s="47">
        <v>104336</v>
      </c>
    </row>
    <row r="11" spans="1:22" x14ac:dyDescent="0.3">
      <c r="A11" s="4"/>
      <c r="B11" s="4" t="s">
        <v>20</v>
      </c>
      <c r="C11" s="167"/>
      <c r="D11" s="42"/>
      <c r="E11" s="42"/>
      <c r="F11" s="42">
        <v>93136</v>
      </c>
      <c r="G11" s="42">
        <v>95841</v>
      </c>
      <c r="H11" s="42">
        <v>101319</v>
      </c>
      <c r="I11" s="42">
        <v>104475</v>
      </c>
      <c r="J11" s="42">
        <v>106516</v>
      </c>
      <c r="K11" s="42">
        <v>107412</v>
      </c>
      <c r="L11" s="42">
        <v>106531</v>
      </c>
      <c r="M11" s="42">
        <v>107279</v>
      </c>
      <c r="N11" s="42">
        <v>108940</v>
      </c>
      <c r="O11" s="42">
        <v>107828</v>
      </c>
      <c r="P11" s="42">
        <v>109124</v>
      </c>
      <c r="Q11" s="42">
        <v>111100</v>
      </c>
      <c r="R11" s="47">
        <v>114990.83425506804</v>
      </c>
      <c r="S11" s="47">
        <v>108958</v>
      </c>
      <c r="T11" s="47">
        <v>115741</v>
      </c>
      <c r="U11" s="47">
        <v>116074</v>
      </c>
      <c r="V11" s="47">
        <v>121482</v>
      </c>
    </row>
    <row r="12" spans="1:22" x14ac:dyDescent="0.3">
      <c r="A12" s="4"/>
      <c r="B12" s="4" t="s">
        <v>1132</v>
      </c>
      <c r="C12" s="167"/>
      <c r="D12" s="42"/>
      <c r="E12" s="42"/>
      <c r="F12" s="42">
        <v>354527</v>
      </c>
      <c r="G12" s="42">
        <v>374927</v>
      </c>
      <c r="H12" s="42">
        <v>387967</v>
      </c>
      <c r="I12" s="42">
        <v>397938</v>
      </c>
      <c r="J12" s="42">
        <v>398086</v>
      </c>
      <c r="K12" s="42">
        <v>385920</v>
      </c>
      <c r="L12" s="42">
        <v>399533</v>
      </c>
      <c r="M12" s="42">
        <v>413389</v>
      </c>
      <c r="N12" s="42">
        <v>433987</v>
      </c>
      <c r="O12" s="42">
        <v>354050</v>
      </c>
      <c r="P12" s="42">
        <v>358456</v>
      </c>
      <c r="Q12" s="42">
        <v>373200</v>
      </c>
      <c r="R12" s="47">
        <v>381507.67630133475</v>
      </c>
      <c r="S12" s="47">
        <v>314952</v>
      </c>
      <c r="T12" s="47">
        <v>378134</v>
      </c>
      <c r="U12" s="47">
        <v>382181</v>
      </c>
      <c r="V12" s="47">
        <v>422844</v>
      </c>
    </row>
    <row r="13" spans="1:22" x14ac:dyDescent="0.3">
      <c r="A13" s="5"/>
      <c r="B13" s="5"/>
      <c r="C13" s="27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19"/>
      <c r="S13" s="19"/>
      <c r="T13" s="19"/>
      <c r="U13" s="19"/>
      <c r="V13" s="19"/>
    </row>
    <row r="14" spans="1:22" x14ac:dyDescent="0.3">
      <c r="A14" s="12" t="s">
        <v>1</v>
      </c>
      <c r="B14" s="12" t="s">
        <v>180</v>
      </c>
      <c r="C14" s="166"/>
      <c r="D14" s="41"/>
      <c r="E14" s="41"/>
      <c r="F14" s="41"/>
      <c r="G14" s="41">
        <v>94096</v>
      </c>
      <c r="H14" s="41">
        <v>91714</v>
      </c>
      <c r="I14" s="41">
        <v>91518</v>
      </c>
      <c r="J14" s="41">
        <v>91688</v>
      </c>
      <c r="K14" s="41">
        <v>90765</v>
      </c>
      <c r="L14" s="41">
        <v>91252</v>
      </c>
      <c r="M14" s="41">
        <v>89884</v>
      </c>
      <c r="N14" s="41">
        <v>90805</v>
      </c>
      <c r="O14" s="41">
        <v>84036</v>
      </c>
      <c r="P14" s="41">
        <v>83624</v>
      </c>
      <c r="Q14" s="41">
        <v>83759</v>
      </c>
      <c r="R14" s="41">
        <v>83099</v>
      </c>
      <c r="S14" s="41">
        <v>70704</v>
      </c>
      <c r="T14" s="41">
        <v>78092</v>
      </c>
      <c r="U14" s="41">
        <v>78588</v>
      </c>
      <c r="V14" s="41">
        <v>81213</v>
      </c>
    </row>
    <row r="15" spans="1:22" x14ac:dyDescent="0.3">
      <c r="A15" s="4"/>
      <c r="B15" s="4" t="s">
        <v>19</v>
      </c>
      <c r="C15" s="167"/>
      <c r="D15" s="42"/>
      <c r="E15" s="42"/>
      <c r="F15" s="42"/>
      <c r="G15" s="42">
        <v>28645</v>
      </c>
      <c r="H15" s="42">
        <v>26689</v>
      </c>
      <c r="I15" s="42">
        <v>27331</v>
      </c>
      <c r="J15" s="42">
        <v>27156</v>
      </c>
      <c r="K15" s="42">
        <v>26129</v>
      </c>
      <c r="L15" s="42">
        <v>25943</v>
      </c>
      <c r="M15" s="42">
        <v>24854</v>
      </c>
      <c r="N15" s="42">
        <v>24100</v>
      </c>
      <c r="O15" s="42">
        <v>24417</v>
      </c>
      <c r="P15" s="42">
        <v>24245</v>
      </c>
      <c r="Q15" s="42">
        <v>24667</v>
      </c>
      <c r="R15" s="42">
        <v>24288</v>
      </c>
      <c r="S15" s="42">
        <v>20840</v>
      </c>
      <c r="T15" s="42">
        <v>22208</v>
      </c>
      <c r="U15" s="42">
        <v>21786</v>
      </c>
      <c r="V15" s="42">
        <v>21698</v>
      </c>
    </row>
    <row r="16" spans="1:22" s="14" customFormat="1" x14ac:dyDescent="0.3">
      <c r="A16" s="167"/>
      <c r="B16" s="167"/>
      <c r="C16" s="167" t="s">
        <v>182</v>
      </c>
      <c r="D16" s="461"/>
      <c r="E16" s="461"/>
      <c r="F16" s="461"/>
      <c r="G16" s="461">
        <v>9540</v>
      </c>
      <c r="H16" s="461">
        <v>9927</v>
      </c>
      <c r="I16" s="461">
        <v>10980</v>
      </c>
      <c r="J16" s="461">
        <v>11387</v>
      </c>
      <c r="K16" s="461">
        <v>11224</v>
      </c>
      <c r="L16" s="461">
        <v>11095</v>
      </c>
      <c r="M16" s="461">
        <v>10694</v>
      </c>
      <c r="N16" s="461">
        <v>10437</v>
      </c>
      <c r="O16" s="461">
        <v>10651</v>
      </c>
      <c r="P16" s="461">
        <v>10559</v>
      </c>
      <c r="Q16" s="461">
        <v>10583</v>
      </c>
      <c r="R16" s="461">
        <v>10625</v>
      </c>
      <c r="S16" s="461">
        <v>10120</v>
      </c>
      <c r="T16" s="461">
        <v>10465</v>
      </c>
      <c r="U16" s="461">
        <v>10129</v>
      </c>
      <c r="V16" s="461">
        <v>10142</v>
      </c>
    </row>
    <row r="17" spans="1:22" x14ac:dyDescent="0.3">
      <c r="A17" s="4"/>
      <c r="B17" s="4" t="s">
        <v>91</v>
      </c>
      <c r="C17" s="167"/>
      <c r="D17" s="42"/>
      <c r="E17" s="42"/>
      <c r="F17" s="42"/>
      <c r="G17" s="42">
        <v>8821</v>
      </c>
      <c r="H17" s="42">
        <v>8724</v>
      </c>
      <c r="I17" s="42">
        <v>9203</v>
      </c>
      <c r="J17" s="42">
        <v>9304</v>
      </c>
      <c r="K17" s="42">
        <v>9192</v>
      </c>
      <c r="L17" s="42">
        <v>9449</v>
      </c>
      <c r="M17" s="42">
        <v>9450</v>
      </c>
      <c r="N17" s="42">
        <v>9667</v>
      </c>
      <c r="O17" s="42">
        <v>9548</v>
      </c>
      <c r="P17" s="42">
        <v>9666</v>
      </c>
      <c r="Q17" s="42">
        <v>9787</v>
      </c>
      <c r="R17" s="42">
        <v>9609</v>
      </c>
      <c r="S17" s="42">
        <v>7582</v>
      </c>
      <c r="T17" s="42">
        <v>8718</v>
      </c>
      <c r="U17" s="42">
        <v>8695</v>
      </c>
      <c r="V17" s="42">
        <v>9622</v>
      </c>
    </row>
    <row r="18" spans="1:22" x14ac:dyDescent="0.3">
      <c r="A18" s="4"/>
      <c r="B18" s="4" t="s">
        <v>185</v>
      </c>
      <c r="C18" s="167"/>
      <c r="D18" s="42"/>
      <c r="E18" s="42"/>
      <c r="F18" s="42"/>
      <c r="G18" s="42">
        <v>7245</v>
      </c>
      <c r="H18" s="42">
        <v>6992</v>
      </c>
      <c r="I18" s="42">
        <v>7058</v>
      </c>
      <c r="J18" s="42">
        <v>7268</v>
      </c>
      <c r="K18" s="42">
        <v>7056</v>
      </c>
      <c r="L18" s="42">
        <v>6965</v>
      </c>
      <c r="M18" s="42">
        <v>6946</v>
      </c>
      <c r="N18" s="42">
        <v>7430</v>
      </c>
      <c r="O18" s="42">
        <v>7627</v>
      </c>
      <c r="P18" s="42">
        <v>7677</v>
      </c>
      <c r="Q18" s="42">
        <v>7703</v>
      </c>
      <c r="R18" s="42">
        <v>8138</v>
      </c>
      <c r="S18" s="42">
        <v>7204</v>
      </c>
      <c r="T18" s="42">
        <v>7760</v>
      </c>
      <c r="U18" s="42">
        <v>8016</v>
      </c>
      <c r="V18" s="42">
        <v>7994</v>
      </c>
    </row>
    <row r="19" spans="1:22" x14ac:dyDescent="0.3">
      <c r="A19" s="4"/>
      <c r="B19" s="4" t="s">
        <v>20</v>
      </c>
      <c r="C19" s="167"/>
      <c r="D19" s="42"/>
      <c r="E19" s="42"/>
      <c r="F19" s="42"/>
      <c r="G19" s="42">
        <v>11536</v>
      </c>
      <c r="H19" s="42">
        <v>11650</v>
      </c>
      <c r="I19" s="42">
        <v>11327</v>
      </c>
      <c r="J19" s="42">
        <v>11357</v>
      </c>
      <c r="K19" s="42">
        <v>11369</v>
      </c>
      <c r="L19" s="42">
        <v>11251</v>
      </c>
      <c r="M19" s="42">
        <v>11607</v>
      </c>
      <c r="N19" s="42">
        <v>11806</v>
      </c>
      <c r="O19" s="42">
        <v>11859</v>
      </c>
      <c r="P19" s="42">
        <v>11845</v>
      </c>
      <c r="Q19" s="42">
        <v>12048</v>
      </c>
      <c r="R19" s="42">
        <v>12068</v>
      </c>
      <c r="S19" s="42">
        <v>11535</v>
      </c>
      <c r="T19" s="42">
        <v>12367</v>
      </c>
      <c r="U19" s="42">
        <v>12564</v>
      </c>
      <c r="V19" s="42">
        <v>12811</v>
      </c>
    </row>
    <row r="20" spans="1:22" x14ac:dyDescent="0.3">
      <c r="A20" s="4"/>
      <c r="B20" s="4" t="s">
        <v>1132</v>
      </c>
      <c r="C20" s="167"/>
      <c r="D20" s="42"/>
      <c r="E20" s="42"/>
      <c r="F20" s="42"/>
      <c r="G20" s="42">
        <v>37849</v>
      </c>
      <c r="H20" s="42">
        <v>37659</v>
      </c>
      <c r="I20" s="42">
        <v>36599</v>
      </c>
      <c r="J20" s="42">
        <v>36603</v>
      </c>
      <c r="K20" s="42">
        <v>37019</v>
      </c>
      <c r="L20" s="42">
        <v>37644</v>
      </c>
      <c r="M20" s="42">
        <v>37027</v>
      </c>
      <c r="N20" s="42">
        <v>37802</v>
      </c>
      <c r="O20" s="42">
        <v>30585</v>
      </c>
      <c r="P20" s="42">
        <v>30191</v>
      </c>
      <c r="Q20" s="42">
        <v>29554</v>
      </c>
      <c r="R20" s="42">
        <v>28996</v>
      </c>
      <c r="S20" s="42">
        <v>23543</v>
      </c>
      <c r="T20" s="42">
        <v>27039</v>
      </c>
      <c r="U20" s="42">
        <v>27527</v>
      </c>
      <c r="V20" s="42">
        <v>29088</v>
      </c>
    </row>
    <row r="21" spans="1:22" x14ac:dyDescent="0.3">
      <c r="A21" s="5"/>
      <c r="B21" s="5"/>
      <c r="C21" s="27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19"/>
      <c r="O21" s="19"/>
      <c r="P21" s="19"/>
      <c r="Q21" s="19"/>
      <c r="R21" s="19"/>
      <c r="S21" s="19"/>
      <c r="T21" s="19"/>
      <c r="U21" s="19"/>
      <c r="V21" s="19"/>
    </row>
    <row r="22" spans="1:22" x14ac:dyDescent="0.3">
      <c r="A22" s="12" t="s">
        <v>2</v>
      </c>
      <c r="B22" s="12" t="s">
        <v>180</v>
      </c>
      <c r="C22" s="166"/>
      <c r="D22" s="41">
        <v>54249</v>
      </c>
      <c r="E22" s="41">
        <v>54906</v>
      </c>
      <c r="F22" s="41">
        <v>55272</v>
      </c>
      <c r="G22" s="41">
        <v>56997</v>
      </c>
      <c r="H22" s="41">
        <v>56032</v>
      </c>
      <c r="I22" s="41">
        <v>55059</v>
      </c>
      <c r="J22" s="41">
        <v>53577</v>
      </c>
      <c r="K22" s="41">
        <v>52671</v>
      </c>
      <c r="L22" s="41">
        <v>53665</v>
      </c>
      <c r="M22" s="41">
        <v>52852</v>
      </c>
      <c r="N22" s="41">
        <v>53087</v>
      </c>
      <c r="O22" s="41">
        <v>49424</v>
      </c>
      <c r="P22" s="41">
        <v>46917</v>
      </c>
      <c r="Q22" s="41">
        <v>49390</v>
      </c>
      <c r="R22" s="41">
        <v>48579</v>
      </c>
      <c r="S22" s="41">
        <v>40146</v>
      </c>
      <c r="T22" s="41">
        <v>46954</v>
      </c>
      <c r="U22" s="41">
        <v>43269</v>
      </c>
      <c r="V22" s="41">
        <v>43107</v>
      </c>
    </row>
    <row r="23" spans="1:22" x14ac:dyDescent="0.3">
      <c r="A23" s="4"/>
      <c r="B23" s="4" t="s">
        <v>19</v>
      </c>
      <c r="C23" s="167"/>
      <c r="D23" s="42">
        <v>17428</v>
      </c>
      <c r="E23" s="42">
        <v>17990</v>
      </c>
      <c r="F23" s="42">
        <v>17945</v>
      </c>
      <c r="G23" s="42">
        <v>17913</v>
      </c>
      <c r="H23" s="42">
        <v>16811</v>
      </c>
      <c r="I23" s="42">
        <v>16325</v>
      </c>
      <c r="J23" s="42">
        <v>15601</v>
      </c>
      <c r="K23" s="42">
        <v>14961</v>
      </c>
      <c r="L23" s="42">
        <v>14646</v>
      </c>
      <c r="M23" s="42">
        <v>13969</v>
      </c>
      <c r="N23" s="42">
        <v>14338</v>
      </c>
      <c r="O23" s="42">
        <v>13873</v>
      </c>
      <c r="P23" s="42">
        <v>13262</v>
      </c>
      <c r="Q23" s="42">
        <v>13752</v>
      </c>
      <c r="R23" s="47">
        <v>13727</v>
      </c>
      <c r="S23" s="47">
        <v>11359</v>
      </c>
      <c r="T23" s="47">
        <v>12627</v>
      </c>
      <c r="U23" s="47">
        <v>10893</v>
      </c>
      <c r="V23" s="47">
        <v>10029</v>
      </c>
    </row>
    <row r="24" spans="1:22" s="14" customFormat="1" x14ac:dyDescent="0.3">
      <c r="A24" s="167"/>
      <c r="B24" s="167"/>
      <c r="C24" s="167" t="s">
        <v>182</v>
      </c>
      <c r="D24" s="461">
        <v>5328</v>
      </c>
      <c r="E24" s="461">
        <v>5243</v>
      </c>
      <c r="F24" s="461">
        <v>5088</v>
      </c>
      <c r="G24" s="461">
        <v>5248</v>
      </c>
      <c r="H24" s="461">
        <v>4572</v>
      </c>
      <c r="I24" s="461">
        <v>4256</v>
      </c>
      <c r="J24" s="461">
        <v>4110</v>
      </c>
      <c r="K24" s="461">
        <v>4537</v>
      </c>
      <c r="L24" s="461">
        <v>4745</v>
      </c>
      <c r="M24" s="461">
        <v>4623</v>
      </c>
      <c r="N24" s="461">
        <v>5325</v>
      </c>
      <c r="O24" s="461">
        <v>5230</v>
      </c>
      <c r="P24" s="461">
        <v>5249</v>
      </c>
      <c r="Q24" s="461">
        <v>4980</v>
      </c>
      <c r="R24" s="463">
        <v>5055</v>
      </c>
      <c r="S24" s="461">
        <v>4831</v>
      </c>
      <c r="T24" s="463">
        <v>5614</v>
      </c>
      <c r="U24" s="463">
        <v>4711</v>
      </c>
      <c r="V24" s="463">
        <v>4033</v>
      </c>
    </row>
    <row r="25" spans="1:22" x14ac:dyDescent="0.3">
      <c r="A25" s="4"/>
      <c r="B25" s="4" t="s">
        <v>91</v>
      </c>
      <c r="C25" s="167"/>
      <c r="D25" s="42">
        <v>4969</v>
      </c>
      <c r="E25" s="42">
        <v>4880</v>
      </c>
      <c r="F25" s="42">
        <v>5019</v>
      </c>
      <c r="G25" s="42">
        <v>4919</v>
      </c>
      <c r="H25" s="42">
        <v>5097</v>
      </c>
      <c r="I25" s="42">
        <v>5389</v>
      </c>
      <c r="J25" s="42">
        <v>5418</v>
      </c>
      <c r="K25" s="42">
        <v>5505</v>
      </c>
      <c r="L25" s="42">
        <v>5691</v>
      </c>
      <c r="M25" s="42">
        <v>5577</v>
      </c>
      <c r="N25" s="42">
        <v>5642</v>
      </c>
      <c r="O25" s="42">
        <v>5884</v>
      </c>
      <c r="P25" s="42">
        <v>5450</v>
      </c>
      <c r="Q25" s="42">
        <v>5820</v>
      </c>
      <c r="R25" s="47">
        <v>5195</v>
      </c>
      <c r="S25" s="42">
        <v>4026</v>
      </c>
      <c r="T25" s="47">
        <v>4839</v>
      </c>
      <c r="U25" s="47">
        <v>4653</v>
      </c>
      <c r="V25" s="47">
        <v>4755</v>
      </c>
    </row>
    <row r="26" spans="1:22" x14ac:dyDescent="0.3">
      <c r="A26" s="4"/>
      <c r="B26" s="4" t="s">
        <v>185</v>
      </c>
      <c r="C26" s="167"/>
      <c r="D26" s="42">
        <v>5022</v>
      </c>
      <c r="E26" s="42">
        <v>4576</v>
      </c>
      <c r="F26" s="42">
        <v>4645</v>
      </c>
      <c r="G26" s="42">
        <v>4711</v>
      </c>
      <c r="H26" s="42">
        <v>4390</v>
      </c>
      <c r="I26" s="42">
        <v>4685</v>
      </c>
      <c r="J26" s="42">
        <v>4447</v>
      </c>
      <c r="K26" s="42">
        <v>4609</v>
      </c>
      <c r="L26" s="42">
        <v>4494</v>
      </c>
      <c r="M26" s="42">
        <v>4564</v>
      </c>
      <c r="N26" s="42">
        <v>4443</v>
      </c>
      <c r="O26" s="42">
        <v>4634</v>
      </c>
      <c r="P26" s="42">
        <v>4387</v>
      </c>
      <c r="Q26" s="42">
        <v>4535</v>
      </c>
      <c r="R26" s="47">
        <v>4686</v>
      </c>
      <c r="S26" s="42">
        <v>3922</v>
      </c>
      <c r="T26" s="47">
        <v>4864</v>
      </c>
      <c r="U26" s="47">
        <v>4412</v>
      </c>
      <c r="V26" s="47">
        <v>4619</v>
      </c>
    </row>
    <row r="27" spans="1:22" x14ac:dyDescent="0.3">
      <c r="A27" s="4"/>
      <c r="B27" s="4" t="s">
        <v>20</v>
      </c>
      <c r="C27" s="167"/>
      <c r="D27" s="42">
        <v>7305</v>
      </c>
      <c r="E27" s="42">
        <v>6912</v>
      </c>
      <c r="F27" s="42">
        <v>6908</v>
      </c>
      <c r="G27" s="42">
        <v>7509</v>
      </c>
      <c r="H27" s="42">
        <v>7089</v>
      </c>
      <c r="I27" s="42">
        <v>7284</v>
      </c>
      <c r="J27" s="42">
        <v>7239</v>
      </c>
      <c r="K27" s="42">
        <v>7182</v>
      </c>
      <c r="L27" s="42">
        <v>7531</v>
      </c>
      <c r="M27" s="42">
        <v>7492</v>
      </c>
      <c r="N27" s="42">
        <v>7548</v>
      </c>
      <c r="O27" s="42">
        <v>7484</v>
      </c>
      <c r="P27" s="42">
        <v>7167</v>
      </c>
      <c r="Q27" s="42">
        <v>7404</v>
      </c>
      <c r="R27" s="47">
        <v>7417</v>
      </c>
      <c r="S27" s="42">
        <v>7080</v>
      </c>
      <c r="T27" s="47">
        <v>7497</v>
      </c>
      <c r="U27" s="47">
        <v>6772</v>
      </c>
      <c r="V27" s="47">
        <v>6871</v>
      </c>
    </row>
    <row r="28" spans="1:22" x14ac:dyDescent="0.3">
      <c r="A28" s="4"/>
      <c r="B28" s="4" t="s">
        <v>1132</v>
      </c>
      <c r="C28" s="167"/>
      <c r="D28" s="42">
        <v>19525</v>
      </c>
      <c r="E28" s="42">
        <v>20548</v>
      </c>
      <c r="F28" s="42">
        <v>20755</v>
      </c>
      <c r="G28" s="42">
        <v>21945</v>
      </c>
      <c r="H28" s="42">
        <v>22645</v>
      </c>
      <c r="I28" s="42">
        <v>21376</v>
      </c>
      <c r="J28" s="42">
        <v>20872</v>
      </c>
      <c r="K28" s="42">
        <v>20414</v>
      </c>
      <c r="L28" s="42">
        <v>21303</v>
      </c>
      <c r="M28" s="42">
        <v>21250</v>
      </c>
      <c r="N28" s="42">
        <v>21116</v>
      </c>
      <c r="O28" s="42">
        <v>17549</v>
      </c>
      <c r="P28" s="42">
        <v>16651</v>
      </c>
      <c r="Q28" s="42">
        <v>17879</v>
      </c>
      <c r="R28" s="47">
        <v>17554</v>
      </c>
      <c r="S28" s="42">
        <v>13759</v>
      </c>
      <c r="T28" s="47">
        <v>17127</v>
      </c>
      <c r="U28" s="47">
        <v>16539</v>
      </c>
      <c r="V28" s="47">
        <v>16833</v>
      </c>
    </row>
    <row r="29" spans="1:22" x14ac:dyDescent="0.3">
      <c r="A29" s="5"/>
      <c r="B29" s="5"/>
      <c r="C29" s="27"/>
      <c r="D29" s="129"/>
      <c r="E29" s="40"/>
      <c r="F29" s="40"/>
      <c r="G29" s="40"/>
      <c r="H29" s="40"/>
      <c r="I29" s="40"/>
      <c r="J29" s="40"/>
      <c r="K29" s="40"/>
      <c r="L29" s="40"/>
      <c r="M29" s="40"/>
      <c r="N29" s="19"/>
      <c r="O29" s="19"/>
      <c r="P29" s="19"/>
      <c r="Q29" s="19"/>
      <c r="R29" s="19"/>
      <c r="S29" s="19"/>
      <c r="T29" s="19"/>
      <c r="U29" s="19"/>
      <c r="V29" s="19"/>
    </row>
    <row r="30" spans="1:22" ht="14.45" customHeight="1" x14ac:dyDescent="0.3">
      <c r="A30" s="12" t="s">
        <v>3</v>
      </c>
      <c r="B30" s="12" t="s">
        <v>180</v>
      </c>
      <c r="C30" s="166"/>
      <c r="D30" s="41"/>
      <c r="E30" s="41"/>
      <c r="F30" s="41"/>
      <c r="G30" s="41"/>
      <c r="H30" s="41"/>
      <c r="I30" s="41"/>
      <c r="J30" s="41">
        <v>39000</v>
      </c>
      <c r="K30" s="41">
        <v>35700</v>
      </c>
      <c r="L30" s="41">
        <v>36800</v>
      </c>
      <c r="M30" s="41">
        <v>35800</v>
      </c>
      <c r="N30" s="41">
        <v>34700</v>
      </c>
      <c r="O30" s="41">
        <v>32800</v>
      </c>
      <c r="P30" s="41">
        <v>32100</v>
      </c>
      <c r="Q30" s="41">
        <v>33000</v>
      </c>
      <c r="R30" s="41">
        <v>32505</v>
      </c>
      <c r="S30" s="41">
        <v>22610</v>
      </c>
      <c r="T30" s="41">
        <v>26358</v>
      </c>
      <c r="U30" s="41">
        <v>27213</v>
      </c>
      <c r="V30" s="41">
        <v>28028</v>
      </c>
    </row>
    <row r="31" spans="1:22" x14ac:dyDescent="0.3">
      <c r="A31" s="4"/>
      <c r="B31" s="4" t="s">
        <v>19</v>
      </c>
      <c r="C31" s="167"/>
      <c r="D31" s="42"/>
      <c r="E31" s="42"/>
      <c r="F31" s="42"/>
      <c r="G31" s="42"/>
      <c r="H31" s="42"/>
      <c r="I31" s="42"/>
      <c r="J31" s="42">
        <v>12300</v>
      </c>
      <c r="K31" s="42">
        <v>12700</v>
      </c>
      <c r="L31" s="42">
        <v>13700</v>
      </c>
      <c r="M31" s="42">
        <v>13000</v>
      </c>
      <c r="N31" s="42">
        <v>12700</v>
      </c>
      <c r="O31" s="42">
        <v>12100</v>
      </c>
      <c r="P31" s="42">
        <v>11600</v>
      </c>
      <c r="Q31" s="42">
        <v>12000</v>
      </c>
      <c r="R31" s="42">
        <v>11232</v>
      </c>
      <c r="S31" s="42">
        <v>8016</v>
      </c>
      <c r="T31" s="42">
        <v>9266</v>
      </c>
      <c r="U31" s="42">
        <v>9317</v>
      </c>
      <c r="V31" s="42">
        <v>9597</v>
      </c>
    </row>
    <row r="32" spans="1:22" x14ac:dyDescent="0.3">
      <c r="A32" s="4"/>
      <c r="B32" s="4"/>
      <c r="C32" s="167" t="s">
        <v>182</v>
      </c>
      <c r="D32" s="42"/>
      <c r="E32" s="42"/>
      <c r="F32" s="42"/>
      <c r="G32" s="42"/>
      <c r="H32" s="42"/>
      <c r="I32" s="42"/>
      <c r="J32" s="461">
        <v>2600</v>
      </c>
      <c r="K32" s="461">
        <v>3600</v>
      </c>
      <c r="L32" s="461">
        <v>4100</v>
      </c>
      <c r="M32" s="461">
        <v>4100</v>
      </c>
      <c r="N32" s="461">
        <v>4300</v>
      </c>
      <c r="O32" s="461">
        <v>4500</v>
      </c>
      <c r="P32" s="461">
        <v>4400</v>
      </c>
      <c r="Q32" s="461">
        <v>4200</v>
      </c>
      <c r="R32" s="461">
        <v>4330</v>
      </c>
      <c r="S32" s="461">
        <v>3327</v>
      </c>
      <c r="T32" s="461">
        <v>3887</v>
      </c>
      <c r="U32" s="461">
        <v>3828</v>
      </c>
      <c r="V32" s="461">
        <v>3639</v>
      </c>
    </row>
    <row r="33" spans="1:24" x14ac:dyDescent="0.3">
      <c r="A33" s="4"/>
      <c r="B33" s="4" t="s">
        <v>91</v>
      </c>
      <c r="C33" s="167"/>
      <c r="D33" s="42"/>
      <c r="E33" s="42"/>
      <c r="F33" s="42"/>
      <c r="G33" s="42"/>
      <c r="H33" s="42"/>
      <c r="I33" s="42"/>
      <c r="J33" s="42">
        <v>4000</v>
      </c>
      <c r="K33" s="42">
        <v>3900</v>
      </c>
      <c r="L33" s="42">
        <v>3800</v>
      </c>
      <c r="M33" s="42">
        <v>3800</v>
      </c>
      <c r="N33" s="42">
        <v>4300</v>
      </c>
      <c r="O33" s="42">
        <v>4100</v>
      </c>
      <c r="P33" s="42">
        <v>3900</v>
      </c>
      <c r="Q33" s="42">
        <v>3800</v>
      </c>
      <c r="R33" s="42">
        <v>3808</v>
      </c>
      <c r="S33" s="42">
        <v>2446</v>
      </c>
      <c r="T33" s="42">
        <v>2802</v>
      </c>
      <c r="U33" s="42">
        <v>3101</v>
      </c>
      <c r="V33" s="42">
        <v>2949</v>
      </c>
    </row>
    <row r="34" spans="1:24" x14ac:dyDescent="0.3">
      <c r="A34" s="4"/>
      <c r="B34" s="4" t="s">
        <v>185</v>
      </c>
      <c r="C34" s="167"/>
      <c r="D34" s="42"/>
      <c r="E34" s="42"/>
      <c r="F34" s="42"/>
      <c r="G34" s="42"/>
      <c r="H34" s="42"/>
      <c r="I34" s="42"/>
      <c r="J34" s="42">
        <v>2400</v>
      </c>
      <c r="K34" s="42">
        <v>2700</v>
      </c>
      <c r="L34" s="42">
        <v>2800</v>
      </c>
      <c r="M34" s="42">
        <v>2800</v>
      </c>
      <c r="N34" s="42">
        <v>2800</v>
      </c>
      <c r="O34" s="42">
        <v>2900</v>
      </c>
      <c r="P34" s="42">
        <v>3000</v>
      </c>
      <c r="Q34" s="42">
        <v>3200</v>
      </c>
      <c r="R34" s="42">
        <v>3585</v>
      </c>
      <c r="S34" s="42">
        <v>2738</v>
      </c>
      <c r="T34" s="42">
        <v>2952</v>
      </c>
      <c r="U34" s="42">
        <v>2961</v>
      </c>
      <c r="V34" s="42">
        <v>2815</v>
      </c>
    </row>
    <row r="35" spans="1:24" x14ac:dyDescent="0.3">
      <c r="A35" s="4"/>
      <c r="B35" s="4" t="s">
        <v>20</v>
      </c>
      <c r="C35" s="167"/>
      <c r="D35" s="42"/>
      <c r="E35" s="42"/>
      <c r="F35" s="42"/>
      <c r="G35" s="42"/>
      <c r="H35" s="42"/>
      <c r="I35" s="42"/>
      <c r="J35" s="42">
        <v>2200</v>
      </c>
      <c r="K35" s="42">
        <v>2000</v>
      </c>
      <c r="L35" s="42">
        <v>2200</v>
      </c>
      <c r="M35" s="42">
        <v>1660</v>
      </c>
      <c r="N35" s="42">
        <v>1450</v>
      </c>
      <c r="O35" s="42">
        <v>1400</v>
      </c>
      <c r="P35" s="42">
        <v>1420</v>
      </c>
      <c r="Q35" s="42">
        <v>1310</v>
      </c>
      <c r="R35" s="42">
        <v>1234</v>
      </c>
      <c r="S35" s="42">
        <v>1147</v>
      </c>
      <c r="T35" s="42">
        <v>1261</v>
      </c>
      <c r="U35" s="42">
        <v>1257</v>
      </c>
      <c r="V35" s="42">
        <v>1477</v>
      </c>
    </row>
    <row r="36" spans="1:24" x14ac:dyDescent="0.3">
      <c r="A36" s="4"/>
      <c r="B36" s="4" t="s">
        <v>1132</v>
      </c>
      <c r="C36" s="167"/>
      <c r="D36" s="42"/>
      <c r="E36" s="42"/>
      <c r="F36" s="42"/>
      <c r="G36" s="42"/>
      <c r="H36" s="42"/>
      <c r="I36" s="42"/>
      <c r="J36" s="42">
        <v>18100</v>
      </c>
      <c r="K36" s="42">
        <v>14400</v>
      </c>
      <c r="L36" s="42">
        <v>14300</v>
      </c>
      <c r="M36" s="42">
        <v>14540</v>
      </c>
      <c r="N36" s="42">
        <v>13450</v>
      </c>
      <c r="O36" s="42">
        <v>12300</v>
      </c>
      <c r="P36" s="42">
        <v>12180</v>
      </c>
      <c r="Q36" s="42">
        <v>12690</v>
      </c>
      <c r="R36" s="42">
        <v>12646</v>
      </c>
      <c r="S36" s="42">
        <v>8263</v>
      </c>
      <c r="T36" s="42">
        <v>10077</v>
      </c>
      <c r="U36" s="42">
        <v>10577</v>
      </c>
      <c r="V36" s="42">
        <v>11190</v>
      </c>
    </row>
    <row r="37" spans="1:24" x14ac:dyDescent="0.3">
      <c r="A37" s="5"/>
      <c r="B37" s="5"/>
      <c r="C37" s="27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19"/>
      <c r="O37" s="19"/>
      <c r="P37" s="19"/>
      <c r="Q37" s="19"/>
      <c r="R37" s="19"/>
      <c r="S37" s="19"/>
      <c r="T37" s="19"/>
      <c r="U37" s="19"/>
      <c r="V37" s="19"/>
    </row>
    <row r="38" spans="1:24" s="44" customFormat="1" ht="14.45" customHeight="1" x14ac:dyDescent="0.3">
      <c r="A38" s="13" t="s">
        <v>4</v>
      </c>
      <c r="B38" s="13" t="s">
        <v>180</v>
      </c>
      <c r="C38" s="13"/>
      <c r="D38" s="130"/>
      <c r="E38" s="130"/>
      <c r="F38" s="130"/>
      <c r="G38" s="130"/>
      <c r="H38" s="130"/>
      <c r="I38" s="130"/>
      <c r="J38" s="130">
        <v>1126145</v>
      </c>
      <c r="K38" s="130">
        <v>1109777</v>
      </c>
      <c r="L38" s="130">
        <v>1126470</v>
      </c>
      <c r="M38" s="130">
        <v>1140665</v>
      </c>
      <c r="N38" s="130">
        <v>1173042</v>
      </c>
      <c r="O38" s="130">
        <v>1084558</v>
      </c>
      <c r="P38" s="130">
        <v>1088217</v>
      </c>
      <c r="Q38" s="130">
        <v>1113349</v>
      </c>
      <c r="R38" s="130">
        <v>1127966</v>
      </c>
      <c r="S38" s="130">
        <v>940534</v>
      </c>
      <c r="T38" s="130">
        <v>1087960</v>
      </c>
      <c r="U38" s="130">
        <v>1071691</v>
      </c>
      <c r="V38" s="130">
        <v>1145772</v>
      </c>
      <c r="W38" s="1"/>
      <c r="X38" s="1"/>
    </row>
    <row r="39" spans="1:24" x14ac:dyDescent="0.3">
      <c r="A39" s="45"/>
      <c r="B39" s="45" t="s">
        <v>19</v>
      </c>
      <c r="C39" s="165"/>
      <c r="D39" s="131"/>
      <c r="E39" s="131"/>
      <c r="F39" s="131"/>
      <c r="G39" s="131"/>
      <c r="H39" s="131"/>
      <c r="I39" s="131"/>
      <c r="J39" s="131">
        <v>335851</v>
      </c>
      <c r="K39" s="131">
        <v>330552</v>
      </c>
      <c r="L39" s="131">
        <v>328162</v>
      </c>
      <c r="M39" s="131">
        <v>320939</v>
      </c>
      <c r="N39" s="131">
        <v>318154</v>
      </c>
      <c r="O39" s="131">
        <v>317115</v>
      </c>
      <c r="P39" s="131">
        <v>312763</v>
      </c>
      <c r="Q39" s="131">
        <v>311519</v>
      </c>
      <c r="R39" s="131">
        <v>304809</v>
      </c>
      <c r="S39" s="131">
        <v>245604</v>
      </c>
      <c r="T39" s="131">
        <v>273996</v>
      </c>
      <c r="U39" s="131">
        <v>260090</v>
      </c>
      <c r="V39" s="131">
        <v>266603</v>
      </c>
    </row>
    <row r="40" spans="1:24" x14ac:dyDescent="0.3">
      <c r="A40" s="45"/>
      <c r="B40" s="45"/>
      <c r="C40" s="165" t="s">
        <v>182</v>
      </c>
      <c r="D40" s="131"/>
      <c r="E40" s="131"/>
      <c r="F40" s="131"/>
      <c r="G40" s="131"/>
      <c r="H40" s="131"/>
      <c r="I40" s="131"/>
      <c r="J40" s="570">
        <v>82185</v>
      </c>
      <c r="K40" s="570">
        <v>95606</v>
      </c>
      <c r="L40" s="570">
        <v>98114</v>
      </c>
      <c r="M40" s="570">
        <v>97695</v>
      </c>
      <c r="N40" s="570">
        <v>99857</v>
      </c>
      <c r="O40" s="570">
        <v>101002</v>
      </c>
      <c r="P40" s="570">
        <v>101845</v>
      </c>
      <c r="Q40" s="570">
        <v>100963</v>
      </c>
      <c r="R40" s="570">
        <v>102837</v>
      </c>
      <c r="S40" s="570">
        <v>94428</v>
      </c>
      <c r="T40" s="570">
        <v>104592</v>
      </c>
      <c r="U40" s="570">
        <v>98715</v>
      </c>
      <c r="V40" s="570">
        <v>100007</v>
      </c>
    </row>
    <row r="41" spans="1:24" x14ac:dyDescent="0.3">
      <c r="A41" s="45"/>
      <c r="B41" s="45" t="s">
        <v>91</v>
      </c>
      <c r="C41" s="165"/>
      <c r="D41" s="131"/>
      <c r="E41" s="131"/>
      <c r="F41" s="131"/>
      <c r="G41" s="131"/>
      <c r="H41" s="131"/>
      <c r="I41" s="131"/>
      <c r="J41" s="131">
        <v>114787</v>
      </c>
      <c r="K41" s="131">
        <v>116766</v>
      </c>
      <c r="L41" s="131">
        <v>119556</v>
      </c>
      <c r="M41" s="131">
        <v>121029</v>
      </c>
      <c r="N41" s="131">
        <v>127122</v>
      </c>
      <c r="O41" s="131">
        <v>128624</v>
      </c>
      <c r="P41" s="131">
        <v>128580</v>
      </c>
      <c r="Q41" s="131">
        <v>134707</v>
      </c>
      <c r="R41" s="131">
        <v>136220</v>
      </c>
      <c r="S41" s="131">
        <v>110063</v>
      </c>
      <c r="T41" s="131">
        <v>130261</v>
      </c>
      <c r="U41" s="131">
        <v>126062</v>
      </c>
      <c r="V41" s="131">
        <v>136809</v>
      </c>
    </row>
    <row r="42" spans="1:24" x14ac:dyDescent="0.3">
      <c r="A42" s="45"/>
      <c r="B42" s="45" t="s">
        <v>185</v>
      </c>
      <c r="C42" s="165"/>
      <c r="D42" s="131"/>
      <c r="E42" s="131"/>
      <c r="F42" s="131"/>
      <c r="G42" s="131"/>
      <c r="H42" s="131"/>
      <c r="I42" s="131"/>
      <c r="J42" s="131">
        <v>74534</v>
      </c>
      <c r="K42" s="131">
        <v>76743</v>
      </c>
      <c r="L42" s="131">
        <v>78459</v>
      </c>
      <c r="M42" s="131">
        <v>84453</v>
      </c>
      <c r="N42" s="131">
        <v>91667</v>
      </c>
      <c r="O42" s="131">
        <v>95764</v>
      </c>
      <c r="P42" s="131">
        <v>99840</v>
      </c>
      <c r="Q42" s="131">
        <v>101938</v>
      </c>
      <c r="R42" s="131">
        <v>110555</v>
      </c>
      <c r="S42" s="131">
        <v>95630</v>
      </c>
      <c r="T42" s="131">
        <v>114460</v>
      </c>
      <c r="U42" s="131">
        <v>112048</v>
      </c>
      <c r="V42" s="131">
        <v>119764</v>
      </c>
    </row>
    <row r="43" spans="1:24" x14ac:dyDescent="0.3">
      <c r="A43" s="45"/>
      <c r="B43" s="45" t="s">
        <v>20</v>
      </c>
      <c r="C43" s="165"/>
      <c r="D43" s="131"/>
      <c r="E43" s="131"/>
      <c r="F43" s="131"/>
      <c r="G43" s="131"/>
      <c r="H43" s="131"/>
      <c r="I43" s="131"/>
      <c r="J43" s="131">
        <v>127312</v>
      </c>
      <c r="K43" s="131">
        <v>127963</v>
      </c>
      <c r="L43" s="131">
        <v>127513</v>
      </c>
      <c r="M43" s="131">
        <v>128038</v>
      </c>
      <c r="N43" s="131">
        <v>129744</v>
      </c>
      <c r="O43" s="131">
        <v>128571</v>
      </c>
      <c r="P43" s="131">
        <v>129556</v>
      </c>
      <c r="Q43" s="131">
        <v>131862</v>
      </c>
      <c r="R43" s="131">
        <v>135710</v>
      </c>
      <c r="S43" s="131">
        <v>128720</v>
      </c>
      <c r="T43" s="131">
        <v>136866</v>
      </c>
      <c r="U43" s="131">
        <v>136667</v>
      </c>
      <c r="V43" s="131">
        <v>142641</v>
      </c>
    </row>
    <row r="44" spans="1:24" x14ac:dyDescent="0.3">
      <c r="A44" s="45"/>
      <c r="B44" s="45" t="s">
        <v>1132</v>
      </c>
      <c r="C44" s="165"/>
      <c r="D44" s="131"/>
      <c r="E44" s="131"/>
      <c r="F44" s="131"/>
      <c r="G44" s="131"/>
      <c r="H44" s="131"/>
      <c r="I44" s="131"/>
      <c r="J44" s="131">
        <v>473661</v>
      </c>
      <c r="K44" s="131">
        <v>457753</v>
      </c>
      <c r="L44" s="131">
        <v>472780</v>
      </c>
      <c r="M44" s="131">
        <v>486206</v>
      </c>
      <c r="N44" s="131">
        <v>506355</v>
      </c>
      <c r="O44" s="131">
        <v>414484</v>
      </c>
      <c r="P44" s="131">
        <v>417478</v>
      </c>
      <c r="Q44" s="131">
        <v>433323</v>
      </c>
      <c r="R44" s="131">
        <v>440704</v>
      </c>
      <c r="S44" s="131">
        <v>360517</v>
      </c>
      <c r="T44" s="131">
        <v>432377</v>
      </c>
      <c r="U44" s="131">
        <v>436824</v>
      </c>
      <c r="V44" s="131">
        <v>479955</v>
      </c>
    </row>
    <row r="45" spans="1:24" x14ac:dyDescent="0.3">
      <c r="I45" s="22"/>
      <c r="J45" s="22"/>
      <c r="K45" s="22"/>
      <c r="L45" s="22"/>
    </row>
    <row r="46" spans="1:24" s="137" customFormat="1" ht="15" x14ac:dyDescent="0.35">
      <c r="A46" s="144" t="s">
        <v>8</v>
      </c>
      <c r="B46" s="137" t="s">
        <v>1632</v>
      </c>
      <c r="C46" s="169"/>
      <c r="N46" s="141"/>
      <c r="O46" s="141"/>
      <c r="P46" s="141"/>
      <c r="Q46" s="141"/>
      <c r="R46" s="141"/>
    </row>
    <row r="47" spans="1:24" s="137" customFormat="1" ht="15" x14ac:dyDescent="0.35">
      <c r="A47" s="578" t="s">
        <v>1230</v>
      </c>
      <c r="B47" s="964" t="s">
        <v>1557</v>
      </c>
      <c r="C47" s="967"/>
      <c r="D47" s="967"/>
      <c r="E47" s="967"/>
      <c r="F47" s="967"/>
      <c r="G47" s="967"/>
      <c r="H47" s="967"/>
      <c r="N47" s="141"/>
      <c r="O47" s="141"/>
      <c r="P47" s="141"/>
      <c r="Q47" s="141"/>
      <c r="R47" s="141"/>
    </row>
    <row r="48" spans="1:24" s="137" customFormat="1" ht="15" x14ac:dyDescent="0.35">
      <c r="A48" s="144" t="s">
        <v>9</v>
      </c>
      <c r="B48" s="137" t="s">
        <v>1566</v>
      </c>
      <c r="G48" s="145" t="s">
        <v>1226</v>
      </c>
      <c r="N48" s="141"/>
      <c r="O48" s="141"/>
      <c r="P48" s="141"/>
      <c r="Q48" s="141"/>
      <c r="R48" s="141"/>
    </row>
    <row r="49" spans="1:18" s="137" customFormat="1" ht="15" x14ac:dyDescent="0.35">
      <c r="A49" s="142"/>
      <c r="B49" s="137" t="s">
        <v>1567</v>
      </c>
      <c r="I49" s="170"/>
      <c r="N49" s="141"/>
      <c r="O49" s="141"/>
      <c r="P49" s="141"/>
      <c r="Q49" s="141"/>
      <c r="R49" s="141"/>
    </row>
    <row r="50" spans="1:18" s="137" customFormat="1" ht="15" x14ac:dyDescent="0.35">
      <c r="B50" s="370" t="s">
        <v>1345</v>
      </c>
      <c r="C50" s="464"/>
      <c r="D50" s="370"/>
      <c r="E50" s="370"/>
      <c r="F50" s="169"/>
      <c r="G50" s="145" t="s">
        <v>1146</v>
      </c>
      <c r="I50" s="169"/>
      <c r="J50" s="169"/>
      <c r="K50" s="169"/>
      <c r="L50" s="169"/>
      <c r="N50" s="141"/>
      <c r="O50" s="141"/>
      <c r="P50" s="141"/>
      <c r="Q50" s="141"/>
      <c r="R50" s="141"/>
    </row>
    <row r="51" spans="1:18" s="137" customFormat="1" ht="15" x14ac:dyDescent="0.35">
      <c r="B51" s="137" t="s">
        <v>1568</v>
      </c>
      <c r="C51" s="169"/>
      <c r="G51" s="305" t="s">
        <v>1227</v>
      </c>
      <c r="H51" s="169"/>
      <c r="N51" s="141"/>
      <c r="O51" s="141"/>
      <c r="P51" s="141"/>
      <c r="Q51" s="141"/>
      <c r="R51" s="141"/>
    </row>
    <row r="52" spans="1:18" ht="17.25" x14ac:dyDescent="0.35">
      <c r="B52" s="137"/>
      <c r="C52" s="169"/>
      <c r="D52" s="137"/>
      <c r="E52" s="137"/>
      <c r="G52" s="137"/>
      <c r="Q52" s="141"/>
      <c r="R52" s="141"/>
    </row>
    <row r="53" spans="1:18" ht="17.25" x14ac:dyDescent="0.35">
      <c r="G53" s="137"/>
      <c r="Q53" s="141"/>
      <c r="R53" s="141"/>
    </row>
    <row r="54" spans="1:18" ht="17.25" x14ac:dyDescent="0.35">
      <c r="Q54" s="141"/>
      <c r="R54" s="141"/>
    </row>
    <row r="55" spans="1:18" ht="17.25" x14ac:dyDescent="0.35">
      <c r="Q55" s="141"/>
      <c r="R55" s="141"/>
    </row>
    <row r="89" spans="14:17" x14ac:dyDescent="0.3">
      <c r="N89" s="46"/>
      <c r="O89" s="46"/>
      <c r="P89" s="46"/>
      <c r="Q89" s="46"/>
    </row>
  </sheetData>
  <mergeCells count="1">
    <mergeCell ref="B47:H47"/>
  </mergeCells>
  <phoneticPr fontId="105" type="noConversion"/>
  <hyperlinks>
    <hyperlink ref="A2" location="'Chapter 2'!A1" display="Back to Table of Contents" xr:uid="{34877816-FF4B-4EC7-BFE4-EA2D2D6374D5}"/>
    <hyperlink ref="G48" r:id="rId1" xr:uid="{CD6D1F74-CCB4-416A-9014-CBA3A5194CA3}"/>
    <hyperlink ref="G50" r:id="rId2" xr:uid="{94EDF2B9-D470-46EA-8009-3BEE99E917E6}"/>
    <hyperlink ref="G51" r:id="rId3" xr:uid="{783FEB41-7B43-4ADC-9AD2-4E6FABE2E804}"/>
    <hyperlink ref="D2" r:id="rId4" display="for content queries email healthinsights@bhf.org.uk " xr:uid="{914CC6BA-D9FC-4A52-910E-9D0DB28DA812}"/>
  </hyperlinks>
  <pageMargins left="0.7" right="0.7" top="0.75" bottom="0.75" header="0.3" footer="0.3"/>
  <pageSetup paperSize="9" scale="50" orientation="landscape" r:id="rId5"/>
  <drawing r:id="rId6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BA614-1ECB-4EB3-9745-3923E62DD372}">
  <sheetPr>
    <tabColor theme="8" tint="0.39997558519241921"/>
    <pageSetUpPr fitToPage="1"/>
  </sheetPr>
  <dimension ref="A1:W38"/>
  <sheetViews>
    <sheetView showGridLines="0" zoomScale="90" zoomScaleNormal="90" workbookViewId="0">
      <pane ySplit="5" topLeftCell="A19" activePane="bottomLeft" state="frozen"/>
      <selection activeCell="B70" sqref="B70"/>
      <selection pane="bottomLeft" activeCell="B70" sqref="B70"/>
    </sheetView>
  </sheetViews>
  <sheetFormatPr defaultColWidth="9.140625" defaultRowHeight="16.5" x14ac:dyDescent="0.3"/>
  <cols>
    <col min="1" max="1" width="11.42578125" style="1" customWidth="1"/>
    <col min="2" max="2" width="12.5703125" style="1" customWidth="1"/>
    <col min="3" max="6" width="9.140625" style="1"/>
    <col min="7" max="7" width="2.7109375" style="1" customWidth="1"/>
    <col min="8" max="8" width="4" style="1" customWidth="1"/>
    <col min="9" max="9" width="9.140625" style="1"/>
    <col min="10" max="10" width="10.140625" style="1" customWidth="1"/>
    <col min="11" max="12" width="9.140625" style="1"/>
    <col min="13" max="13" width="6.28515625" style="1" customWidth="1"/>
    <col min="14" max="16384" width="9.140625" style="1"/>
  </cols>
  <sheetData>
    <row r="1" spans="1:23" ht="18" x14ac:dyDescent="0.35">
      <c r="A1" s="2" t="s">
        <v>1396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23" ht="18.75" x14ac:dyDescent="0.3">
      <c r="A2" s="132" t="s">
        <v>111</v>
      </c>
      <c r="B2" s="264"/>
      <c r="D2" s="913" t="s">
        <v>1506</v>
      </c>
    </row>
    <row r="3" spans="1:23" ht="18.75" x14ac:dyDescent="0.3">
      <c r="A3" s="132"/>
      <c r="B3" s="264"/>
      <c r="D3" s="913"/>
    </row>
    <row r="4" spans="1:23" s="238" customFormat="1" x14ac:dyDescent="0.25">
      <c r="A4" s="265"/>
      <c r="B4" s="266"/>
      <c r="C4" s="16" t="s">
        <v>66</v>
      </c>
      <c r="D4" s="16" t="s">
        <v>92</v>
      </c>
      <c r="E4" s="16" t="s">
        <v>184</v>
      </c>
      <c r="F4" s="16" t="s">
        <v>274</v>
      </c>
      <c r="H4" s="634"/>
      <c r="I4" s="265"/>
      <c r="J4" s="266"/>
      <c r="K4" s="16" t="s">
        <v>1192</v>
      </c>
      <c r="L4" s="16" t="s">
        <v>1241</v>
      </c>
    </row>
    <row r="5" spans="1:23" x14ac:dyDescent="0.3">
      <c r="A5" s="268"/>
      <c r="B5" s="268"/>
      <c r="C5" s="269" t="s">
        <v>22</v>
      </c>
      <c r="D5" s="269" t="s">
        <v>22</v>
      </c>
      <c r="E5" s="269" t="s">
        <v>22</v>
      </c>
      <c r="F5" s="269" t="s">
        <v>22</v>
      </c>
      <c r="H5" s="635"/>
      <c r="I5" s="268"/>
      <c r="J5" s="268"/>
      <c r="K5" s="269" t="s">
        <v>22</v>
      </c>
      <c r="L5" s="269" t="s">
        <v>22</v>
      </c>
    </row>
    <row r="6" spans="1:23" x14ac:dyDescent="0.3">
      <c r="A6" s="24"/>
      <c r="B6" s="24"/>
      <c r="C6" s="270"/>
      <c r="D6" s="270"/>
      <c r="E6" s="270"/>
      <c r="F6" s="270"/>
      <c r="H6" s="635"/>
      <c r="I6" s="24"/>
      <c r="J6" s="24"/>
      <c r="K6" s="270"/>
      <c r="L6" s="270"/>
    </row>
    <row r="7" spans="1:23" x14ac:dyDescent="0.3">
      <c r="H7" s="635"/>
      <c r="I7" s="223" t="s">
        <v>5</v>
      </c>
      <c r="J7" s="223" t="s">
        <v>1242</v>
      </c>
      <c r="K7" s="251">
        <v>1.0262960000000001</v>
      </c>
      <c r="L7" s="251">
        <v>1.3265819999999999</v>
      </c>
    </row>
    <row r="8" spans="1:23" x14ac:dyDescent="0.3">
      <c r="H8" s="635"/>
      <c r="I8" s="271"/>
      <c r="J8" s="271" t="s">
        <v>1243</v>
      </c>
      <c r="K8" s="256">
        <v>2.5673240000000002</v>
      </c>
      <c r="L8" s="256">
        <v>1.3065340000000001</v>
      </c>
    </row>
    <row r="9" spans="1:23" x14ac:dyDescent="0.3">
      <c r="H9" s="635"/>
      <c r="I9" s="271"/>
      <c r="J9" s="271" t="s">
        <v>1244</v>
      </c>
      <c r="K9" s="256">
        <v>2.4843929999999999</v>
      </c>
      <c r="L9" s="256">
        <v>3.827353</v>
      </c>
    </row>
    <row r="10" spans="1:23" x14ac:dyDescent="0.3">
      <c r="H10" s="635"/>
      <c r="I10" s="271"/>
      <c r="J10" s="271" t="s">
        <v>1245</v>
      </c>
      <c r="K10" s="256">
        <v>9.1914499999999997</v>
      </c>
      <c r="L10" s="256">
        <v>9.4684729999999995</v>
      </c>
    </row>
    <row r="11" spans="1:23" x14ac:dyDescent="0.3">
      <c r="A11" s="223" t="s">
        <v>5</v>
      </c>
      <c r="B11" s="223" t="s">
        <v>320</v>
      </c>
      <c r="C11" s="251">
        <v>1.752748</v>
      </c>
      <c r="D11" s="251">
        <v>1.7778</v>
      </c>
      <c r="E11" s="251">
        <v>2.489789</v>
      </c>
      <c r="F11" s="251">
        <v>1.5038929999999999</v>
      </c>
      <c r="H11" s="635"/>
      <c r="I11" s="271"/>
      <c r="J11" s="271" t="s">
        <v>1246</v>
      </c>
      <c r="K11" s="256">
        <v>19.560853999999999</v>
      </c>
      <c r="L11" s="256">
        <v>18.766369000000001</v>
      </c>
    </row>
    <row r="12" spans="1:23" x14ac:dyDescent="0.3">
      <c r="A12" s="271"/>
      <c r="B12" s="271" t="s">
        <v>321</v>
      </c>
      <c r="C12" s="256">
        <v>16.024442000000001</v>
      </c>
      <c r="D12" s="256">
        <v>16.134485999999999</v>
      </c>
      <c r="E12" s="256">
        <v>16.070945999999999</v>
      </c>
      <c r="F12" s="256">
        <v>16.232341000000002</v>
      </c>
      <c r="H12" s="635"/>
      <c r="I12" s="271"/>
      <c r="J12" s="271" t="s">
        <v>1247</v>
      </c>
      <c r="K12" s="256">
        <v>24.980961000000001</v>
      </c>
      <c r="L12" s="256">
        <v>25.516165000000001</v>
      </c>
    </row>
    <row r="13" spans="1:23" x14ac:dyDescent="0.3">
      <c r="A13" s="223"/>
      <c r="B13" s="223" t="s">
        <v>322</v>
      </c>
      <c r="C13" s="251">
        <v>32.820363999999998</v>
      </c>
      <c r="D13" s="251">
        <v>33.489445000000003</v>
      </c>
      <c r="E13" s="251">
        <v>33.550116000000003</v>
      </c>
      <c r="F13" s="251">
        <v>32.819566000000002</v>
      </c>
      <c r="H13" s="635"/>
      <c r="I13" s="223"/>
      <c r="J13" s="223" t="s">
        <v>1248</v>
      </c>
      <c r="K13" s="251">
        <v>29.285654999999998</v>
      </c>
      <c r="L13" s="251">
        <v>26.976734</v>
      </c>
    </row>
    <row r="14" spans="1:23" x14ac:dyDescent="0.3">
      <c r="A14" s="273"/>
      <c r="B14" s="273" t="s">
        <v>24</v>
      </c>
      <c r="C14" s="257">
        <v>13.537077</v>
      </c>
      <c r="D14" s="257">
        <v>13.858769000000001</v>
      </c>
      <c r="E14" s="257">
        <v>14.189588000000001</v>
      </c>
      <c r="F14" s="257">
        <v>13.723571</v>
      </c>
      <c r="H14" s="635"/>
      <c r="I14" s="273"/>
      <c r="J14" s="273" t="s">
        <v>24</v>
      </c>
      <c r="K14" s="257">
        <v>12.078465</v>
      </c>
      <c r="L14" s="257">
        <v>11.813133000000001</v>
      </c>
    </row>
    <row r="15" spans="1:23" ht="17.25" x14ac:dyDescent="0.35">
      <c r="A15" s="24"/>
      <c r="B15" s="24"/>
      <c r="C15" s="5"/>
      <c r="D15" s="5"/>
      <c r="E15" s="5"/>
      <c r="F15" s="5"/>
      <c r="H15" s="635"/>
      <c r="I15" s="24"/>
      <c r="J15" s="24"/>
      <c r="K15" s="5"/>
      <c r="L15" s="5"/>
      <c r="M15" s="137"/>
      <c r="N15" s="137"/>
      <c r="W15" s="137"/>
    </row>
    <row r="16" spans="1:23" x14ac:dyDescent="0.3">
      <c r="H16" s="635"/>
      <c r="I16" s="223" t="s">
        <v>6</v>
      </c>
      <c r="J16" s="223" t="s">
        <v>1242</v>
      </c>
      <c r="K16" s="251">
        <v>1.721954</v>
      </c>
      <c r="L16" s="251">
        <v>1.0710459999999999</v>
      </c>
    </row>
    <row r="17" spans="1:12" x14ac:dyDescent="0.3">
      <c r="H17" s="635"/>
      <c r="I17" s="271"/>
      <c r="J17" s="271" t="s">
        <v>1243</v>
      </c>
      <c r="K17" s="256">
        <v>1.741887</v>
      </c>
      <c r="L17" s="256">
        <v>1.988839</v>
      </c>
    </row>
    <row r="18" spans="1:12" x14ac:dyDescent="0.3">
      <c r="H18" s="635"/>
      <c r="I18" s="271"/>
      <c r="J18" s="271" t="s">
        <v>1244</v>
      </c>
      <c r="K18" s="256">
        <v>3.2747199999999999</v>
      </c>
      <c r="L18" s="256">
        <v>5.1865540000000001</v>
      </c>
    </row>
    <row r="19" spans="1:12" x14ac:dyDescent="0.3">
      <c r="H19" s="635"/>
      <c r="I19" s="271"/>
      <c r="J19" s="271" t="s">
        <v>1245</v>
      </c>
      <c r="K19" s="256">
        <v>7.6456220000000004</v>
      </c>
      <c r="L19" s="256">
        <v>7.8404489999999996</v>
      </c>
    </row>
    <row r="20" spans="1:12" x14ac:dyDescent="0.3">
      <c r="A20" s="223" t="s">
        <v>6</v>
      </c>
      <c r="B20" s="223" t="s">
        <v>320</v>
      </c>
      <c r="C20" s="251">
        <v>2.9581729999999999</v>
      </c>
      <c r="D20" s="251">
        <v>2.4302519999999999</v>
      </c>
      <c r="E20" s="251">
        <v>2.6223239999999999</v>
      </c>
      <c r="F20" s="251">
        <v>2.4507469999999998</v>
      </c>
      <c r="H20" s="635"/>
      <c r="I20" s="271"/>
      <c r="J20" s="271" t="s">
        <v>1246</v>
      </c>
      <c r="K20" s="256">
        <v>13.368815</v>
      </c>
      <c r="L20" s="256">
        <v>12.197766</v>
      </c>
    </row>
    <row r="21" spans="1:12" x14ac:dyDescent="0.3">
      <c r="A21" s="271"/>
      <c r="B21" s="271" t="s">
        <v>321</v>
      </c>
      <c r="C21" s="256">
        <v>13.603413</v>
      </c>
      <c r="D21" s="256">
        <v>11.010755</v>
      </c>
      <c r="E21" s="256">
        <v>9.5656839999999992</v>
      </c>
      <c r="F21" s="256">
        <v>12.260755</v>
      </c>
      <c r="H21" s="635"/>
      <c r="I21" s="271"/>
      <c r="J21" s="271" t="s">
        <v>1247</v>
      </c>
      <c r="K21" s="256">
        <v>21.565224000000001</v>
      </c>
      <c r="L21" s="256">
        <v>19.935724</v>
      </c>
    </row>
    <row r="22" spans="1:12" x14ac:dyDescent="0.3">
      <c r="A22" s="271"/>
      <c r="B22" s="223" t="s">
        <v>322</v>
      </c>
      <c r="C22" s="256">
        <v>27.722906999999999</v>
      </c>
      <c r="D22" s="256">
        <v>26.241402999999998</v>
      </c>
      <c r="E22" s="256">
        <v>27.968153000000001</v>
      </c>
      <c r="F22" s="251">
        <v>28.559007999999999</v>
      </c>
      <c r="H22" s="635"/>
      <c r="I22" s="271"/>
      <c r="J22" s="223" t="s">
        <v>1248</v>
      </c>
      <c r="K22" s="256">
        <v>27.369554999999998</v>
      </c>
      <c r="L22" s="256">
        <v>25.028335999999999</v>
      </c>
    </row>
    <row r="23" spans="1:12" x14ac:dyDescent="0.3">
      <c r="A23" s="273"/>
      <c r="B23" s="273" t="s">
        <v>24</v>
      </c>
      <c r="C23" s="257">
        <v>12.72645</v>
      </c>
      <c r="D23" s="257">
        <v>11.373355999999999</v>
      </c>
      <c r="E23" s="257">
        <v>11.46245</v>
      </c>
      <c r="F23" s="257">
        <v>12.499929</v>
      </c>
      <c r="H23" s="635"/>
      <c r="I23" s="273"/>
      <c r="J23" s="273" t="s">
        <v>24</v>
      </c>
      <c r="K23" s="257">
        <v>10.820735000000001</v>
      </c>
      <c r="L23" s="257">
        <v>10.397745</v>
      </c>
    </row>
    <row r="24" spans="1:12" x14ac:dyDescent="0.3">
      <c r="A24" s="24"/>
      <c r="B24" s="24"/>
      <c r="C24" s="258"/>
      <c r="D24" s="258"/>
      <c r="E24" s="258"/>
      <c r="F24" s="258"/>
      <c r="H24" s="635"/>
      <c r="I24" s="275"/>
      <c r="J24" s="24"/>
      <c r="K24" s="5"/>
      <c r="L24" s="5"/>
    </row>
    <row r="25" spans="1:12" x14ac:dyDescent="0.3">
      <c r="A25" s="24"/>
      <c r="B25" s="24"/>
      <c r="C25" s="258"/>
      <c r="D25" s="258"/>
      <c r="E25" s="258"/>
      <c r="F25" s="258"/>
      <c r="H25" s="635"/>
      <c r="I25" s="26" t="s">
        <v>94</v>
      </c>
      <c r="J25" s="223" t="s">
        <v>1242</v>
      </c>
      <c r="K25" s="251">
        <v>1.3508629999999999</v>
      </c>
      <c r="L25" s="251">
        <v>1.1964140000000001</v>
      </c>
    </row>
    <row r="26" spans="1:12" x14ac:dyDescent="0.3">
      <c r="A26" s="275"/>
      <c r="B26" s="24"/>
      <c r="C26" s="5"/>
      <c r="D26" s="5"/>
      <c r="E26" s="5"/>
      <c r="F26" s="5"/>
      <c r="H26" s="635"/>
      <c r="I26" s="276"/>
      <c r="J26" s="271" t="s">
        <v>1243</v>
      </c>
      <c r="K26" s="256">
        <v>2.1574230000000001</v>
      </c>
      <c r="L26" s="256">
        <v>1.6368469999999999</v>
      </c>
    </row>
    <row r="27" spans="1:12" x14ac:dyDescent="0.3">
      <c r="H27" s="635"/>
      <c r="I27" s="276"/>
      <c r="J27" s="271" t="s">
        <v>1244</v>
      </c>
      <c r="K27" s="256">
        <v>2.8840590000000002</v>
      </c>
      <c r="L27" s="256">
        <v>4.5142230000000003</v>
      </c>
    </row>
    <row r="28" spans="1:12" x14ac:dyDescent="0.3">
      <c r="H28" s="635"/>
      <c r="I28" s="276"/>
      <c r="J28" s="271" t="s">
        <v>1245</v>
      </c>
      <c r="K28" s="256">
        <v>8.3857859999999995</v>
      </c>
      <c r="L28" s="256">
        <v>8.6294079999999997</v>
      </c>
    </row>
    <row r="29" spans="1:12" x14ac:dyDescent="0.3">
      <c r="A29" s="26" t="s">
        <v>94</v>
      </c>
      <c r="B29" s="223" t="s">
        <v>320</v>
      </c>
      <c r="C29" s="251">
        <v>2.405424</v>
      </c>
      <c r="D29" s="251">
        <v>2.122617</v>
      </c>
      <c r="E29" s="251">
        <v>2.553598</v>
      </c>
      <c r="F29" s="251">
        <v>1.970699</v>
      </c>
      <c r="H29" s="635"/>
      <c r="I29" s="276"/>
      <c r="J29" s="271" t="s">
        <v>1246</v>
      </c>
      <c r="K29" s="256">
        <v>16.366937</v>
      </c>
      <c r="L29" s="256">
        <v>15.355377000000001</v>
      </c>
    </row>
    <row r="30" spans="1:12" x14ac:dyDescent="0.3">
      <c r="A30" s="276"/>
      <c r="B30" s="271" t="s">
        <v>321</v>
      </c>
      <c r="C30" s="256">
        <v>14.784841999999999</v>
      </c>
      <c r="D30" s="256">
        <v>13.508635999999999</v>
      </c>
      <c r="E30" s="256">
        <v>12.726933000000001</v>
      </c>
      <c r="F30" s="256">
        <v>14.200595</v>
      </c>
      <c r="H30" s="635"/>
      <c r="I30" s="276"/>
      <c r="J30" s="271" t="s">
        <v>1247</v>
      </c>
      <c r="K30" s="256">
        <v>23.212263</v>
      </c>
      <c r="L30" s="256">
        <v>22.610603000000001</v>
      </c>
    </row>
    <row r="31" spans="1:12" x14ac:dyDescent="0.3">
      <c r="A31" s="276"/>
      <c r="B31" s="223" t="s">
        <v>322</v>
      </c>
      <c r="C31" s="256">
        <v>30.095200999999999</v>
      </c>
      <c r="D31" s="256">
        <v>29.611778999999999</v>
      </c>
      <c r="E31" s="256">
        <v>30.571808999999998</v>
      </c>
      <c r="F31" s="256">
        <v>30.547706999999999</v>
      </c>
      <c r="H31" s="635"/>
      <c r="I31" s="276"/>
      <c r="J31" s="223" t="s">
        <v>1248</v>
      </c>
      <c r="K31" s="256">
        <v>28.226344999999998</v>
      </c>
      <c r="L31" s="256">
        <v>25.890785999999999</v>
      </c>
    </row>
    <row r="32" spans="1:12" x14ac:dyDescent="0.3">
      <c r="A32" s="277"/>
      <c r="B32" s="277" t="s">
        <v>24</v>
      </c>
      <c r="C32" s="260">
        <v>13.147183999999999</v>
      </c>
      <c r="D32" s="260">
        <v>12.595644999999999</v>
      </c>
      <c r="E32" s="260">
        <v>12.796176000000001</v>
      </c>
      <c r="F32" s="260">
        <v>13.1006</v>
      </c>
      <c r="H32" s="635"/>
      <c r="I32" s="277"/>
      <c r="J32" s="277" t="s">
        <v>24</v>
      </c>
      <c r="K32" s="260">
        <v>11.424108</v>
      </c>
      <c r="L32" s="260">
        <v>11.076059000000001</v>
      </c>
    </row>
    <row r="33" spans="1:12" x14ac:dyDescent="0.3">
      <c r="A33" s="275"/>
      <c r="B33" s="275"/>
      <c r="C33" s="270"/>
      <c r="D33" s="270"/>
      <c r="E33" s="270"/>
      <c r="F33" s="270"/>
      <c r="I33" s="275"/>
      <c r="J33" s="275"/>
      <c r="K33" s="270"/>
      <c r="L33" s="270"/>
    </row>
    <row r="34" spans="1:12" s="137" customFormat="1" ht="15" x14ac:dyDescent="0.35">
      <c r="A34" s="279" t="s">
        <v>28</v>
      </c>
      <c r="B34" s="137" t="s">
        <v>1250</v>
      </c>
    </row>
    <row r="35" spans="1:12" s="137" customFormat="1" x14ac:dyDescent="0.35">
      <c r="A35" s="575" t="s">
        <v>1230</v>
      </c>
      <c r="B35" s="983" t="s">
        <v>1239</v>
      </c>
      <c r="C35" s="1015"/>
      <c r="D35" s="1015"/>
      <c r="E35" s="1015"/>
    </row>
    <row r="36" spans="1:12" s="137" customFormat="1" ht="15" customHeight="1" x14ac:dyDescent="0.35">
      <c r="A36" s="279" t="s">
        <v>29</v>
      </c>
      <c r="B36" s="137" t="s">
        <v>1249</v>
      </c>
      <c r="C36" s="247"/>
    </row>
    <row r="37" spans="1:12" s="164" customFormat="1" ht="15.75" x14ac:dyDescent="0.35">
      <c r="A37" s="137"/>
      <c r="B37" s="132" t="s">
        <v>1131</v>
      </c>
    </row>
    <row r="38" spans="1:12" s="164" customFormat="1" ht="15" x14ac:dyDescent="0.35">
      <c r="B38" s="137"/>
    </row>
  </sheetData>
  <mergeCells count="1">
    <mergeCell ref="B35:E35"/>
  </mergeCells>
  <hyperlinks>
    <hyperlink ref="B37" r:id="rId1" xr:uid="{48072104-4ADB-451C-8051-0673C277AC13}"/>
    <hyperlink ref="A2" location="'Chapter 2'!A1" display="Back to Table of Contents" xr:uid="{2155347F-1AF8-4F46-BA24-0BF5C0187143}"/>
    <hyperlink ref="D2" r:id="rId2" display="for content queries email healthinsights@bhf.org.uk " xr:uid="{D1A06171-F32C-4F6A-852A-A36D048E2F1B}"/>
  </hyperlinks>
  <pageMargins left="0.7" right="0.7" top="0.75" bottom="0.75" header="0.3" footer="0.3"/>
  <pageSetup paperSize="9" scale="78" orientation="portrait"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1FAB5-1996-45C3-9774-752676CF57AE}">
  <sheetPr>
    <tabColor theme="8" tint="0.39997558519241921"/>
    <pageSetUpPr fitToPage="1"/>
  </sheetPr>
  <dimension ref="A1:N24"/>
  <sheetViews>
    <sheetView showGridLines="0" workbookViewId="0">
      <selection activeCell="B70" sqref="B70"/>
    </sheetView>
  </sheetViews>
  <sheetFormatPr defaultRowHeight="15" x14ac:dyDescent="0.25"/>
  <cols>
    <col min="1" max="1" width="8.5703125" customWidth="1"/>
    <col min="2" max="2" width="30.5703125" customWidth="1"/>
    <col min="3" max="3" width="11.85546875" customWidth="1"/>
    <col min="4" max="4" width="10.7109375" customWidth="1"/>
    <col min="8" max="8" width="11.140625" customWidth="1"/>
  </cols>
  <sheetData>
    <row r="1" spans="1:14" ht="18" x14ac:dyDescent="0.35">
      <c r="A1" s="2" t="s">
        <v>1395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</row>
    <row r="2" spans="1:14" ht="18.75" x14ac:dyDescent="0.3">
      <c r="A2" s="810" t="s">
        <v>111</v>
      </c>
      <c r="B2" s="264"/>
      <c r="C2" s="913" t="s">
        <v>1506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22.5" customHeight="1" x14ac:dyDescent="0.3">
      <c r="A3" s="810"/>
      <c r="B3" s="264"/>
      <c r="C3" s="264"/>
      <c r="D3" s="1020" t="s">
        <v>1224</v>
      </c>
      <c r="E3" s="1021"/>
      <c r="F3" s="1021"/>
      <c r="G3" s="1021"/>
      <c r="H3" s="1021"/>
      <c r="I3" s="1"/>
      <c r="J3" s="1"/>
      <c r="K3" s="1"/>
      <c r="L3" s="1"/>
      <c r="M3" s="1"/>
      <c r="N3" s="1"/>
    </row>
    <row r="4" spans="1:14" s="307" customFormat="1" ht="35.25" customHeight="1" x14ac:dyDescent="0.3">
      <c r="A4" s="831"/>
      <c r="B4" s="306"/>
      <c r="C4" s="233" t="s">
        <v>1252</v>
      </c>
      <c r="D4" s="233" t="s">
        <v>1213</v>
      </c>
      <c r="E4" s="233" t="s">
        <v>153</v>
      </c>
      <c r="F4" s="233" t="s">
        <v>154</v>
      </c>
      <c r="G4" s="233" t="s">
        <v>155</v>
      </c>
      <c r="H4" s="233" t="s">
        <v>1223</v>
      </c>
      <c r="I4" s="1"/>
      <c r="J4" s="1"/>
      <c r="K4" s="1"/>
      <c r="L4" s="1"/>
    </row>
    <row r="5" spans="1:14" ht="16.5" x14ac:dyDescent="0.3">
      <c r="A5" s="24"/>
      <c r="B5" s="268"/>
      <c r="C5" s="268"/>
      <c r="D5" s="269" t="s">
        <v>22</v>
      </c>
      <c r="E5" s="269" t="s">
        <v>22</v>
      </c>
      <c r="F5" s="269" t="s">
        <v>22</v>
      </c>
      <c r="G5" s="269" t="s">
        <v>22</v>
      </c>
      <c r="H5" s="269" t="s">
        <v>22</v>
      </c>
      <c r="I5" s="1"/>
      <c r="J5" s="1"/>
      <c r="K5" s="1"/>
      <c r="L5" s="1"/>
    </row>
    <row r="6" spans="1:14" ht="16.5" x14ac:dyDescent="0.3">
      <c r="A6" s="24"/>
      <c r="B6" s="24"/>
      <c r="C6" s="24"/>
      <c r="D6" s="270"/>
      <c r="E6" s="270"/>
      <c r="F6" s="270"/>
      <c r="G6" s="270"/>
      <c r="H6" s="1"/>
      <c r="I6" s="1"/>
      <c r="J6" s="1"/>
      <c r="K6" s="1"/>
      <c r="L6" s="1"/>
    </row>
    <row r="7" spans="1:14" ht="16.5" x14ac:dyDescent="0.3">
      <c r="A7" s="588"/>
      <c r="B7" s="512" t="s">
        <v>334</v>
      </c>
      <c r="C7" s="589" t="s">
        <v>1241</v>
      </c>
      <c r="D7" s="251">
        <v>11.352804000000001</v>
      </c>
      <c r="E7" s="251">
        <v>12.01347</v>
      </c>
      <c r="F7" s="251">
        <v>10.406967</v>
      </c>
      <c r="G7" s="251">
        <v>10.567195</v>
      </c>
      <c r="H7" s="251">
        <v>9.1640770000000007</v>
      </c>
      <c r="I7" s="1"/>
      <c r="J7" s="1"/>
      <c r="K7" s="1"/>
      <c r="L7" s="1"/>
    </row>
    <row r="8" spans="1:14" ht="16.5" x14ac:dyDescent="0.3">
      <c r="A8" s="588"/>
      <c r="B8" s="512"/>
      <c r="C8" s="589" t="s">
        <v>1192</v>
      </c>
      <c r="D8" s="251">
        <v>12.187854</v>
      </c>
      <c r="E8" s="251">
        <v>12.431483999999999</v>
      </c>
      <c r="F8" s="251">
        <v>10.076941</v>
      </c>
      <c r="G8" s="251">
        <v>9.9587269999999997</v>
      </c>
      <c r="H8" s="251">
        <v>10.577363</v>
      </c>
      <c r="I8" s="1"/>
      <c r="J8" s="1"/>
      <c r="K8" s="1"/>
      <c r="L8" s="1"/>
    </row>
    <row r="9" spans="1:14" ht="16.5" x14ac:dyDescent="0.3">
      <c r="A9" s="588"/>
      <c r="B9" s="512"/>
      <c r="C9" s="589"/>
      <c r="D9" s="251"/>
      <c r="E9" s="251"/>
      <c r="F9" s="251"/>
      <c r="G9" s="251"/>
      <c r="H9" s="251"/>
      <c r="I9" s="1"/>
      <c r="J9" s="1"/>
      <c r="K9" s="1"/>
      <c r="L9" s="1"/>
    </row>
    <row r="10" spans="1:14" ht="16.5" x14ac:dyDescent="0.3">
      <c r="A10" s="588"/>
      <c r="B10" s="512" t="s">
        <v>334</v>
      </c>
      <c r="C10" s="589" t="s">
        <v>274</v>
      </c>
      <c r="D10" s="251">
        <v>15.035225000000001</v>
      </c>
      <c r="E10" s="251">
        <v>13.329713999999999</v>
      </c>
      <c r="F10" s="251">
        <v>12.513075000000001</v>
      </c>
      <c r="G10" s="251">
        <v>12.135766</v>
      </c>
      <c r="H10" s="251">
        <v>11.284359</v>
      </c>
      <c r="I10" s="1"/>
      <c r="J10" s="1"/>
      <c r="K10" s="1"/>
      <c r="L10" s="1"/>
    </row>
    <row r="11" spans="1:14" ht="16.5" x14ac:dyDescent="0.3">
      <c r="A11" s="588"/>
      <c r="B11" s="512"/>
      <c r="C11" s="589" t="s">
        <v>184</v>
      </c>
      <c r="D11" s="251">
        <v>15.604960999999999</v>
      </c>
      <c r="E11" s="251">
        <v>13.526429</v>
      </c>
      <c r="F11" s="251">
        <v>11.819476</v>
      </c>
      <c r="G11" s="251">
        <v>10.977376</v>
      </c>
      <c r="H11" s="251">
        <v>11.288359</v>
      </c>
      <c r="I11" s="1"/>
      <c r="J11" s="1"/>
      <c r="K11" s="1"/>
      <c r="L11" s="1"/>
    </row>
    <row r="12" spans="1:14" ht="16.5" x14ac:dyDescent="0.3">
      <c r="A12" s="588"/>
      <c r="B12" s="512"/>
      <c r="C12" s="589" t="s">
        <v>92</v>
      </c>
      <c r="D12" s="251">
        <v>15.517189</v>
      </c>
      <c r="E12" s="251">
        <v>15.246392999999999</v>
      </c>
      <c r="F12" s="251">
        <v>12.200089</v>
      </c>
      <c r="G12" s="251">
        <v>10.529707</v>
      </c>
      <c r="H12" s="251">
        <v>9.5158660000000008</v>
      </c>
      <c r="I12" s="1"/>
      <c r="J12" s="1"/>
      <c r="K12" s="1"/>
      <c r="L12" s="1"/>
    </row>
    <row r="13" spans="1:14" ht="16.5" x14ac:dyDescent="0.3">
      <c r="A13" s="588"/>
      <c r="B13" s="512"/>
      <c r="C13" s="589" t="s">
        <v>66</v>
      </c>
      <c r="D13" s="251">
        <v>15.172088</v>
      </c>
      <c r="E13" s="251">
        <v>15.128626000000001</v>
      </c>
      <c r="F13" s="251">
        <v>13.910099000000001</v>
      </c>
      <c r="G13" s="251">
        <v>10.267098000000001</v>
      </c>
      <c r="H13" s="251">
        <v>11.438985000000001</v>
      </c>
      <c r="I13" s="1"/>
      <c r="J13" s="1"/>
      <c r="K13" s="1"/>
      <c r="L13" s="1"/>
    </row>
    <row r="14" spans="1:14" ht="16.5" x14ac:dyDescent="0.3">
      <c r="A14" s="588"/>
      <c r="B14" s="588"/>
      <c r="C14" s="588"/>
      <c r="D14" s="258"/>
      <c r="E14" s="258"/>
      <c r="F14" s="258"/>
      <c r="G14" s="258"/>
      <c r="H14" s="258"/>
      <c r="I14" s="1"/>
      <c r="J14" s="1"/>
      <c r="K14" s="1"/>
      <c r="L14" s="1"/>
    </row>
    <row r="15" spans="1:14" ht="16.5" x14ac:dyDescent="0.35">
      <c r="A15" s="309" t="s">
        <v>28</v>
      </c>
      <c r="B15" s="137" t="s">
        <v>1225</v>
      </c>
      <c r="D15" s="137"/>
      <c r="F15" s="137"/>
      <c r="G15" s="137"/>
      <c r="H15" s="137"/>
      <c r="I15" s="137"/>
      <c r="J15" s="137"/>
    </row>
    <row r="16" spans="1:14" ht="16.5" x14ac:dyDescent="0.35">
      <c r="A16" s="309"/>
      <c r="B16" s="137" t="s">
        <v>1250</v>
      </c>
      <c r="C16" s="137"/>
      <c r="D16" s="137"/>
      <c r="E16" s="137"/>
      <c r="F16" s="137"/>
      <c r="G16" s="137"/>
      <c r="H16" s="137"/>
      <c r="I16" s="137"/>
      <c r="J16" s="137"/>
    </row>
    <row r="17" spans="1:14" ht="16.5" x14ac:dyDescent="0.35">
      <c r="A17" s="582" t="s">
        <v>1230</v>
      </c>
      <c r="B17" s="983" t="s">
        <v>1239</v>
      </c>
      <c r="C17" s="983"/>
      <c r="D17" s="1015"/>
      <c r="E17" s="1015"/>
      <c r="F17" s="1015"/>
      <c r="G17" s="137"/>
      <c r="H17" s="137"/>
      <c r="I17" s="137"/>
      <c r="J17" s="137"/>
    </row>
    <row r="18" spans="1:14" ht="16.5" x14ac:dyDescent="0.35">
      <c r="A18" s="309" t="s">
        <v>29</v>
      </c>
      <c r="B18" s="137" t="s">
        <v>1240</v>
      </c>
      <c r="C18" s="137"/>
      <c r="D18" s="247"/>
      <c r="E18" s="137"/>
      <c r="F18" s="137"/>
      <c r="G18" s="137"/>
      <c r="H18" s="137"/>
      <c r="I18" s="137"/>
      <c r="J18" s="137"/>
    </row>
    <row r="19" spans="1:14" ht="16.5" x14ac:dyDescent="0.35">
      <c r="A19" s="137"/>
      <c r="B19" s="132" t="s">
        <v>1131</v>
      </c>
      <c r="C19" s="145"/>
      <c r="D19" s="164"/>
      <c r="E19" s="164"/>
      <c r="F19" s="164"/>
      <c r="G19" s="164"/>
      <c r="H19" s="164"/>
      <c r="I19" s="164"/>
      <c r="J19" s="164"/>
      <c r="K19" s="137"/>
      <c r="L19" s="137"/>
      <c r="M19" s="137"/>
      <c r="N19" s="137"/>
    </row>
    <row r="20" spans="1:14" ht="16.5" x14ac:dyDescent="0.35">
      <c r="K20" s="137"/>
      <c r="L20" s="137"/>
      <c r="M20" s="137"/>
      <c r="N20" s="137"/>
    </row>
    <row r="21" spans="1:14" ht="16.5" x14ac:dyDescent="0.35">
      <c r="K21" s="137"/>
      <c r="L21" s="137"/>
      <c r="M21" s="137"/>
      <c r="N21" s="137"/>
    </row>
    <row r="22" spans="1:14" ht="16.5" x14ac:dyDescent="0.35">
      <c r="K22" s="137"/>
      <c r="L22" s="137"/>
      <c r="M22" s="137"/>
      <c r="N22" s="137"/>
    </row>
    <row r="23" spans="1:14" ht="16.5" x14ac:dyDescent="0.35">
      <c r="K23" s="137"/>
      <c r="L23" s="137"/>
      <c r="M23" s="137"/>
      <c r="N23" s="137"/>
    </row>
    <row r="24" spans="1:14" ht="16.5" x14ac:dyDescent="0.35">
      <c r="K24" s="137"/>
      <c r="L24" s="137"/>
      <c r="M24" s="137"/>
      <c r="N24" s="137"/>
    </row>
  </sheetData>
  <mergeCells count="2">
    <mergeCell ref="D3:H3"/>
    <mergeCell ref="B17:F17"/>
  </mergeCells>
  <phoneticPr fontId="105" type="noConversion"/>
  <hyperlinks>
    <hyperlink ref="A2" location="'Chapter 2'!A1" display="Back to Table of Contents" xr:uid="{79C4AC2B-5D35-4E95-8B9B-57A48F820F38}"/>
    <hyperlink ref="B19" r:id="rId1" xr:uid="{0ECEFC93-B206-4253-8C46-FE0D27EF7A0E}"/>
    <hyperlink ref="C2" r:id="rId2" display="for content queries email healthinsights@bhf.org.uk " xr:uid="{F89C092B-C4A2-4111-9ABF-4BFA6EDBADCA}"/>
  </hyperlinks>
  <pageMargins left="0.7" right="0.7" top="0.75" bottom="0.75" header="0.3" footer="0.3"/>
  <pageSetup paperSize="9" orientation="landscape"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81F5F-8AD8-4F0D-BE96-4C5C9DD88C44}">
  <sheetPr>
    <tabColor theme="7"/>
    <pageSetUpPr fitToPage="1"/>
  </sheetPr>
  <dimension ref="A1:O67"/>
  <sheetViews>
    <sheetView showGridLines="0" workbookViewId="0">
      <pane ySplit="5" topLeftCell="A16" activePane="bottomLeft" state="frozen"/>
      <selection activeCell="B70" sqref="B70"/>
      <selection pane="bottomLeft" activeCell="B70" sqref="B70"/>
    </sheetView>
  </sheetViews>
  <sheetFormatPr defaultRowHeight="15" x14ac:dyDescent="0.25"/>
  <cols>
    <col min="5" max="5" width="23.42578125" customWidth="1"/>
    <col min="6" max="6" width="10.7109375" bestFit="1" customWidth="1"/>
    <col min="7" max="7" width="12.7109375" customWidth="1"/>
    <col min="8" max="8" width="9.85546875" customWidth="1"/>
    <col min="9" max="9" width="15.42578125" customWidth="1"/>
    <col min="12" max="12" width="17.140625" customWidth="1"/>
  </cols>
  <sheetData>
    <row r="1" spans="1:15" ht="18" x14ac:dyDescent="0.35">
      <c r="A1" s="2" t="s">
        <v>1599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5" ht="18.75" x14ac:dyDescent="0.3">
      <c r="A2" s="132" t="s">
        <v>111</v>
      </c>
      <c r="B2" s="264"/>
      <c r="C2" s="1"/>
      <c r="D2" s="1"/>
      <c r="E2" s="913" t="s">
        <v>1506</v>
      </c>
      <c r="F2" s="1"/>
      <c r="G2" s="1"/>
      <c r="H2" s="1"/>
      <c r="I2" s="1"/>
      <c r="J2" s="1"/>
      <c r="K2" s="1"/>
    </row>
    <row r="3" spans="1:15" ht="14.25" customHeight="1" x14ac:dyDescent="0.3">
      <c r="A3" s="132"/>
      <c r="B3" s="264"/>
      <c r="C3" s="1"/>
      <c r="D3" s="1"/>
      <c r="E3" s="913"/>
      <c r="F3" s="1"/>
      <c r="G3" s="1"/>
      <c r="H3" s="1"/>
      <c r="I3" s="1"/>
      <c r="J3" s="1"/>
      <c r="K3" s="1"/>
    </row>
    <row r="4" spans="1:15" ht="60" x14ac:dyDescent="0.3">
      <c r="A4" s="1022" t="s">
        <v>1607</v>
      </c>
      <c r="B4" s="1023"/>
      <c r="C4" s="1023"/>
      <c r="D4" s="1023"/>
      <c r="E4" s="521" t="s">
        <v>1606</v>
      </c>
      <c r="F4" s="521" t="s">
        <v>1180</v>
      </c>
      <c r="G4" s="521" t="s">
        <v>1181</v>
      </c>
      <c r="H4" s="521" t="s">
        <v>1477</v>
      </c>
      <c r="I4" s="521" t="s">
        <v>1478</v>
      </c>
      <c r="J4" s="1"/>
      <c r="K4" s="1"/>
      <c r="L4" s="856"/>
      <c r="M4" s="856"/>
      <c r="N4" s="856"/>
      <c r="O4" s="856"/>
    </row>
    <row r="5" spans="1:15" s="513" customFormat="1" ht="16.5" x14ac:dyDescent="0.3">
      <c r="A5" s="516" t="s">
        <v>1179</v>
      </c>
      <c r="B5" s="517"/>
      <c r="C5" s="518"/>
      <c r="D5" s="518"/>
      <c r="E5" s="518" t="s">
        <v>1601</v>
      </c>
      <c r="F5" s="519">
        <v>4034</v>
      </c>
      <c r="G5" s="850">
        <v>67.2</v>
      </c>
      <c r="H5" s="519">
        <v>3211</v>
      </c>
      <c r="I5" s="520">
        <v>53.7</v>
      </c>
      <c r="J5" s="44"/>
      <c r="K5" s="44"/>
      <c r="L5" s="844"/>
      <c r="M5" s="845"/>
      <c r="N5" s="846"/>
      <c r="O5" s="845"/>
    </row>
    <row r="6" spans="1:15" ht="16.5" x14ac:dyDescent="0.3">
      <c r="A6" s="512" t="s">
        <v>1482</v>
      </c>
      <c r="B6" s="308"/>
      <c r="C6" s="251"/>
      <c r="D6" s="251"/>
      <c r="E6" s="962" t="s">
        <v>1635</v>
      </c>
      <c r="F6" s="514">
        <v>1760</v>
      </c>
      <c r="G6" s="661">
        <v>29.3</v>
      </c>
      <c r="H6" s="514">
        <v>1182</v>
      </c>
      <c r="I6" s="515">
        <v>19.8</v>
      </c>
      <c r="J6" s="1"/>
      <c r="K6" s="1"/>
      <c r="L6" s="844"/>
      <c r="M6" s="845"/>
      <c r="N6" s="846"/>
      <c r="O6" s="845"/>
    </row>
    <row r="7" spans="1:15" ht="16.5" x14ac:dyDescent="0.3">
      <c r="A7" s="512" t="s">
        <v>1479</v>
      </c>
      <c r="B7" s="308"/>
      <c r="C7" s="251"/>
      <c r="D7" s="251"/>
      <c r="E7" s="962" t="s">
        <v>1602</v>
      </c>
      <c r="F7" s="514">
        <v>1632</v>
      </c>
      <c r="G7" s="661">
        <v>27.2</v>
      </c>
      <c r="H7" s="514">
        <v>1414</v>
      </c>
      <c r="I7" s="515">
        <v>23.6</v>
      </c>
      <c r="J7" s="1"/>
      <c r="K7" s="1"/>
      <c r="L7" s="844"/>
      <c r="M7" s="845"/>
      <c r="N7" s="846"/>
      <c r="O7" s="845"/>
    </row>
    <row r="8" spans="1:15" ht="16.5" x14ac:dyDescent="0.3">
      <c r="A8" s="512" t="s">
        <v>1509</v>
      </c>
      <c r="B8" s="308"/>
      <c r="C8" s="251"/>
      <c r="D8" s="251"/>
      <c r="E8" s="962" t="s">
        <v>1603</v>
      </c>
      <c r="F8" s="514">
        <v>532</v>
      </c>
      <c r="G8" s="661">
        <v>8.9</v>
      </c>
      <c r="H8" s="514">
        <v>529</v>
      </c>
      <c r="I8" s="515">
        <v>8.8000000000000007</v>
      </c>
      <c r="J8" s="1"/>
      <c r="K8" s="1"/>
      <c r="L8" s="844"/>
      <c r="M8" s="845"/>
      <c r="N8" s="846"/>
      <c r="O8" s="845"/>
    </row>
    <row r="9" spans="1:15" ht="16.5" x14ac:dyDescent="0.3">
      <c r="A9" s="512" t="s">
        <v>1508</v>
      </c>
      <c r="B9" s="308"/>
      <c r="C9" s="251"/>
      <c r="D9" s="251"/>
      <c r="E9" s="962" t="s">
        <v>1604</v>
      </c>
      <c r="F9" s="514">
        <v>411</v>
      </c>
      <c r="G9" s="661">
        <v>6.8</v>
      </c>
      <c r="H9" s="514">
        <v>232</v>
      </c>
      <c r="I9" s="515">
        <v>3.9</v>
      </c>
      <c r="J9" s="1"/>
      <c r="K9" s="1"/>
      <c r="L9" s="844"/>
      <c r="M9" s="845"/>
      <c r="N9" s="846"/>
      <c r="O9" s="845"/>
    </row>
    <row r="10" spans="1:15" ht="16.5" x14ac:dyDescent="0.3">
      <c r="A10" s="512" t="s">
        <v>1474</v>
      </c>
      <c r="B10" s="308"/>
      <c r="C10" s="251"/>
      <c r="D10" s="251"/>
      <c r="E10" s="962" t="s">
        <v>1608</v>
      </c>
      <c r="F10" s="514">
        <v>295</v>
      </c>
      <c r="G10" s="661">
        <v>4.9000000000000004</v>
      </c>
      <c r="H10" s="514">
        <v>236</v>
      </c>
      <c r="I10" s="515">
        <v>3.9</v>
      </c>
      <c r="J10" s="1"/>
      <c r="K10" s="1"/>
      <c r="L10" s="844"/>
      <c r="M10" s="845"/>
      <c r="N10" s="846"/>
      <c r="O10" s="845"/>
    </row>
    <row r="11" spans="1:15" ht="16.5" x14ac:dyDescent="0.3">
      <c r="A11" s="512" t="s">
        <v>1469</v>
      </c>
      <c r="B11" s="308"/>
      <c r="C11" s="251"/>
      <c r="D11" s="251"/>
      <c r="E11" s="962" t="s">
        <v>1614</v>
      </c>
      <c r="F11" s="514">
        <v>232</v>
      </c>
      <c r="G11" s="661">
        <v>3.9</v>
      </c>
      <c r="H11" s="514">
        <v>213</v>
      </c>
      <c r="I11" s="515">
        <v>3.6</v>
      </c>
      <c r="J11" s="1"/>
      <c r="K11" s="1"/>
      <c r="L11" s="844"/>
      <c r="M11" s="845"/>
      <c r="N11" s="846"/>
      <c r="O11" s="845"/>
    </row>
    <row r="12" spans="1:15" ht="16.5" x14ac:dyDescent="0.3">
      <c r="A12" s="512" t="s">
        <v>1600</v>
      </c>
      <c r="B12" s="308"/>
      <c r="C12" s="251"/>
      <c r="D12" s="251"/>
      <c r="E12" s="962" t="s">
        <v>1609</v>
      </c>
      <c r="F12" s="514">
        <v>230</v>
      </c>
      <c r="G12" s="661">
        <v>3.8</v>
      </c>
      <c r="H12" s="514">
        <v>166</v>
      </c>
      <c r="I12" s="515">
        <v>2.8</v>
      </c>
      <c r="J12" s="1"/>
      <c r="K12" s="1"/>
      <c r="L12" s="844"/>
      <c r="M12" s="845"/>
      <c r="N12" s="846"/>
      <c r="O12" s="845"/>
    </row>
    <row r="13" spans="1:15" ht="16.5" x14ac:dyDescent="0.3">
      <c r="A13" s="512" t="s">
        <v>1481</v>
      </c>
      <c r="B13" s="308"/>
      <c r="C13" s="251"/>
      <c r="D13" s="251"/>
      <c r="E13" s="962" t="s">
        <v>1610</v>
      </c>
      <c r="F13" s="514">
        <v>186</v>
      </c>
      <c r="G13" s="661">
        <v>3.1</v>
      </c>
      <c r="H13" s="514">
        <v>87</v>
      </c>
      <c r="I13" s="515">
        <v>1.5</v>
      </c>
      <c r="J13" s="1"/>
      <c r="K13" s="1"/>
      <c r="L13" s="844"/>
      <c r="M13" s="845"/>
      <c r="N13" s="846"/>
      <c r="O13" s="845"/>
    </row>
    <row r="14" spans="1:15" ht="16.5" x14ac:dyDescent="0.3">
      <c r="A14" s="512" t="s">
        <v>1463</v>
      </c>
      <c r="B14" s="308"/>
      <c r="C14" s="251"/>
      <c r="D14" s="251"/>
      <c r="E14" s="962" t="s">
        <v>1611</v>
      </c>
      <c r="F14" s="514">
        <v>181</v>
      </c>
      <c r="G14" s="661">
        <v>3</v>
      </c>
      <c r="H14" s="514">
        <v>107</v>
      </c>
      <c r="I14" s="515">
        <v>1.8</v>
      </c>
      <c r="J14" s="1"/>
      <c r="K14" s="1"/>
      <c r="L14" s="844"/>
      <c r="M14" s="845"/>
      <c r="N14" s="846"/>
      <c r="O14" s="845"/>
    </row>
    <row r="15" spans="1:15" ht="16.5" x14ac:dyDescent="0.3">
      <c r="A15" s="512" t="s">
        <v>1480</v>
      </c>
      <c r="B15" s="308"/>
      <c r="C15" s="251"/>
      <c r="D15" s="251"/>
      <c r="E15" s="962" t="s">
        <v>1612</v>
      </c>
      <c r="F15" s="514">
        <v>182</v>
      </c>
      <c r="G15" s="661">
        <v>3</v>
      </c>
      <c r="H15" s="514">
        <v>152</v>
      </c>
      <c r="I15" s="515">
        <v>2.5</v>
      </c>
      <c r="J15" s="1"/>
      <c r="K15" s="1"/>
      <c r="L15" s="844"/>
      <c r="M15" s="845"/>
      <c r="N15" s="846"/>
      <c r="O15" s="845"/>
    </row>
    <row r="16" spans="1:15" ht="16.5" x14ac:dyDescent="0.3">
      <c r="A16" s="512" t="s">
        <v>1470</v>
      </c>
      <c r="B16" s="308"/>
      <c r="C16" s="251"/>
      <c r="D16" s="251"/>
      <c r="E16" s="962" t="s">
        <v>1613</v>
      </c>
      <c r="F16" s="514">
        <v>133</v>
      </c>
      <c r="G16" s="661">
        <v>2.2000000000000002</v>
      </c>
      <c r="H16" s="514">
        <v>83</v>
      </c>
      <c r="I16" s="515">
        <v>1.4</v>
      </c>
      <c r="J16" s="1"/>
      <c r="K16" s="1"/>
      <c r="L16" s="844"/>
      <c r="M16" s="845"/>
      <c r="N16" s="846"/>
      <c r="O16" s="845"/>
    </row>
    <row r="17" spans="1:15" ht="16.5" x14ac:dyDescent="0.3">
      <c r="A17" s="512" t="s">
        <v>1471</v>
      </c>
      <c r="B17" s="308"/>
      <c r="C17" s="251"/>
      <c r="D17" s="251"/>
      <c r="E17" s="962" t="s">
        <v>1615</v>
      </c>
      <c r="F17" s="514">
        <v>83</v>
      </c>
      <c r="G17" s="661">
        <v>1.4</v>
      </c>
      <c r="H17" s="514">
        <v>71</v>
      </c>
      <c r="I17" s="515">
        <v>1.2</v>
      </c>
      <c r="J17" s="1"/>
      <c r="K17" s="1"/>
      <c r="L17" s="844"/>
      <c r="M17" s="845"/>
      <c r="N17" s="846"/>
      <c r="O17" s="845"/>
    </row>
    <row r="18" spans="1:15" ht="16.5" x14ac:dyDescent="0.3">
      <c r="A18" s="512" t="s">
        <v>1476</v>
      </c>
      <c r="B18" s="308"/>
      <c r="C18" s="251"/>
      <c r="D18" s="251"/>
      <c r="E18" s="962" t="s">
        <v>1616</v>
      </c>
      <c r="F18" s="514">
        <v>61</v>
      </c>
      <c r="G18" s="661">
        <v>1</v>
      </c>
      <c r="H18" s="514">
        <v>50</v>
      </c>
      <c r="I18" s="515">
        <v>0.8</v>
      </c>
      <c r="J18" s="1"/>
      <c r="K18" s="1"/>
      <c r="L18" s="844"/>
      <c r="M18" s="845"/>
      <c r="N18" s="846"/>
      <c r="O18" s="845"/>
    </row>
    <row r="19" spans="1:15" ht="16.5" x14ac:dyDescent="0.3">
      <c r="A19" s="512" t="s">
        <v>1467</v>
      </c>
      <c r="B19" s="308"/>
      <c r="C19" s="251"/>
      <c r="D19" s="251"/>
      <c r="E19" s="962" t="s">
        <v>1617</v>
      </c>
      <c r="F19" s="514">
        <v>56</v>
      </c>
      <c r="G19" s="661">
        <v>0.9</v>
      </c>
      <c r="H19" s="514">
        <v>32</v>
      </c>
      <c r="I19" s="515">
        <v>0.5</v>
      </c>
      <c r="J19" s="1"/>
      <c r="K19" s="1"/>
      <c r="L19" s="844"/>
      <c r="M19" s="845"/>
      <c r="N19" s="846"/>
      <c r="O19" s="845"/>
    </row>
    <row r="20" spans="1:15" ht="16.5" x14ac:dyDescent="0.3">
      <c r="A20" s="512" t="s">
        <v>1465</v>
      </c>
      <c r="B20" s="308"/>
      <c r="C20" s="251"/>
      <c r="D20" s="251"/>
      <c r="E20" s="962" t="s">
        <v>1618</v>
      </c>
      <c r="F20" s="514">
        <v>41</v>
      </c>
      <c r="G20" s="661">
        <v>0.7</v>
      </c>
      <c r="H20" s="514">
        <v>22</v>
      </c>
      <c r="I20" s="515">
        <v>0.4</v>
      </c>
      <c r="J20" s="1"/>
      <c r="K20" s="1"/>
      <c r="L20" s="844"/>
      <c r="M20" s="845"/>
      <c r="N20" s="846"/>
      <c r="O20" s="845"/>
    </row>
    <row r="21" spans="1:15" ht="16.5" x14ac:dyDescent="0.3">
      <c r="A21" s="512" t="s">
        <v>1620</v>
      </c>
      <c r="B21" s="308"/>
      <c r="C21" s="251"/>
      <c r="D21" s="251"/>
      <c r="E21" s="962" t="s">
        <v>1619</v>
      </c>
      <c r="F21" s="514">
        <v>34</v>
      </c>
      <c r="G21" s="661">
        <v>0.6</v>
      </c>
      <c r="H21" s="514">
        <v>13</v>
      </c>
      <c r="I21" s="515">
        <v>0.2</v>
      </c>
      <c r="J21" s="1"/>
      <c r="K21" s="1"/>
      <c r="L21" s="844"/>
      <c r="M21" s="845"/>
      <c r="N21" s="846"/>
      <c r="O21" s="845"/>
    </row>
    <row r="22" spans="1:15" ht="16.5" x14ac:dyDescent="0.3">
      <c r="A22" s="512" t="s">
        <v>1466</v>
      </c>
      <c r="B22" s="308"/>
      <c r="C22" s="251"/>
      <c r="D22" s="251"/>
      <c r="E22" s="962" t="s">
        <v>1621</v>
      </c>
      <c r="F22" s="514">
        <v>29</v>
      </c>
      <c r="G22" s="661">
        <v>0.5</v>
      </c>
      <c r="H22" s="514">
        <v>19</v>
      </c>
      <c r="I22" s="515">
        <v>0.3</v>
      </c>
      <c r="J22" s="1"/>
      <c r="K22" s="1"/>
      <c r="L22" s="844"/>
      <c r="M22" s="845"/>
      <c r="N22" s="846"/>
      <c r="O22" s="845"/>
    </row>
    <row r="23" spans="1:15" ht="16.5" x14ac:dyDescent="0.3">
      <c r="A23" s="512" t="s">
        <v>1468</v>
      </c>
      <c r="B23" s="308"/>
      <c r="C23" s="251"/>
      <c r="D23" s="251"/>
      <c r="E23" s="962" t="s">
        <v>1605</v>
      </c>
      <c r="F23" s="514">
        <v>31</v>
      </c>
      <c r="G23" s="661">
        <v>0.5</v>
      </c>
      <c r="H23" s="514">
        <v>23</v>
      </c>
      <c r="I23" s="515">
        <v>0.4</v>
      </c>
      <c r="J23" s="1"/>
      <c r="K23" s="1"/>
      <c r="L23" s="844"/>
      <c r="M23" s="845"/>
      <c r="N23" s="846"/>
      <c r="O23" s="845"/>
    </row>
    <row r="24" spans="1:15" ht="16.5" x14ac:dyDescent="0.3">
      <c r="A24" s="512" t="s">
        <v>1472</v>
      </c>
      <c r="B24" s="308"/>
      <c r="C24" s="251"/>
      <c r="D24" s="251"/>
      <c r="E24" s="962" t="s">
        <v>1622</v>
      </c>
      <c r="F24" s="514">
        <v>28</v>
      </c>
      <c r="G24" s="661">
        <v>0.5</v>
      </c>
      <c r="H24" s="514">
        <v>15</v>
      </c>
      <c r="I24" s="515">
        <v>0.3</v>
      </c>
      <c r="J24" s="1"/>
      <c r="K24" s="1"/>
      <c r="L24" s="844"/>
      <c r="M24" s="845"/>
      <c r="N24" s="846"/>
      <c r="O24" s="845"/>
    </row>
    <row r="25" spans="1:15" ht="16.5" x14ac:dyDescent="0.3">
      <c r="A25" s="512" t="s">
        <v>1475</v>
      </c>
      <c r="B25" s="308"/>
      <c r="C25" s="251"/>
      <c r="D25" s="251"/>
      <c r="E25" s="962" t="s">
        <v>1623</v>
      </c>
      <c r="F25" s="514">
        <v>29</v>
      </c>
      <c r="G25" s="661">
        <v>0.5</v>
      </c>
      <c r="H25" s="514">
        <v>18</v>
      </c>
      <c r="I25" s="515">
        <v>0.3</v>
      </c>
      <c r="J25" s="1"/>
      <c r="K25" s="1"/>
      <c r="L25" s="844"/>
      <c r="M25" s="845"/>
      <c r="N25" s="846"/>
      <c r="O25" s="845"/>
    </row>
    <row r="26" spans="1:15" ht="16.5" x14ac:dyDescent="0.3">
      <c r="A26" s="512" t="s">
        <v>1473</v>
      </c>
      <c r="B26" s="308"/>
      <c r="C26" s="251"/>
      <c r="D26" s="251"/>
      <c r="E26" s="962" t="s">
        <v>1624</v>
      </c>
      <c r="F26" s="514">
        <v>20</v>
      </c>
      <c r="G26" s="661">
        <v>0.3</v>
      </c>
      <c r="H26" s="514">
        <v>10</v>
      </c>
      <c r="I26" s="515">
        <v>0.2</v>
      </c>
      <c r="J26" s="1"/>
      <c r="K26" s="1"/>
      <c r="L26" s="844"/>
      <c r="M26" s="845"/>
      <c r="N26" s="846"/>
      <c r="O26" s="845"/>
    </row>
    <row r="27" spans="1:15" ht="16.5" x14ac:dyDescent="0.3">
      <c r="A27" s="512" t="s">
        <v>1483</v>
      </c>
      <c r="B27" s="308"/>
      <c r="C27" s="251"/>
      <c r="D27" s="251"/>
      <c r="E27" s="962" t="s">
        <v>1625</v>
      </c>
      <c r="F27" s="514">
        <v>19</v>
      </c>
      <c r="G27" s="661">
        <v>0.3</v>
      </c>
      <c r="H27" s="514">
        <v>19</v>
      </c>
      <c r="I27" s="515">
        <v>0.3</v>
      </c>
      <c r="J27" s="1"/>
      <c r="K27" s="1"/>
      <c r="L27" s="844"/>
      <c r="M27" s="845"/>
      <c r="N27" s="846"/>
      <c r="O27" s="845"/>
    </row>
    <row r="28" spans="1:15" ht="16.5" x14ac:dyDescent="0.3">
      <c r="A28" s="512" t="s">
        <v>1464</v>
      </c>
      <c r="B28" s="308"/>
      <c r="C28" s="251"/>
      <c r="D28" s="251"/>
      <c r="E28" s="962" t="s">
        <v>1626</v>
      </c>
      <c r="F28" s="514">
        <v>2</v>
      </c>
      <c r="G28" s="661">
        <v>0</v>
      </c>
      <c r="H28" s="514">
        <v>0</v>
      </c>
      <c r="I28" s="515">
        <v>0</v>
      </c>
      <c r="J28" s="1"/>
      <c r="K28" s="1"/>
      <c r="L28" s="844"/>
      <c r="M28" s="845"/>
      <c r="N28" s="846"/>
      <c r="O28" s="845"/>
    </row>
    <row r="29" spans="1:15" ht="17.25" x14ac:dyDescent="0.35">
      <c r="A29" s="851"/>
      <c r="B29" s="852"/>
      <c r="C29" s="256"/>
      <c r="D29" s="256"/>
      <c r="E29" s="256"/>
      <c r="F29" s="853"/>
      <c r="G29" s="854"/>
      <c r="H29" s="853"/>
      <c r="I29" s="855"/>
      <c r="J29" s="1"/>
      <c r="K29" s="137"/>
      <c r="L29" s="844"/>
      <c r="M29" s="845"/>
      <c r="N29" s="846"/>
      <c r="O29" s="845"/>
    </row>
    <row r="30" spans="1:15" ht="16.5" x14ac:dyDescent="0.35">
      <c r="A30" s="309" t="s">
        <v>28</v>
      </c>
      <c r="B30" s="137" t="s">
        <v>1182</v>
      </c>
      <c r="C30" s="137"/>
      <c r="D30" s="137"/>
      <c r="E30" s="137"/>
      <c r="F30" s="137"/>
      <c r="G30" s="137"/>
      <c r="H30" s="137"/>
      <c r="I30" s="137"/>
      <c r="J30" s="137"/>
      <c r="K30" s="137"/>
      <c r="L30" s="445"/>
      <c r="M30" s="445"/>
      <c r="N30" s="445"/>
      <c r="O30" s="445"/>
    </row>
    <row r="31" spans="1:15" ht="14.25" customHeight="1" x14ac:dyDescent="0.35">
      <c r="A31" s="309"/>
      <c r="B31" s="137" t="s">
        <v>1461</v>
      </c>
      <c r="C31" s="137"/>
      <c r="D31" s="137"/>
      <c r="E31" s="137"/>
      <c r="F31" s="137"/>
      <c r="G31" s="137"/>
      <c r="H31" s="137"/>
      <c r="I31" s="137"/>
      <c r="J31" s="137"/>
      <c r="K31" s="137"/>
      <c r="L31" s="445"/>
      <c r="M31" s="445"/>
      <c r="N31" s="445"/>
      <c r="O31" s="445"/>
    </row>
    <row r="32" spans="1:15" ht="15" customHeight="1" x14ac:dyDescent="0.35">
      <c r="A32" s="309"/>
      <c r="B32" s="137" t="s">
        <v>1233</v>
      </c>
      <c r="C32" s="137"/>
      <c r="D32" s="137"/>
      <c r="E32" s="137"/>
      <c r="F32" s="137"/>
      <c r="G32" s="137"/>
      <c r="H32" s="137"/>
      <c r="I32" s="137"/>
      <c r="J32" s="137"/>
      <c r="L32" s="445"/>
      <c r="M32" s="445"/>
      <c r="N32" s="445"/>
      <c r="O32" s="445"/>
    </row>
    <row r="33" spans="1:15" ht="16.5" x14ac:dyDescent="0.35">
      <c r="A33" s="582" t="s">
        <v>1230</v>
      </c>
      <c r="B33" s="370" t="s">
        <v>1462</v>
      </c>
      <c r="C33" s="137"/>
      <c r="D33" s="137"/>
      <c r="E33" s="137"/>
      <c r="F33" s="137"/>
      <c r="G33" s="137"/>
      <c r="H33" s="137"/>
      <c r="I33" s="137"/>
      <c r="J33" s="137"/>
      <c r="K33" s="164"/>
      <c r="L33" s="445"/>
      <c r="M33" s="843"/>
      <c r="N33" s="843"/>
      <c r="O33" s="445"/>
    </row>
    <row r="34" spans="1:15" ht="16.5" x14ac:dyDescent="0.35">
      <c r="A34" s="309" t="s">
        <v>29</v>
      </c>
      <c r="B34" s="137" t="s">
        <v>1232</v>
      </c>
      <c r="C34" s="247"/>
      <c r="D34" s="137"/>
      <c r="E34" s="137"/>
      <c r="F34" s="137"/>
      <c r="G34" s="137"/>
      <c r="H34" s="137"/>
      <c r="I34" s="393"/>
      <c r="J34" s="393"/>
      <c r="K34" s="137" t="s">
        <v>1449</v>
      </c>
      <c r="L34" s="445"/>
      <c r="M34" s="843"/>
      <c r="N34" s="843"/>
      <c r="O34" s="445"/>
    </row>
    <row r="35" spans="1:15" ht="16.5" x14ac:dyDescent="0.35">
      <c r="A35" s="137"/>
      <c r="B35" s="145" t="s">
        <v>1460</v>
      </c>
      <c r="C35" s="137"/>
      <c r="D35" s="137"/>
      <c r="E35" s="137"/>
      <c r="F35" s="137"/>
      <c r="G35" s="137"/>
      <c r="H35" s="137"/>
      <c r="I35" s="137"/>
      <c r="J35" s="137"/>
      <c r="L35" s="445"/>
      <c r="M35" s="843"/>
      <c r="N35" s="843"/>
      <c r="O35" s="445"/>
    </row>
    <row r="36" spans="1:15" x14ac:dyDescent="0.25">
      <c r="L36" s="847"/>
      <c r="M36" s="848"/>
      <c r="N36" s="848"/>
      <c r="O36" s="849"/>
    </row>
    <row r="37" spans="1:15" x14ac:dyDescent="0.25">
      <c r="L37" s="847"/>
      <c r="M37" s="848"/>
      <c r="N37" s="848"/>
      <c r="O37" s="849"/>
    </row>
    <row r="38" spans="1:15" x14ac:dyDescent="0.25">
      <c r="L38" s="847"/>
      <c r="M38" s="848"/>
      <c r="N38" s="848"/>
      <c r="O38" s="849"/>
    </row>
    <row r="64" spans="13:14" x14ac:dyDescent="0.25">
      <c r="M64" s="842"/>
      <c r="N64" s="842"/>
    </row>
    <row r="66" spans="13:14" x14ac:dyDescent="0.25">
      <c r="M66" s="842"/>
      <c r="N66" s="842"/>
    </row>
    <row r="67" spans="13:14" x14ac:dyDescent="0.25">
      <c r="M67" s="842"/>
    </row>
  </sheetData>
  <sortState xmlns:xlrd2="http://schemas.microsoft.com/office/spreadsheetml/2017/richdata2" ref="A6:AM28">
    <sortCondition descending="1" ref="G6:G28"/>
  </sortState>
  <mergeCells count="1">
    <mergeCell ref="A4:D4"/>
  </mergeCells>
  <hyperlinks>
    <hyperlink ref="A2" location="'Chapter 2'!A1" display="Back to Table of Contents" xr:uid="{6BF6C7F8-1800-4741-825C-3BC6D45D6634}"/>
    <hyperlink ref="E2" r:id="rId1" display="for content queries email healthinsights@bhf.org.uk " xr:uid="{746D4708-9291-4410-8E90-A0797DBC200B}"/>
    <hyperlink ref="B35" r:id="rId2" xr:uid="{72C71A9F-8477-4931-BE69-4FB39DC64ACC}"/>
  </hyperlinks>
  <pageMargins left="0.7" right="0.7" top="0.75" bottom="0.75" header="0.3" footer="0.3"/>
  <pageSetup paperSize="9" scale="61" orientation="portrait"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0C070-26C0-4E27-82E1-F51EB2282153}">
  <sheetPr>
    <tabColor theme="2" tint="-0.249977111117893"/>
    <pageSetUpPr fitToPage="1"/>
  </sheetPr>
  <dimension ref="A1:Q29"/>
  <sheetViews>
    <sheetView showGridLines="0" workbookViewId="0">
      <pane ySplit="4" topLeftCell="A5" activePane="bottomLeft" state="frozen"/>
      <selection activeCell="B70" sqref="B70"/>
      <selection pane="bottomLeft" activeCell="B70" sqref="B70"/>
    </sheetView>
  </sheetViews>
  <sheetFormatPr defaultColWidth="9.140625" defaultRowHeight="15" x14ac:dyDescent="0.3"/>
  <cols>
    <col min="1" max="1" width="10.42578125" style="86" customWidth="1"/>
    <col min="2" max="2" width="23.28515625" style="86" bestFit="1" customWidth="1"/>
    <col min="3" max="3" width="17.140625" style="86" customWidth="1"/>
    <col min="4" max="5" width="15.28515625" style="86" bestFit="1" customWidth="1"/>
    <col min="6" max="7" width="9.140625" style="86"/>
    <col min="8" max="8" width="9.42578125" style="86" bestFit="1" customWidth="1"/>
    <col min="9" max="9" width="23.28515625" style="86" bestFit="1" customWidth="1"/>
    <col min="10" max="10" width="10.85546875" style="86" customWidth="1"/>
    <col min="11" max="11" width="11.28515625" style="86" customWidth="1"/>
    <col min="12" max="12" width="11" style="86" customWidth="1"/>
    <col min="13" max="16384" width="9.140625" style="86"/>
  </cols>
  <sheetData>
    <row r="1" spans="1:12" s="85" customFormat="1" ht="18" x14ac:dyDescent="0.35">
      <c r="A1" s="83" t="s">
        <v>1455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 x14ac:dyDescent="0.3">
      <c r="A2" s="132" t="s">
        <v>111</v>
      </c>
      <c r="C2" s="913" t="s">
        <v>1506</v>
      </c>
    </row>
    <row r="3" spans="1:12" x14ac:dyDescent="0.3">
      <c r="A3" s="87"/>
      <c r="B3" s="88"/>
      <c r="C3" s="292"/>
      <c r="D3" s="292"/>
      <c r="E3" s="292"/>
    </row>
    <row r="4" spans="1:12" s="296" customFormat="1" ht="48.75" customHeight="1" thickBot="1" x14ac:dyDescent="0.35">
      <c r="A4" s="293" t="s">
        <v>328</v>
      </c>
      <c r="B4" s="294" t="s">
        <v>160</v>
      </c>
      <c r="C4" s="295" t="s">
        <v>1452</v>
      </c>
      <c r="D4" s="295" t="s">
        <v>1453</v>
      </c>
      <c r="E4" s="295" t="s">
        <v>1454</v>
      </c>
      <c r="H4" s="86"/>
      <c r="I4" s="86"/>
      <c r="J4" s="86"/>
      <c r="K4" s="86"/>
      <c r="L4" s="86"/>
    </row>
    <row r="5" spans="1:12" ht="15.75" thickTop="1" x14ac:dyDescent="0.3">
      <c r="A5" s="159" t="s">
        <v>0</v>
      </c>
      <c r="B5" s="150" t="s">
        <v>161</v>
      </c>
      <c r="C5" s="297">
        <v>5887.7573779759095</v>
      </c>
      <c r="D5" s="297">
        <v>1282.9252242882001</v>
      </c>
      <c r="E5" s="297">
        <v>686.33981060506005</v>
      </c>
    </row>
    <row r="6" spans="1:12" x14ac:dyDescent="0.3">
      <c r="A6" s="159" t="s">
        <v>0</v>
      </c>
      <c r="B6" s="150" t="s">
        <v>162</v>
      </c>
      <c r="C6" s="297">
        <v>5815.07958513021</v>
      </c>
      <c r="D6" s="297">
        <v>1235.9438344416899</v>
      </c>
      <c r="E6" s="297">
        <v>660.79501119369002</v>
      </c>
    </row>
    <row r="7" spans="1:12" x14ac:dyDescent="0.3">
      <c r="A7" s="159" t="s">
        <v>0</v>
      </c>
      <c r="B7" s="150" t="s">
        <v>163</v>
      </c>
      <c r="C7" s="297">
        <v>6037.5341966309797</v>
      </c>
      <c r="D7" s="297">
        <v>1205.16623144807</v>
      </c>
      <c r="E7" s="297">
        <v>641.27322980086001</v>
      </c>
    </row>
    <row r="8" spans="1:12" x14ac:dyDescent="0.3">
      <c r="A8" s="159" t="s">
        <v>0</v>
      </c>
      <c r="B8" s="150" t="s">
        <v>164</v>
      </c>
      <c r="C8" s="297">
        <v>6258.3608512092997</v>
      </c>
      <c r="D8" s="297">
        <v>1373.1151833096301</v>
      </c>
      <c r="E8" s="297">
        <v>727.16068446712995</v>
      </c>
    </row>
    <row r="9" spans="1:12" x14ac:dyDescent="0.3">
      <c r="A9" s="159" t="s">
        <v>0</v>
      </c>
      <c r="B9" s="150" t="s">
        <v>165</v>
      </c>
      <c r="C9" s="297">
        <v>6159.7433449173805</v>
      </c>
      <c r="D9" s="297">
        <v>1346.8732846149501</v>
      </c>
      <c r="E9" s="297">
        <v>727.70437996884004</v>
      </c>
    </row>
    <row r="10" spans="1:12" x14ac:dyDescent="0.3">
      <c r="A10" s="159" t="s">
        <v>0</v>
      </c>
      <c r="B10" s="150" t="s">
        <v>166</v>
      </c>
      <c r="C10" s="297">
        <v>5687.5775612000598</v>
      </c>
      <c r="D10" s="297">
        <v>1195.3895979915501</v>
      </c>
      <c r="E10" s="297">
        <v>654.78503378440996</v>
      </c>
    </row>
    <row r="11" spans="1:12" x14ac:dyDescent="0.3">
      <c r="A11" s="159" t="s">
        <v>0</v>
      </c>
      <c r="B11" s="150" t="s">
        <v>167</v>
      </c>
      <c r="C11" s="297">
        <v>5731.6575665336604</v>
      </c>
      <c r="D11" s="297">
        <v>1202.2861169704499</v>
      </c>
      <c r="E11" s="297">
        <v>665.35659780307003</v>
      </c>
    </row>
    <row r="12" spans="1:12" x14ac:dyDescent="0.3">
      <c r="A12" s="159" t="s">
        <v>0</v>
      </c>
      <c r="B12" s="150" t="s">
        <v>168</v>
      </c>
      <c r="C12" s="297">
        <v>5797.3289879147096</v>
      </c>
      <c r="D12" s="297">
        <v>1214.93362800062</v>
      </c>
      <c r="E12" s="297">
        <v>686.47298549531001</v>
      </c>
    </row>
    <row r="13" spans="1:12" x14ac:dyDescent="0.3">
      <c r="A13" s="159" t="s">
        <v>0</v>
      </c>
      <c r="B13" s="150" t="s">
        <v>169</v>
      </c>
      <c r="C13" s="297">
        <v>5942.0219744168298</v>
      </c>
      <c r="D13" s="297">
        <v>1302.8796913231899</v>
      </c>
      <c r="E13" s="297">
        <v>708.32515858424995</v>
      </c>
    </row>
    <row r="14" spans="1:12" x14ac:dyDescent="0.3">
      <c r="A14" s="104" t="s">
        <v>0</v>
      </c>
      <c r="B14" s="104"/>
      <c r="C14" s="298">
        <v>5897.2767206213202</v>
      </c>
      <c r="D14" s="298">
        <v>1252.0546611853699</v>
      </c>
      <c r="E14" s="298">
        <v>679.53519772247</v>
      </c>
    </row>
    <row r="15" spans="1:12" x14ac:dyDescent="0.3">
      <c r="A15" s="104" t="s">
        <v>1</v>
      </c>
      <c r="B15" s="104"/>
      <c r="C15" s="298">
        <v>7435.7466199486098</v>
      </c>
      <c r="D15" s="298">
        <v>2184.9284977786301</v>
      </c>
      <c r="E15" s="298">
        <v>1505.4685951982499</v>
      </c>
    </row>
    <row r="16" spans="1:12" x14ac:dyDescent="0.3">
      <c r="A16" s="104" t="s">
        <v>2</v>
      </c>
      <c r="B16" s="104"/>
      <c r="C16" s="298">
        <v>6535.3804941154203</v>
      </c>
      <c r="D16" s="298">
        <v>1563.68001367136</v>
      </c>
      <c r="E16" s="298">
        <v>802.65168172315998</v>
      </c>
    </row>
    <row r="17" spans="1:17" x14ac:dyDescent="0.3">
      <c r="A17" s="104" t="s">
        <v>3</v>
      </c>
      <c r="B17" s="104"/>
      <c r="C17" s="298">
        <v>6242.4652739712301</v>
      </c>
      <c r="D17" s="298">
        <v>1773.47244355831</v>
      </c>
      <c r="E17" s="298">
        <v>781.04877801160001</v>
      </c>
    </row>
    <row r="18" spans="1:17" x14ac:dyDescent="0.3">
      <c r="A18" s="299" t="s">
        <v>4</v>
      </c>
      <c r="B18" s="300"/>
      <c r="C18" s="301">
        <v>6073.3765570774403</v>
      </c>
      <c r="D18" s="301">
        <v>1363.3843648206</v>
      </c>
      <c r="E18" s="301">
        <v>759.84756718157996</v>
      </c>
      <c r="G18" s="393"/>
    </row>
    <row r="19" spans="1:17" s="121" customFormat="1" x14ac:dyDescent="0.3">
      <c r="A19" s="116"/>
      <c r="B19" s="118"/>
      <c r="C19" s="118"/>
      <c r="D19" s="118"/>
      <c r="E19" s="120"/>
      <c r="H19" s="86"/>
      <c r="I19" s="86"/>
      <c r="J19" s="86"/>
      <c r="K19" s="86"/>
      <c r="L19" s="86"/>
      <c r="M19" s="86"/>
      <c r="N19" s="86"/>
      <c r="O19" s="86"/>
      <c r="P19" s="86"/>
      <c r="Q19" s="86"/>
    </row>
    <row r="20" spans="1:17" s="147" customFormat="1" ht="15.75" x14ac:dyDescent="0.35">
      <c r="A20" s="149" t="s">
        <v>28</v>
      </c>
      <c r="B20" s="862" t="s">
        <v>1450</v>
      </c>
      <c r="C20" s="862"/>
      <c r="D20" s="862"/>
      <c r="E20" s="862"/>
      <c r="F20" s="862"/>
      <c r="G20" s="862"/>
      <c r="H20" s="86"/>
      <c r="I20" s="86"/>
      <c r="J20" s="86"/>
      <c r="K20" s="86"/>
      <c r="L20" s="86"/>
      <c r="M20" s="86"/>
      <c r="N20" s="86"/>
      <c r="O20" s="86"/>
      <c r="P20" s="86"/>
      <c r="Q20" s="86"/>
    </row>
    <row r="21" spans="1:17" s="147" customFormat="1" ht="15.75" x14ac:dyDescent="0.35">
      <c r="A21" s="146"/>
      <c r="B21" s="862" t="s">
        <v>1437</v>
      </c>
      <c r="C21" s="862"/>
      <c r="D21" s="862"/>
      <c r="E21" s="862"/>
      <c r="F21" s="862"/>
      <c r="G21" s="862"/>
      <c r="H21" s="857"/>
      <c r="I21" s="857"/>
      <c r="J21" s="857"/>
      <c r="K21" s="857"/>
      <c r="M21" s="86"/>
      <c r="N21" s="86"/>
      <c r="O21" s="86"/>
      <c r="P21" s="86"/>
      <c r="Q21" s="86"/>
    </row>
    <row r="22" spans="1:17" s="147" customFormat="1" x14ac:dyDescent="0.35">
      <c r="A22" s="146"/>
      <c r="B22" s="862" t="s">
        <v>1438</v>
      </c>
      <c r="C22" s="862"/>
      <c r="D22" s="862"/>
      <c r="E22" s="862"/>
      <c r="F22" s="862"/>
      <c r="G22" s="862"/>
      <c r="H22" s="857"/>
      <c r="I22" s="857"/>
      <c r="J22" s="857"/>
      <c r="K22" s="857"/>
    </row>
    <row r="23" spans="1:17" s="147" customFormat="1" x14ac:dyDescent="0.35">
      <c r="A23" s="146"/>
      <c r="B23" s="862" t="s">
        <v>1439</v>
      </c>
      <c r="C23" s="862"/>
      <c r="D23" s="862"/>
      <c r="E23" s="862"/>
      <c r="F23" s="862"/>
      <c r="G23" s="862"/>
      <c r="H23" s="857"/>
      <c r="I23" s="857"/>
      <c r="J23" s="857"/>
      <c r="K23" s="857"/>
    </row>
    <row r="24" spans="1:17" s="147" customFormat="1" x14ac:dyDescent="0.35">
      <c r="A24" s="149" t="s">
        <v>1230</v>
      </c>
      <c r="B24" s="862" t="s">
        <v>1446</v>
      </c>
      <c r="C24" s="862"/>
      <c r="D24" s="862"/>
      <c r="E24" s="862"/>
      <c r="F24" s="862"/>
      <c r="G24" s="862"/>
      <c r="H24" s="146"/>
      <c r="I24" s="146"/>
      <c r="J24" s="146"/>
      <c r="K24" s="146"/>
    </row>
    <row r="25" spans="1:17" s="147" customFormat="1" x14ac:dyDescent="0.35">
      <c r="A25" s="149" t="s">
        <v>29</v>
      </c>
      <c r="B25" s="862" t="s">
        <v>1105</v>
      </c>
      <c r="C25" s="862"/>
      <c r="D25" s="862"/>
      <c r="F25" s="862"/>
      <c r="H25" s="170" t="s">
        <v>181</v>
      </c>
      <c r="I25" s="146"/>
      <c r="J25" s="146"/>
      <c r="K25" s="146"/>
    </row>
    <row r="26" spans="1:17" s="147" customFormat="1" x14ac:dyDescent="0.35">
      <c r="B26" s="862" t="s">
        <v>1447</v>
      </c>
      <c r="C26" s="862"/>
      <c r="D26" s="862"/>
      <c r="E26" s="124"/>
      <c r="F26" s="866"/>
      <c r="G26" s="124"/>
      <c r="H26" s="862" t="s">
        <v>1449</v>
      </c>
      <c r="I26" s="146"/>
      <c r="J26" s="123"/>
      <c r="K26" s="123"/>
    </row>
    <row r="27" spans="1:17" s="147" customFormat="1" x14ac:dyDescent="0.35">
      <c r="B27" s="862" t="s">
        <v>1448</v>
      </c>
      <c r="C27" s="867"/>
      <c r="D27" s="867"/>
      <c r="E27" s="866"/>
      <c r="F27" s="867"/>
      <c r="G27" s="124"/>
      <c r="H27" s="126"/>
      <c r="I27" s="126"/>
      <c r="J27" s="126"/>
      <c r="K27" s="123"/>
    </row>
    <row r="28" spans="1:17" s="124" customFormat="1" x14ac:dyDescent="0.35">
      <c r="B28" s="583" t="s">
        <v>1413</v>
      </c>
      <c r="C28" s="583"/>
      <c r="D28" s="583"/>
      <c r="E28" s="583"/>
      <c r="F28" s="584"/>
      <c r="G28" s="584"/>
    </row>
    <row r="29" spans="1:17" s="124" customFormat="1" ht="13.5" x14ac:dyDescent="0.3"/>
  </sheetData>
  <autoFilter ref="A4:E4" xr:uid="{00000000-0009-0000-0000-00002F000000}"/>
  <hyperlinks>
    <hyperlink ref="A2" location="'Chapter 2'!A1" display="Back to Table of Contents" xr:uid="{C37008B2-B094-402D-B03E-772887CDA700}"/>
    <hyperlink ref="H25" r:id="rId1" xr:uid="{4E9A43F1-9F5D-4912-A32C-1B3A8ED7435E}"/>
    <hyperlink ref="C2" r:id="rId2" display="for content queries email healthinsights@bhf.org.uk " xr:uid="{B900D7D9-FA2B-41BB-AE8D-4CE88A448373}"/>
  </hyperlinks>
  <pageMargins left="0.7" right="0.7" top="0.75" bottom="0.75" header="0.3" footer="0.3"/>
  <pageSetup paperSize="9" scale="79" orientation="landscape"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46219-5FEA-4984-89EA-4365267E089E}">
  <sheetPr>
    <tabColor theme="2" tint="-0.249977111117893"/>
    <pageSetUpPr fitToPage="1"/>
  </sheetPr>
  <dimension ref="A1:U80"/>
  <sheetViews>
    <sheetView showGridLines="0" workbookViewId="0">
      <pane ySplit="4" topLeftCell="A56" activePane="bottomLeft" state="frozen"/>
      <selection activeCell="B70" sqref="B70"/>
      <selection pane="bottomLeft" activeCell="B70" sqref="B70"/>
    </sheetView>
  </sheetViews>
  <sheetFormatPr defaultColWidth="9.140625" defaultRowHeight="15" x14ac:dyDescent="0.3"/>
  <cols>
    <col min="1" max="1" width="7.7109375" style="86" customWidth="1"/>
    <col min="2" max="2" width="8.140625" style="86" customWidth="1"/>
    <col min="3" max="3" width="16.5703125" style="86" customWidth="1"/>
    <col min="4" max="4" width="15.140625" style="86" customWidth="1"/>
    <col min="5" max="5" width="15.42578125" style="86" bestFit="1" customWidth="1"/>
    <col min="6" max="6" width="17.42578125" style="86" bestFit="1" customWidth="1"/>
    <col min="7" max="7" width="15.42578125" style="86" bestFit="1" customWidth="1"/>
    <col min="8" max="8" width="17.42578125" style="86" bestFit="1" customWidth="1"/>
    <col min="9" max="9" width="15.42578125" style="86" bestFit="1" customWidth="1"/>
    <col min="10" max="10" width="4.85546875" style="86" customWidth="1"/>
    <col min="11" max="11" width="9.140625" style="86"/>
    <col min="12" max="12" width="9.42578125" style="86" bestFit="1" customWidth="1"/>
    <col min="13" max="14" width="9.140625" style="86"/>
    <col min="15" max="15" width="14.28515625" style="86" bestFit="1" customWidth="1"/>
    <col min="16" max="16" width="9.7109375" style="86" bestFit="1" customWidth="1"/>
    <col min="17" max="17" width="14.28515625" style="86" bestFit="1" customWidth="1"/>
    <col min="18" max="18" width="9.7109375" style="86" bestFit="1" customWidth="1"/>
    <col min="19" max="19" width="14.28515625" style="86" bestFit="1" customWidth="1"/>
    <col min="20" max="20" width="9.5703125" style="86" bestFit="1" customWidth="1"/>
    <col min="21" max="16384" width="9.140625" style="86"/>
  </cols>
  <sheetData>
    <row r="1" spans="1:21" s="85" customFormat="1" ht="18" x14ac:dyDescent="0.35">
      <c r="A1" s="83" t="s">
        <v>1456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21" x14ac:dyDescent="0.3">
      <c r="A2" s="132" t="s">
        <v>111</v>
      </c>
      <c r="D2" s="913" t="s">
        <v>1506</v>
      </c>
    </row>
    <row r="3" spans="1:21" ht="15.75" x14ac:dyDescent="0.35">
      <c r="A3" s="87"/>
      <c r="B3" s="87"/>
      <c r="C3" s="88"/>
      <c r="D3" s="984"/>
      <c r="E3" s="984"/>
      <c r="F3" s="984"/>
      <c r="G3" s="984"/>
      <c r="H3" s="984"/>
      <c r="I3" s="984"/>
      <c r="L3" s="147"/>
      <c r="M3" s="147"/>
      <c r="N3" s="147"/>
      <c r="O3" s="147"/>
      <c r="P3" s="147"/>
      <c r="Q3" s="147"/>
      <c r="R3" s="147"/>
      <c r="S3" s="147"/>
      <c r="T3" s="147"/>
    </row>
    <row r="4" spans="1:21" s="296" customFormat="1" ht="46.5" customHeight="1" thickBot="1" x14ac:dyDescent="0.4">
      <c r="A4" s="294" t="s">
        <v>112</v>
      </c>
      <c r="B4" s="293" t="s">
        <v>113</v>
      </c>
      <c r="C4" s="423"/>
      <c r="D4" s="410" t="s">
        <v>1457</v>
      </c>
      <c r="E4" s="411" t="s">
        <v>1452</v>
      </c>
      <c r="F4" s="410" t="s">
        <v>1458</v>
      </c>
      <c r="G4" s="411" t="s">
        <v>1453</v>
      </c>
      <c r="H4" s="410" t="s">
        <v>1459</v>
      </c>
      <c r="I4" s="411" t="s">
        <v>1454</v>
      </c>
      <c r="L4" s="147"/>
      <c r="M4" s="147"/>
      <c r="N4" s="147"/>
      <c r="O4" s="147"/>
      <c r="P4" s="147"/>
      <c r="Q4" s="147"/>
      <c r="R4" s="147"/>
      <c r="S4" s="147"/>
      <c r="T4" s="147"/>
    </row>
    <row r="5" spans="1:21" ht="16.5" thickTop="1" x14ac:dyDescent="0.35">
      <c r="A5" s="92" t="s">
        <v>114</v>
      </c>
      <c r="B5" s="93"/>
      <c r="C5" s="94"/>
      <c r="D5" s="399">
        <v>612059321.64676905</v>
      </c>
      <c r="E5" s="412">
        <v>7178.7328174065897</v>
      </c>
      <c r="F5" s="399">
        <v>254276267.85206699</v>
      </c>
      <c r="G5" s="412">
        <v>2946.37906903558</v>
      </c>
      <c r="H5" s="399">
        <v>93816414.098387197</v>
      </c>
      <c r="I5" s="412">
        <v>1099.3097196567001</v>
      </c>
      <c r="K5" s="393"/>
      <c r="L5" s="147"/>
      <c r="M5" s="147"/>
      <c r="N5" s="147"/>
      <c r="O5" s="147"/>
      <c r="P5" s="147"/>
      <c r="Q5" s="147"/>
      <c r="R5" s="147"/>
      <c r="S5" s="147"/>
      <c r="T5" s="147"/>
      <c r="U5" s="878"/>
    </row>
    <row r="6" spans="1:21" ht="15.75" x14ac:dyDescent="0.35">
      <c r="A6" s="95" t="s">
        <v>115</v>
      </c>
      <c r="B6" s="96"/>
      <c r="C6" s="97"/>
      <c r="D6" s="400">
        <v>110208756.53444</v>
      </c>
      <c r="E6" s="413">
        <v>7282.8943063543902</v>
      </c>
      <c r="F6" s="400">
        <v>43362823.667766802</v>
      </c>
      <c r="G6" s="413">
        <v>2762.3598480677501</v>
      </c>
      <c r="H6" s="400">
        <v>13403000.814645899</v>
      </c>
      <c r="I6" s="413">
        <v>937.76171872223995</v>
      </c>
      <c r="K6" s="393"/>
      <c r="L6" s="147"/>
      <c r="M6" s="147"/>
      <c r="N6" s="147"/>
      <c r="O6" s="147"/>
      <c r="P6" s="147"/>
      <c r="Q6" s="147"/>
      <c r="R6" s="147"/>
      <c r="S6" s="147"/>
      <c r="T6" s="147"/>
      <c r="U6" s="878"/>
    </row>
    <row r="7" spans="1:21" ht="15.75" x14ac:dyDescent="0.35">
      <c r="A7" s="152" t="s">
        <v>115</v>
      </c>
      <c r="B7" s="98" t="s">
        <v>1106</v>
      </c>
      <c r="C7" s="99"/>
      <c r="D7" s="401">
        <v>323961.91544099798</v>
      </c>
      <c r="E7" s="414">
        <v>8061.4050008060403</v>
      </c>
      <c r="F7" s="401">
        <v>129236.756624866</v>
      </c>
      <c r="G7" s="414">
        <v>2943.6943089399301</v>
      </c>
      <c r="H7" s="401">
        <v>31368.309711170499</v>
      </c>
      <c r="I7" s="414">
        <v>804.27539892058996</v>
      </c>
      <c r="K7" s="393"/>
      <c r="L7" s="147"/>
      <c r="M7" s="147"/>
      <c r="N7" s="147"/>
      <c r="O7" s="147"/>
      <c r="P7" s="147"/>
      <c r="Q7" s="147"/>
      <c r="R7" s="147"/>
      <c r="S7" s="147"/>
      <c r="T7" s="147"/>
      <c r="U7" s="878"/>
    </row>
    <row r="8" spans="1:21" ht="15.75" x14ac:dyDescent="0.35">
      <c r="A8" s="152" t="s">
        <v>115</v>
      </c>
      <c r="B8" s="98" t="s">
        <v>1107</v>
      </c>
      <c r="C8" s="99"/>
      <c r="D8" s="401">
        <v>7844.5217637904098</v>
      </c>
      <c r="E8" s="414">
        <v>5195.8352287914604</v>
      </c>
      <c r="F8" s="401">
        <v>2217.8935220610301</v>
      </c>
      <c r="G8" s="414">
        <v>1447.15307517111</v>
      </c>
      <c r="H8" s="401">
        <v>930.32711990572795</v>
      </c>
      <c r="I8" s="414">
        <v>653.97654806088997</v>
      </c>
      <c r="K8" s="393"/>
      <c r="L8" s="147"/>
      <c r="M8" s="147"/>
      <c r="N8" s="147"/>
      <c r="O8" s="147"/>
      <c r="P8" s="147"/>
      <c r="Q8" s="147"/>
      <c r="R8" s="147"/>
      <c r="S8" s="147"/>
      <c r="T8" s="147"/>
      <c r="U8" s="878"/>
    </row>
    <row r="9" spans="1:21" ht="15.75" x14ac:dyDescent="0.35">
      <c r="A9" s="152" t="s">
        <v>115</v>
      </c>
      <c r="B9" s="98" t="s">
        <v>116</v>
      </c>
      <c r="C9" s="99"/>
      <c r="D9" s="401">
        <v>1204461.1604772799</v>
      </c>
      <c r="E9" s="414">
        <v>6891.38551453317</v>
      </c>
      <c r="F9" s="401">
        <v>288715.25918562902</v>
      </c>
      <c r="G9" s="414">
        <v>1647.5065901028499</v>
      </c>
      <c r="H9" s="401">
        <v>195927.37273515799</v>
      </c>
      <c r="I9" s="414">
        <v>1140.01655728383</v>
      </c>
      <c r="K9" s="393"/>
      <c r="L9" s="147"/>
      <c r="M9" s="147"/>
      <c r="N9" s="147"/>
      <c r="O9" s="147"/>
      <c r="P9" s="147"/>
      <c r="Q9" s="147"/>
      <c r="R9" s="147"/>
      <c r="S9" s="147"/>
      <c r="T9" s="147"/>
      <c r="U9" s="878"/>
    </row>
    <row r="10" spans="1:21" ht="15.75" x14ac:dyDescent="0.35">
      <c r="A10" s="152" t="s">
        <v>115</v>
      </c>
      <c r="B10" s="98" t="s">
        <v>1108</v>
      </c>
      <c r="C10" s="99"/>
      <c r="D10" s="401">
        <v>1100404.56313441</v>
      </c>
      <c r="E10" s="414">
        <v>7055.6409601647802</v>
      </c>
      <c r="F10" s="401">
        <v>627086.80225147901</v>
      </c>
      <c r="G10" s="414">
        <v>3891.6417707321498</v>
      </c>
      <c r="H10" s="401">
        <v>176671.50576703899</v>
      </c>
      <c r="I10" s="414">
        <v>1185.2758843495899</v>
      </c>
      <c r="K10" s="393"/>
      <c r="L10" s="147"/>
      <c r="M10" s="147"/>
      <c r="N10" s="147"/>
      <c r="O10" s="147"/>
      <c r="P10" s="147"/>
      <c r="Q10" s="147"/>
      <c r="R10" s="147"/>
      <c r="S10" s="147"/>
      <c r="T10" s="147"/>
      <c r="U10" s="878"/>
    </row>
    <row r="11" spans="1:21" ht="15.75" x14ac:dyDescent="0.35">
      <c r="A11" s="152" t="s">
        <v>115</v>
      </c>
      <c r="B11" s="98" t="s">
        <v>117</v>
      </c>
      <c r="C11" s="99"/>
      <c r="D11" s="401">
        <v>1330476.7015468001</v>
      </c>
      <c r="E11" s="414">
        <v>6085.5102514586297</v>
      </c>
      <c r="F11" s="401">
        <v>321065.371246917</v>
      </c>
      <c r="G11" s="414">
        <v>1432.87718589358</v>
      </c>
      <c r="H11" s="401">
        <v>151254.54232969001</v>
      </c>
      <c r="I11" s="414">
        <v>715.91338272074995</v>
      </c>
      <c r="K11" s="393"/>
      <c r="L11" s="147"/>
      <c r="M11" s="147"/>
      <c r="N11" s="147"/>
      <c r="O11" s="147"/>
      <c r="P11" s="147"/>
      <c r="Q11" s="147"/>
      <c r="R11" s="147"/>
      <c r="S11" s="147"/>
      <c r="T11" s="147"/>
      <c r="U11" s="878"/>
    </row>
    <row r="12" spans="1:21" ht="15.75" x14ac:dyDescent="0.35">
      <c r="A12" s="152" t="s">
        <v>115</v>
      </c>
      <c r="B12" s="98" t="s">
        <v>1109</v>
      </c>
      <c r="C12" s="99"/>
      <c r="D12" s="401">
        <v>428359.29530325503</v>
      </c>
      <c r="E12" s="414">
        <v>7192.7474696664403</v>
      </c>
      <c r="F12" s="401">
        <v>198762.21560512899</v>
      </c>
      <c r="G12" s="414">
        <v>3204.0100083717498</v>
      </c>
      <c r="H12" s="401">
        <v>70510.963271404195</v>
      </c>
      <c r="I12" s="414">
        <v>1269.3653557223199</v>
      </c>
      <c r="K12" s="393"/>
      <c r="L12" s="147"/>
      <c r="M12" s="147"/>
      <c r="N12" s="147"/>
      <c r="O12" s="147"/>
      <c r="P12" s="147"/>
      <c r="Q12" s="147"/>
      <c r="R12" s="147"/>
      <c r="S12" s="147"/>
      <c r="T12" s="147"/>
      <c r="U12" s="878"/>
    </row>
    <row r="13" spans="1:21" ht="15.75" x14ac:dyDescent="0.35">
      <c r="A13" s="152" t="s">
        <v>115</v>
      </c>
      <c r="B13" s="98" t="s">
        <v>1110</v>
      </c>
      <c r="C13" s="99"/>
      <c r="D13" s="401">
        <v>949984.20730279095</v>
      </c>
      <c r="E13" s="414">
        <v>7053.1486697990504</v>
      </c>
      <c r="F13" s="401">
        <v>475735.26605670201</v>
      </c>
      <c r="G13" s="414">
        <v>3321.72734820388</v>
      </c>
      <c r="H13" s="401">
        <v>159097.67713041199</v>
      </c>
      <c r="I13" s="414">
        <v>1256.1911174643999</v>
      </c>
      <c r="K13" s="393"/>
      <c r="L13" s="147"/>
      <c r="M13" s="147"/>
      <c r="N13" s="147"/>
      <c r="O13" s="147"/>
      <c r="P13" s="147"/>
      <c r="Q13" s="147"/>
      <c r="R13" s="147"/>
      <c r="S13" s="147"/>
      <c r="T13" s="147"/>
      <c r="U13" s="878"/>
    </row>
    <row r="14" spans="1:21" ht="15.75" x14ac:dyDescent="0.35">
      <c r="A14" s="152" t="s">
        <v>115</v>
      </c>
      <c r="B14" s="98" t="s">
        <v>1111</v>
      </c>
      <c r="C14" s="99"/>
      <c r="D14" s="401">
        <v>504412.69096661801</v>
      </c>
      <c r="E14" s="414">
        <v>5845.8072522770799</v>
      </c>
      <c r="F14" s="401">
        <v>244160.383284018</v>
      </c>
      <c r="G14" s="414">
        <v>2776.09856321702</v>
      </c>
      <c r="H14" s="401">
        <v>72488.334642026501</v>
      </c>
      <c r="I14" s="414">
        <v>884.43637219794005</v>
      </c>
      <c r="K14" s="393"/>
      <c r="L14" s="147"/>
      <c r="M14" s="147"/>
      <c r="N14" s="147"/>
      <c r="O14" s="147"/>
      <c r="P14" s="147"/>
      <c r="Q14" s="147"/>
      <c r="R14" s="147"/>
      <c r="S14" s="147"/>
      <c r="T14" s="147"/>
      <c r="U14" s="878"/>
    </row>
    <row r="15" spans="1:21" ht="15.75" x14ac:dyDescent="0.35">
      <c r="A15" s="152" t="s">
        <v>115</v>
      </c>
      <c r="B15" s="98" t="s">
        <v>1112</v>
      </c>
      <c r="C15" s="99"/>
      <c r="D15" s="401">
        <v>102980.72720276901</v>
      </c>
      <c r="E15" s="414">
        <v>5040.4254291802099</v>
      </c>
      <c r="F15" s="401">
        <v>25051.033153108499</v>
      </c>
      <c r="G15" s="414">
        <v>1198.3910444001999</v>
      </c>
      <c r="H15" s="401">
        <v>9959.1733445315604</v>
      </c>
      <c r="I15" s="414">
        <v>521.54312106924999</v>
      </c>
      <c r="K15" s="393"/>
      <c r="L15" s="147"/>
      <c r="M15" s="147"/>
      <c r="N15" s="147"/>
      <c r="O15" s="147"/>
      <c r="P15" s="147"/>
      <c r="Q15" s="147"/>
      <c r="R15" s="147"/>
      <c r="S15" s="147"/>
      <c r="T15" s="147"/>
      <c r="U15" s="878"/>
    </row>
    <row r="16" spans="1:21" ht="15.75" x14ac:dyDescent="0.35">
      <c r="A16" s="152" t="s">
        <v>115</v>
      </c>
      <c r="B16" s="98" t="s">
        <v>1113</v>
      </c>
      <c r="C16" s="99"/>
      <c r="D16" s="401">
        <v>1672897.4884782201</v>
      </c>
      <c r="E16" s="414">
        <v>8260.8309617251507</v>
      </c>
      <c r="F16" s="401">
        <v>715423.06653997803</v>
      </c>
      <c r="G16" s="414">
        <v>3350.0824801887202</v>
      </c>
      <c r="H16" s="401">
        <v>184479.215780945</v>
      </c>
      <c r="I16" s="414">
        <v>937.64086408287005</v>
      </c>
      <c r="K16" s="393"/>
      <c r="L16" s="147"/>
      <c r="M16" s="147"/>
      <c r="N16" s="147"/>
      <c r="O16" s="147"/>
      <c r="P16" s="147"/>
      <c r="Q16" s="147"/>
      <c r="R16" s="147"/>
      <c r="S16" s="147"/>
      <c r="T16" s="147"/>
      <c r="U16" s="878"/>
    </row>
    <row r="17" spans="1:21" ht="15.75" x14ac:dyDescent="0.35">
      <c r="A17" s="152" t="s">
        <v>115</v>
      </c>
      <c r="B17" s="98" t="s">
        <v>118</v>
      </c>
      <c r="C17" s="99"/>
      <c r="D17" s="401">
        <v>652475.83112991101</v>
      </c>
      <c r="E17" s="414">
        <v>5761.9120149652599</v>
      </c>
      <c r="F17" s="401">
        <v>125387.14633806099</v>
      </c>
      <c r="G17" s="414">
        <v>1085.8189957540401</v>
      </c>
      <c r="H17" s="401">
        <v>79024.628837738099</v>
      </c>
      <c r="I17" s="414">
        <v>744.70781235246</v>
      </c>
      <c r="K17" s="393"/>
      <c r="L17" s="147"/>
      <c r="M17" s="147"/>
      <c r="N17" s="147"/>
      <c r="O17" s="147"/>
      <c r="P17" s="147"/>
      <c r="Q17" s="147"/>
      <c r="R17" s="147"/>
      <c r="S17" s="147"/>
      <c r="T17" s="147"/>
      <c r="U17" s="878"/>
    </row>
    <row r="18" spans="1:21" ht="15.75" x14ac:dyDescent="0.35">
      <c r="A18" s="153" t="s">
        <v>115</v>
      </c>
      <c r="B18" s="100" t="s">
        <v>1114</v>
      </c>
      <c r="C18" s="101"/>
      <c r="D18" s="402">
        <v>189482.855505282</v>
      </c>
      <c r="E18" s="415">
        <v>7338.0984119507002</v>
      </c>
      <c r="F18" s="402">
        <v>107710.533400739</v>
      </c>
      <c r="G18" s="415">
        <v>3966.2910041995001</v>
      </c>
      <c r="H18" s="402">
        <v>17503.8606047584</v>
      </c>
      <c r="I18" s="415">
        <v>772.65665512111002</v>
      </c>
      <c r="K18" s="393"/>
      <c r="L18" s="147"/>
      <c r="M18" s="147"/>
      <c r="N18" s="147"/>
      <c r="O18" s="147"/>
      <c r="P18" s="147"/>
      <c r="Q18" s="147"/>
      <c r="R18" s="147"/>
      <c r="S18" s="147"/>
      <c r="T18" s="147"/>
      <c r="U18" s="878"/>
    </row>
    <row r="19" spans="1:21" ht="15.75" x14ac:dyDescent="0.35">
      <c r="A19" s="153" t="s">
        <v>115</v>
      </c>
      <c r="B19" s="100" t="s">
        <v>119</v>
      </c>
      <c r="C19" s="101"/>
      <c r="D19" s="402">
        <v>749247.12412359996</v>
      </c>
      <c r="E19" s="415">
        <v>6295.3671451535001</v>
      </c>
      <c r="F19" s="402">
        <v>198700.503787125</v>
      </c>
      <c r="G19" s="415">
        <v>1618.7392257249301</v>
      </c>
      <c r="H19" s="402">
        <v>126865.395699528</v>
      </c>
      <c r="I19" s="415">
        <v>1110.36964731953</v>
      </c>
      <c r="K19" s="393"/>
      <c r="L19" s="147"/>
      <c r="M19" s="147"/>
      <c r="N19" s="147"/>
      <c r="O19" s="147"/>
      <c r="P19" s="147"/>
      <c r="Q19" s="147"/>
      <c r="R19" s="147"/>
      <c r="S19" s="147"/>
      <c r="T19" s="147"/>
      <c r="U19" s="878"/>
    </row>
    <row r="20" spans="1:21" ht="15.75" x14ac:dyDescent="0.35">
      <c r="A20" s="153" t="s">
        <v>115</v>
      </c>
      <c r="B20" s="100" t="s">
        <v>120</v>
      </c>
      <c r="C20" s="101"/>
      <c r="D20" s="402">
        <v>11480966.873686999</v>
      </c>
      <c r="E20" s="415">
        <v>9101.4258332566005</v>
      </c>
      <c r="F20" s="402">
        <v>2180522.6195225702</v>
      </c>
      <c r="G20" s="415">
        <v>1595.11887969952</v>
      </c>
      <c r="H20" s="402">
        <v>928694.390776015</v>
      </c>
      <c r="I20" s="415">
        <v>737.18722609343001</v>
      </c>
      <c r="K20" s="393"/>
      <c r="L20" s="147"/>
      <c r="M20" s="147"/>
      <c r="N20" s="147"/>
      <c r="O20" s="147"/>
      <c r="P20" s="147"/>
      <c r="Q20" s="147"/>
      <c r="R20" s="147"/>
      <c r="S20" s="147"/>
      <c r="T20" s="147"/>
      <c r="U20" s="878"/>
    </row>
    <row r="21" spans="1:21" ht="15.75" x14ac:dyDescent="0.35">
      <c r="A21" s="153" t="s">
        <v>115</v>
      </c>
      <c r="B21" s="100" t="s">
        <v>121</v>
      </c>
      <c r="C21" s="101"/>
      <c r="D21" s="402">
        <v>12671915.0089042</v>
      </c>
      <c r="E21" s="415">
        <v>7079.8902979936001</v>
      </c>
      <c r="F21" s="402">
        <v>3151797.8214836698</v>
      </c>
      <c r="G21" s="415">
        <v>1683.16770555483</v>
      </c>
      <c r="H21" s="402">
        <v>1961477.1713825699</v>
      </c>
      <c r="I21" s="415">
        <v>1093.20335471608</v>
      </c>
      <c r="K21" s="393"/>
      <c r="L21" s="147"/>
      <c r="M21" s="147"/>
      <c r="N21" s="147"/>
      <c r="O21" s="147"/>
      <c r="P21" s="147"/>
      <c r="Q21" s="147"/>
      <c r="R21" s="147"/>
      <c r="S21" s="147"/>
      <c r="T21" s="147"/>
      <c r="U21" s="878"/>
    </row>
    <row r="22" spans="1:21" ht="15.75" x14ac:dyDescent="0.35">
      <c r="A22" s="153" t="s">
        <v>115</v>
      </c>
      <c r="B22" s="100" t="s">
        <v>122</v>
      </c>
      <c r="C22" s="101"/>
      <c r="D22" s="402">
        <v>1147655.6044662099</v>
      </c>
      <c r="E22" s="415">
        <v>5029.3881450081399</v>
      </c>
      <c r="F22" s="402">
        <v>261596.28622993801</v>
      </c>
      <c r="G22" s="415">
        <v>1157.57178987374</v>
      </c>
      <c r="H22" s="402">
        <v>184789.470520659</v>
      </c>
      <c r="I22" s="415">
        <v>868.54850586620898</v>
      </c>
      <c r="K22" s="393"/>
      <c r="L22" s="147"/>
      <c r="M22" s="147"/>
      <c r="N22" s="147"/>
      <c r="O22" s="147"/>
      <c r="P22" s="147"/>
      <c r="Q22" s="147"/>
      <c r="R22" s="147"/>
      <c r="S22" s="147"/>
      <c r="T22" s="147"/>
      <c r="U22" s="878"/>
    </row>
    <row r="23" spans="1:21" ht="15.75" x14ac:dyDescent="0.35">
      <c r="A23" s="153" t="s">
        <v>115</v>
      </c>
      <c r="B23" s="100" t="s">
        <v>123</v>
      </c>
      <c r="C23" s="101"/>
      <c r="D23" s="402">
        <v>1298335.2144716501</v>
      </c>
      <c r="E23" s="415">
        <v>6895.6592539927597</v>
      </c>
      <c r="F23" s="402">
        <v>687289.15885012306</v>
      </c>
      <c r="G23" s="415">
        <v>3477.45674560518</v>
      </c>
      <c r="H23" s="402">
        <v>162162.276038229</v>
      </c>
      <c r="I23" s="415">
        <v>936.65929985834998</v>
      </c>
      <c r="K23" s="393"/>
      <c r="L23" s="147"/>
      <c r="M23" s="147"/>
      <c r="N23" s="147"/>
      <c r="O23" s="147"/>
      <c r="P23" s="147"/>
      <c r="Q23" s="147"/>
      <c r="R23" s="147"/>
      <c r="S23" s="147"/>
      <c r="T23" s="147"/>
      <c r="U23" s="878"/>
    </row>
    <row r="24" spans="1:21" ht="15.75" x14ac:dyDescent="0.35">
      <c r="A24" s="153" t="s">
        <v>115</v>
      </c>
      <c r="B24" s="100" t="s">
        <v>1484</v>
      </c>
      <c r="C24" s="101"/>
      <c r="D24" s="402">
        <v>30104.315384658599</v>
      </c>
      <c r="E24" s="415">
        <v>5351.7211310631901</v>
      </c>
      <c r="F24" s="402">
        <v>8906.9049595964298</v>
      </c>
      <c r="G24" s="415">
        <v>1563.0727341191</v>
      </c>
      <c r="H24" s="402">
        <v>4295.06682499822</v>
      </c>
      <c r="I24" s="415">
        <v>799.05733063239995</v>
      </c>
      <c r="K24" s="393"/>
      <c r="L24" s="147"/>
      <c r="M24" s="147"/>
      <c r="N24" s="147"/>
      <c r="O24" s="147"/>
      <c r="P24" s="147"/>
      <c r="Q24" s="147"/>
      <c r="R24" s="147"/>
      <c r="S24" s="147"/>
      <c r="T24" s="147"/>
      <c r="U24" s="878"/>
    </row>
    <row r="25" spans="1:21" ht="15.75" x14ac:dyDescent="0.35">
      <c r="A25" s="153" t="s">
        <v>115</v>
      </c>
      <c r="B25" s="100" t="s">
        <v>124</v>
      </c>
      <c r="C25" s="101"/>
      <c r="D25" s="402">
        <v>424799.9802934</v>
      </c>
      <c r="E25" s="415">
        <v>5531.51609507793</v>
      </c>
      <c r="F25" s="402">
        <v>113060.697101766</v>
      </c>
      <c r="G25" s="415">
        <v>1436.7995049240301</v>
      </c>
      <c r="H25" s="402">
        <v>42862.685519713399</v>
      </c>
      <c r="I25" s="415">
        <v>596.30856955237903</v>
      </c>
      <c r="K25" s="393"/>
      <c r="L25" s="147"/>
      <c r="M25" s="147"/>
      <c r="N25" s="147"/>
      <c r="O25" s="147"/>
      <c r="P25" s="147"/>
      <c r="Q25" s="147"/>
      <c r="R25" s="147"/>
      <c r="S25" s="147"/>
      <c r="T25" s="147"/>
      <c r="U25" s="878"/>
    </row>
    <row r="26" spans="1:21" ht="15.75" x14ac:dyDescent="0.35">
      <c r="A26" s="153" t="s">
        <v>115</v>
      </c>
      <c r="B26" s="100" t="s">
        <v>125</v>
      </c>
      <c r="C26" s="101"/>
      <c r="D26" s="402">
        <v>9069564.7830184307</v>
      </c>
      <c r="E26" s="415">
        <v>6737.7127634997896</v>
      </c>
      <c r="F26" s="402">
        <v>2109380.70096152</v>
      </c>
      <c r="G26" s="415">
        <v>1544.5696459339799</v>
      </c>
      <c r="H26" s="402">
        <v>726983.25703423796</v>
      </c>
      <c r="I26" s="415">
        <v>582.78249405279996</v>
      </c>
      <c r="K26" s="393"/>
      <c r="L26" s="147"/>
      <c r="M26" s="147"/>
      <c r="N26" s="147"/>
      <c r="O26" s="147"/>
      <c r="P26" s="147"/>
      <c r="Q26" s="147"/>
      <c r="R26" s="147"/>
      <c r="S26" s="147"/>
      <c r="T26" s="147"/>
      <c r="U26" s="878"/>
    </row>
    <row r="27" spans="1:21" ht="15.75" x14ac:dyDescent="0.35">
      <c r="A27" s="153" t="s">
        <v>115</v>
      </c>
      <c r="B27" s="100" t="s">
        <v>1115</v>
      </c>
      <c r="C27" s="101"/>
      <c r="D27" s="402">
        <v>246903.15743336399</v>
      </c>
      <c r="E27" s="415">
        <v>6447.6843016369803</v>
      </c>
      <c r="F27" s="402">
        <v>125178.71546780699</v>
      </c>
      <c r="G27" s="415">
        <v>3092.9138176282599</v>
      </c>
      <c r="H27" s="402">
        <v>38722.575095797598</v>
      </c>
      <c r="I27" s="415">
        <v>1084.9579786808099</v>
      </c>
      <c r="K27" s="393"/>
      <c r="L27" s="147"/>
      <c r="M27" s="147"/>
      <c r="N27" s="147"/>
      <c r="O27" s="147"/>
      <c r="P27" s="147"/>
      <c r="Q27" s="147"/>
      <c r="R27" s="147"/>
      <c r="S27" s="147"/>
      <c r="T27" s="147"/>
      <c r="U27" s="878"/>
    </row>
    <row r="28" spans="1:21" ht="15.75" x14ac:dyDescent="0.35">
      <c r="A28" s="153" t="s">
        <v>115</v>
      </c>
      <c r="B28" s="100" t="s">
        <v>1116</v>
      </c>
      <c r="C28" s="101"/>
      <c r="D28" s="402">
        <v>367142.763140044</v>
      </c>
      <c r="E28" s="415">
        <v>6687.5682064075299</v>
      </c>
      <c r="F28" s="402">
        <v>179816.44105591299</v>
      </c>
      <c r="G28" s="415">
        <v>3040.21497928398</v>
      </c>
      <c r="H28" s="402">
        <v>49790.107281286699</v>
      </c>
      <c r="I28" s="415">
        <v>1018.68974987617</v>
      </c>
      <c r="K28" s="393"/>
      <c r="L28" s="147"/>
      <c r="M28" s="147"/>
      <c r="N28" s="147"/>
      <c r="O28" s="147"/>
      <c r="P28" s="147"/>
      <c r="Q28" s="147"/>
      <c r="R28" s="147"/>
      <c r="S28" s="147"/>
      <c r="T28" s="147"/>
      <c r="U28" s="878"/>
    </row>
    <row r="29" spans="1:21" ht="15.75" x14ac:dyDescent="0.35">
      <c r="A29" s="153" t="s">
        <v>115</v>
      </c>
      <c r="B29" s="100" t="s">
        <v>1117</v>
      </c>
      <c r="C29" s="101"/>
      <c r="D29" s="402">
        <v>69815.686226451697</v>
      </c>
      <c r="E29" s="415">
        <v>6875.44306929919</v>
      </c>
      <c r="F29" s="402">
        <v>12959.558989040899</v>
      </c>
      <c r="G29" s="415">
        <v>1239.80920987903</v>
      </c>
      <c r="H29" s="402">
        <v>5450.1061225045596</v>
      </c>
      <c r="I29" s="415">
        <v>561.40784407456999</v>
      </c>
      <c r="K29" s="393"/>
      <c r="L29" s="147"/>
      <c r="M29" s="147"/>
      <c r="N29" s="147"/>
      <c r="O29" s="147"/>
      <c r="P29" s="147"/>
      <c r="Q29" s="147"/>
      <c r="R29" s="147"/>
      <c r="S29" s="147"/>
      <c r="T29" s="147"/>
      <c r="U29" s="878"/>
    </row>
    <row r="30" spans="1:21" ht="15.75" x14ac:dyDescent="0.35">
      <c r="A30" s="153" t="s">
        <v>115</v>
      </c>
      <c r="B30" s="100" t="s">
        <v>1118</v>
      </c>
      <c r="C30" s="101"/>
      <c r="D30" s="402">
        <v>46786.6392469735</v>
      </c>
      <c r="E30" s="415">
        <v>5059.7436751062896</v>
      </c>
      <c r="F30" s="402">
        <v>12175.6444553196</v>
      </c>
      <c r="G30" s="415">
        <v>1272.1000290980601</v>
      </c>
      <c r="H30" s="402">
        <v>4905.7373874300802</v>
      </c>
      <c r="I30" s="415">
        <v>596.52702405363902</v>
      </c>
      <c r="K30" s="393"/>
      <c r="L30" s="147"/>
      <c r="M30" s="147"/>
      <c r="N30" s="147"/>
      <c r="O30" s="147"/>
      <c r="P30" s="147"/>
      <c r="Q30" s="147"/>
      <c r="R30" s="147"/>
      <c r="S30" s="147"/>
      <c r="T30" s="147"/>
      <c r="U30" s="878"/>
    </row>
    <row r="31" spans="1:21" ht="15.75" x14ac:dyDescent="0.35">
      <c r="A31" s="153" t="s">
        <v>115</v>
      </c>
      <c r="B31" s="100" t="s">
        <v>1119</v>
      </c>
      <c r="C31" s="101"/>
      <c r="D31" s="402">
        <v>368117.71525650303</v>
      </c>
      <c r="E31" s="415">
        <v>6324.9486923572704</v>
      </c>
      <c r="F31" s="402">
        <v>202545.059460077</v>
      </c>
      <c r="G31" s="415">
        <v>3389.8152225868898</v>
      </c>
      <c r="H31" s="402">
        <v>52569.511419660703</v>
      </c>
      <c r="I31" s="415">
        <v>946.47611892292002</v>
      </c>
      <c r="K31" s="393"/>
      <c r="L31" s="147"/>
      <c r="M31" s="147"/>
      <c r="N31" s="147"/>
      <c r="O31" s="147"/>
      <c r="P31" s="147"/>
      <c r="Q31" s="147"/>
      <c r="R31" s="147"/>
      <c r="S31" s="147"/>
      <c r="T31" s="147"/>
      <c r="U31" s="878"/>
    </row>
    <row r="32" spans="1:21" ht="15.75" x14ac:dyDescent="0.35">
      <c r="A32" s="153" t="s">
        <v>115</v>
      </c>
      <c r="B32" s="100" t="s">
        <v>1120</v>
      </c>
      <c r="C32" s="101"/>
      <c r="D32" s="402">
        <v>66916.595058150997</v>
      </c>
      <c r="E32" s="415">
        <v>7009.5198103420498</v>
      </c>
      <c r="F32" s="402">
        <v>36358.126861017598</v>
      </c>
      <c r="G32" s="415">
        <v>3731.24214777411</v>
      </c>
      <c r="H32" s="402">
        <v>7802.6457816655102</v>
      </c>
      <c r="I32" s="415">
        <v>873.53848080250998</v>
      </c>
      <c r="K32" s="393"/>
      <c r="L32" s="147"/>
      <c r="M32" s="147"/>
      <c r="N32" s="147"/>
      <c r="O32" s="147"/>
      <c r="P32" s="147"/>
      <c r="Q32" s="147"/>
      <c r="R32" s="147"/>
      <c r="S32" s="147"/>
      <c r="T32" s="147"/>
      <c r="U32" s="878"/>
    </row>
    <row r="33" spans="1:21" ht="15.75" x14ac:dyDescent="0.35">
      <c r="A33" s="153" t="s">
        <v>115</v>
      </c>
      <c r="B33" s="100" t="s">
        <v>126</v>
      </c>
      <c r="C33" s="101"/>
      <c r="D33" s="402">
        <v>1999751.79392049</v>
      </c>
      <c r="E33" s="415">
        <v>5967.3872444151802</v>
      </c>
      <c r="F33" s="402">
        <v>509888.83903428703</v>
      </c>
      <c r="G33" s="415">
        <v>1486.27021766763</v>
      </c>
      <c r="H33" s="402">
        <v>251372.65463842501</v>
      </c>
      <c r="I33" s="415">
        <v>803.82385060136005</v>
      </c>
      <c r="K33" s="393"/>
      <c r="L33" s="147"/>
      <c r="M33" s="147"/>
      <c r="N33" s="147"/>
      <c r="O33" s="147"/>
      <c r="P33" s="147"/>
      <c r="Q33" s="147"/>
      <c r="R33" s="147"/>
      <c r="S33" s="147"/>
      <c r="T33" s="147"/>
      <c r="U33" s="878"/>
    </row>
    <row r="34" spans="1:21" ht="15.75" x14ac:dyDescent="0.35">
      <c r="A34" s="153" t="s">
        <v>115</v>
      </c>
      <c r="B34" s="100" t="s">
        <v>1121</v>
      </c>
      <c r="C34" s="101"/>
      <c r="D34" s="402">
        <v>217141.114638725</v>
      </c>
      <c r="E34" s="415">
        <v>6713.85633574642</v>
      </c>
      <c r="F34" s="402">
        <v>111163.079828877</v>
      </c>
      <c r="G34" s="415">
        <v>3423.5744961168598</v>
      </c>
      <c r="H34" s="402">
        <v>39574.524278674602</v>
      </c>
      <c r="I34" s="415">
        <v>1254.3053298353</v>
      </c>
      <c r="K34" s="393"/>
      <c r="L34" s="147"/>
      <c r="M34" s="147"/>
      <c r="N34" s="147"/>
      <c r="O34" s="147"/>
      <c r="P34" s="147"/>
      <c r="Q34" s="147"/>
      <c r="R34" s="147"/>
      <c r="S34" s="147"/>
      <c r="T34" s="147"/>
      <c r="U34" s="878"/>
    </row>
    <row r="35" spans="1:21" ht="15.75" x14ac:dyDescent="0.35">
      <c r="A35" s="153" t="s">
        <v>115</v>
      </c>
      <c r="B35" s="100" t="s">
        <v>127</v>
      </c>
      <c r="C35" s="101"/>
      <c r="D35" s="402">
        <v>601635.56008372596</v>
      </c>
      <c r="E35" s="415">
        <v>6206.2467912762704</v>
      </c>
      <c r="F35" s="402">
        <v>144840.54505054999</v>
      </c>
      <c r="G35" s="415">
        <v>1478.6226826924201</v>
      </c>
      <c r="H35" s="402">
        <v>91232.746414819703</v>
      </c>
      <c r="I35" s="415">
        <v>956.47633411726997</v>
      </c>
      <c r="K35" s="393"/>
      <c r="L35" s="147"/>
      <c r="M35" s="147"/>
      <c r="N35" s="147"/>
      <c r="O35" s="147"/>
      <c r="P35" s="147"/>
      <c r="Q35" s="147"/>
      <c r="R35" s="147"/>
      <c r="S35" s="147"/>
      <c r="T35" s="147"/>
      <c r="U35" s="878"/>
    </row>
    <row r="36" spans="1:21" ht="15.75" x14ac:dyDescent="0.35">
      <c r="A36" s="153" t="s">
        <v>115</v>
      </c>
      <c r="B36" s="100" t="s">
        <v>128</v>
      </c>
      <c r="C36" s="101"/>
      <c r="D36" s="402">
        <v>4292253.2862281203</v>
      </c>
      <c r="E36" s="415">
        <v>6178.2353162399004</v>
      </c>
      <c r="F36" s="402">
        <v>2087658.99237467</v>
      </c>
      <c r="G36" s="415">
        <v>2904.4541618688099</v>
      </c>
      <c r="H36" s="402">
        <v>484802.15660233301</v>
      </c>
      <c r="I36" s="415">
        <v>749.17840361622996</v>
      </c>
      <c r="K36" s="393"/>
      <c r="L36" s="147"/>
      <c r="M36" s="147"/>
      <c r="N36" s="147"/>
      <c r="O36" s="147"/>
      <c r="P36" s="147"/>
      <c r="Q36" s="147"/>
      <c r="R36" s="147"/>
      <c r="S36" s="147"/>
      <c r="T36" s="147"/>
      <c r="U36" s="878"/>
    </row>
    <row r="37" spans="1:21" ht="15.75" x14ac:dyDescent="0.35">
      <c r="A37" s="153" t="s">
        <v>115</v>
      </c>
      <c r="B37" s="100" t="s">
        <v>129</v>
      </c>
      <c r="C37" s="101"/>
      <c r="D37" s="402">
        <v>1143833.80362247</v>
      </c>
      <c r="E37" s="415">
        <v>4880.4773247145204</v>
      </c>
      <c r="F37" s="402">
        <v>223738.27992489899</v>
      </c>
      <c r="G37" s="415">
        <v>947.09636345753995</v>
      </c>
      <c r="H37" s="402">
        <v>121104.958908984</v>
      </c>
      <c r="I37" s="415">
        <v>579.93130070466998</v>
      </c>
      <c r="K37" s="393"/>
      <c r="L37" s="147"/>
      <c r="M37" s="147"/>
      <c r="N37" s="147"/>
      <c r="O37" s="147"/>
      <c r="P37" s="147"/>
      <c r="Q37" s="147"/>
      <c r="R37" s="147"/>
      <c r="S37" s="147"/>
      <c r="T37" s="147"/>
      <c r="U37" s="878"/>
    </row>
    <row r="38" spans="1:21" ht="15.75" x14ac:dyDescent="0.35">
      <c r="A38" s="153" t="s">
        <v>115</v>
      </c>
      <c r="B38" s="100" t="s">
        <v>130</v>
      </c>
      <c r="C38" s="101"/>
      <c r="D38" s="402">
        <v>2374542.48459297</v>
      </c>
      <c r="E38" s="415">
        <v>6602.4251705603001</v>
      </c>
      <c r="F38" s="402">
        <v>1224024.7578229101</v>
      </c>
      <c r="G38" s="415">
        <v>3277.4181742292999</v>
      </c>
      <c r="H38" s="402">
        <v>368874.84543965</v>
      </c>
      <c r="I38" s="415">
        <v>1082.76439104068</v>
      </c>
      <c r="K38" s="393"/>
      <c r="L38" s="147"/>
      <c r="M38" s="147"/>
      <c r="N38" s="147"/>
      <c r="O38" s="147"/>
      <c r="P38" s="147"/>
      <c r="Q38" s="147"/>
      <c r="R38" s="147"/>
      <c r="S38" s="147"/>
      <c r="T38" s="147"/>
      <c r="U38" s="878"/>
    </row>
    <row r="39" spans="1:21" ht="15.75" x14ac:dyDescent="0.35">
      <c r="A39" s="153" t="s">
        <v>115</v>
      </c>
      <c r="B39" s="100" t="s">
        <v>131</v>
      </c>
      <c r="C39" s="101"/>
      <c r="D39" s="402">
        <v>20183633.9650084</v>
      </c>
      <c r="E39" s="415">
        <v>8622.57261367518</v>
      </c>
      <c r="F39" s="402">
        <v>12624157.822142299</v>
      </c>
      <c r="G39" s="415">
        <v>5279.1372589823404</v>
      </c>
      <c r="H39" s="402">
        <v>2453768.5577315502</v>
      </c>
      <c r="I39" s="415">
        <v>1102.14696696381</v>
      </c>
      <c r="K39" s="393"/>
      <c r="L39" s="147"/>
      <c r="M39" s="147"/>
      <c r="N39" s="147"/>
      <c r="O39" s="147"/>
      <c r="P39" s="147"/>
      <c r="Q39" s="147"/>
      <c r="R39" s="147"/>
      <c r="S39" s="147"/>
      <c r="T39" s="147"/>
      <c r="U39" s="878"/>
    </row>
    <row r="40" spans="1:21" ht="15.75" x14ac:dyDescent="0.35">
      <c r="A40" s="153" t="s">
        <v>115</v>
      </c>
      <c r="B40" s="100" t="s">
        <v>1122</v>
      </c>
      <c r="C40" s="101"/>
      <c r="D40" s="402">
        <v>1134136.21816005</v>
      </c>
      <c r="E40" s="415">
        <v>7093.7529824399799</v>
      </c>
      <c r="F40" s="402">
        <v>648643.21781858103</v>
      </c>
      <c r="G40" s="415">
        <v>3958.91819720383</v>
      </c>
      <c r="H40" s="402">
        <v>151578.39765782101</v>
      </c>
      <c r="I40" s="415">
        <v>1006.2882643724799</v>
      </c>
      <c r="K40" s="393"/>
      <c r="L40" s="147"/>
      <c r="M40" s="147"/>
      <c r="N40" s="147"/>
      <c r="O40" s="147"/>
      <c r="P40" s="147"/>
      <c r="Q40" s="147"/>
      <c r="R40" s="147"/>
      <c r="S40" s="147"/>
      <c r="T40" s="147"/>
      <c r="U40" s="878"/>
    </row>
    <row r="41" spans="1:21" ht="15.75" x14ac:dyDescent="0.35">
      <c r="A41" s="153" t="s">
        <v>115</v>
      </c>
      <c r="B41" s="100" t="s">
        <v>1123</v>
      </c>
      <c r="C41" s="101"/>
      <c r="D41" s="402">
        <v>651936.30723447097</v>
      </c>
      <c r="E41" s="415">
        <v>7115.9341869962</v>
      </c>
      <c r="F41" s="402">
        <v>284252.038956951</v>
      </c>
      <c r="G41" s="415">
        <v>2987.2228815517301</v>
      </c>
      <c r="H41" s="402">
        <v>106246.432824437</v>
      </c>
      <c r="I41" s="415">
        <v>1185.61567870829</v>
      </c>
      <c r="K41" s="393"/>
      <c r="L41" s="147"/>
      <c r="M41" s="147"/>
      <c r="N41" s="147"/>
      <c r="O41" s="147"/>
      <c r="P41" s="147"/>
      <c r="Q41" s="147"/>
      <c r="R41" s="147"/>
      <c r="S41" s="147"/>
      <c r="T41" s="147"/>
      <c r="U41" s="878"/>
    </row>
    <row r="42" spans="1:21" ht="15.75" x14ac:dyDescent="0.35">
      <c r="A42" s="153" t="s">
        <v>115</v>
      </c>
      <c r="B42" s="100" t="s">
        <v>1124</v>
      </c>
      <c r="C42" s="101"/>
      <c r="D42" s="402">
        <v>289575.95013921399</v>
      </c>
      <c r="E42" s="415">
        <v>6732.8483445823904</v>
      </c>
      <c r="F42" s="402">
        <v>143108.44631311501</v>
      </c>
      <c r="G42" s="415">
        <v>3247.4209083764599</v>
      </c>
      <c r="H42" s="402">
        <v>24286.485672462899</v>
      </c>
      <c r="I42" s="415">
        <v>624.30518888590996</v>
      </c>
      <c r="K42" s="393"/>
      <c r="L42" s="147"/>
      <c r="M42" s="147"/>
      <c r="N42" s="147"/>
      <c r="O42" s="147"/>
      <c r="P42" s="147"/>
      <c r="Q42" s="147"/>
      <c r="R42" s="147"/>
      <c r="S42" s="147"/>
      <c r="T42" s="147"/>
      <c r="U42" s="878"/>
    </row>
    <row r="43" spans="1:21" ht="15.75" x14ac:dyDescent="0.35">
      <c r="A43" s="153" t="s">
        <v>115</v>
      </c>
      <c r="B43" s="100" t="s">
        <v>132</v>
      </c>
      <c r="C43" s="101"/>
      <c r="D43" s="402">
        <v>5700212.1992400903</v>
      </c>
      <c r="E43" s="415">
        <v>6174.0766844384098</v>
      </c>
      <c r="F43" s="402">
        <v>1171513.3420873401</v>
      </c>
      <c r="G43" s="415">
        <v>1266.3411665029901</v>
      </c>
      <c r="H43" s="402">
        <v>694496.23588859895</v>
      </c>
      <c r="I43" s="415">
        <v>776.87447594360003</v>
      </c>
      <c r="K43" s="393"/>
      <c r="L43" s="147"/>
      <c r="M43" s="147"/>
      <c r="N43" s="147"/>
      <c r="O43" s="147"/>
      <c r="P43" s="147"/>
      <c r="Q43" s="147"/>
      <c r="R43" s="147"/>
      <c r="S43" s="147"/>
      <c r="T43" s="147"/>
      <c r="U43" s="878"/>
    </row>
    <row r="44" spans="1:21" ht="15.75" x14ac:dyDescent="0.35">
      <c r="A44" s="153" t="s">
        <v>115</v>
      </c>
      <c r="B44" s="100" t="s">
        <v>133</v>
      </c>
      <c r="C44" s="101"/>
      <c r="D44" s="402">
        <v>1494406.38765322</v>
      </c>
      <c r="E44" s="415">
        <v>7400.6252370028697</v>
      </c>
      <c r="F44" s="402">
        <v>312501.73533386498</v>
      </c>
      <c r="G44" s="415">
        <v>1459.8237376690599</v>
      </c>
      <c r="H44" s="402">
        <v>179366.03903606199</v>
      </c>
      <c r="I44" s="415">
        <v>929.48982127669899</v>
      </c>
      <c r="K44" s="393"/>
      <c r="L44" s="147"/>
      <c r="M44" s="147"/>
      <c r="N44" s="147"/>
      <c r="O44" s="147"/>
      <c r="P44" s="147"/>
      <c r="Q44" s="147"/>
      <c r="R44" s="147"/>
      <c r="S44" s="147"/>
      <c r="T44" s="147"/>
      <c r="U44" s="878"/>
    </row>
    <row r="45" spans="1:21" ht="15.75" x14ac:dyDescent="0.35">
      <c r="A45" s="153" t="s">
        <v>115</v>
      </c>
      <c r="B45" s="100" t="s">
        <v>134</v>
      </c>
      <c r="C45" s="101"/>
      <c r="D45" s="402">
        <v>908754.85800727096</v>
      </c>
      <c r="E45" s="415">
        <v>5232.9247741578602</v>
      </c>
      <c r="F45" s="402">
        <v>219531.03238912599</v>
      </c>
      <c r="G45" s="415">
        <v>1249.12658813808</v>
      </c>
      <c r="H45" s="402">
        <v>102748.502322499</v>
      </c>
      <c r="I45" s="415">
        <v>623.36501870679001</v>
      </c>
      <c r="K45" s="393"/>
      <c r="L45" s="147"/>
      <c r="M45" s="147"/>
      <c r="N45" s="147"/>
      <c r="O45" s="147"/>
      <c r="P45" s="147"/>
      <c r="Q45" s="147"/>
      <c r="R45" s="147"/>
      <c r="S45" s="147"/>
      <c r="T45" s="147"/>
      <c r="U45" s="878"/>
    </row>
    <row r="46" spans="1:21" ht="15.75" x14ac:dyDescent="0.35">
      <c r="A46" s="153" t="s">
        <v>115</v>
      </c>
      <c r="B46" s="100" t="s">
        <v>135</v>
      </c>
      <c r="C46" s="101"/>
      <c r="D46" s="402">
        <v>5665582.6276596896</v>
      </c>
      <c r="E46" s="415">
        <v>7456.3035932022103</v>
      </c>
      <c r="F46" s="402">
        <v>3551142.0672417502</v>
      </c>
      <c r="G46" s="415">
        <v>4518.8457489721304</v>
      </c>
      <c r="H46" s="402">
        <v>843892.28432704497</v>
      </c>
      <c r="I46" s="415">
        <v>1207.9140114956599</v>
      </c>
      <c r="K46" s="393"/>
      <c r="L46" s="147"/>
      <c r="M46" s="147"/>
      <c r="N46" s="147"/>
      <c r="O46" s="147"/>
      <c r="P46" s="147"/>
      <c r="Q46" s="147"/>
      <c r="R46" s="147"/>
      <c r="S46" s="147"/>
      <c r="T46" s="147"/>
      <c r="U46" s="878"/>
    </row>
    <row r="47" spans="1:21" ht="15.75" x14ac:dyDescent="0.35">
      <c r="A47" s="154" t="s">
        <v>115</v>
      </c>
      <c r="B47" s="102" t="s">
        <v>329</v>
      </c>
      <c r="C47" s="103"/>
      <c r="D47" s="403">
        <v>7377132.5212074704</v>
      </c>
      <c r="E47" s="416">
        <v>6073.3765570774403</v>
      </c>
      <c r="F47" s="403">
        <v>1702773.45525749</v>
      </c>
      <c r="G47" s="416">
        <v>1363.3843648206</v>
      </c>
      <c r="H47" s="403">
        <v>894946.77001685998</v>
      </c>
      <c r="I47" s="416">
        <v>759.84756718157996</v>
      </c>
      <c r="K47" s="393"/>
      <c r="L47" s="147"/>
      <c r="M47" s="147"/>
      <c r="N47" s="147"/>
      <c r="O47" s="147"/>
      <c r="P47" s="147"/>
      <c r="Q47" s="147"/>
      <c r="R47" s="147"/>
      <c r="S47" s="147"/>
      <c r="T47" s="147"/>
      <c r="U47" s="878"/>
    </row>
    <row r="48" spans="1:21" ht="15.75" x14ac:dyDescent="0.35">
      <c r="A48" s="154" t="s">
        <v>115</v>
      </c>
      <c r="B48" s="155" t="s">
        <v>4</v>
      </c>
      <c r="C48" s="104" t="s">
        <v>330</v>
      </c>
      <c r="D48" s="404">
        <v>5982800.8291008202</v>
      </c>
      <c r="E48" s="417">
        <v>5897.2767206213202</v>
      </c>
      <c r="F48" s="404">
        <v>1299171.66081753</v>
      </c>
      <c r="G48" s="417">
        <v>1252.0546611853699</v>
      </c>
      <c r="H48" s="404">
        <v>659502.26843055699</v>
      </c>
      <c r="I48" s="417">
        <v>679.53519772247</v>
      </c>
      <c r="K48" s="393"/>
      <c r="L48" s="147"/>
      <c r="M48" s="147"/>
      <c r="N48" s="147"/>
      <c r="O48" s="147"/>
      <c r="P48" s="147"/>
      <c r="Q48" s="147"/>
      <c r="R48" s="147"/>
      <c r="S48" s="147"/>
      <c r="T48" s="147"/>
      <c r="U48" s="878"/>
    </row>
    <row r="49" spans="1:21" ht="15.75" x14ac:dyDescent="0.35">
      <c r="A49" s="154" t="s">
        <v>115</v>
      </c>
      <c r="B49" s="155" t="s">
        <v>4</v>
      </c>
      <c r="C49" s="104" t="s">
        <v>331</v>
      </c>
      <c r="D49" s="404">
        <v>782963.04553059197</v>
      </c>
      <c r="E49" s="417">
        <v>7435.7466199486098</v>
      </c>
      <c r="F49" s="404">
        <v>241277.278440286</v>
      </c>
      <c r="G49" s="417">
        <v>2184.9284977786301</v>
      </c>
      <c r="H49" s="404">
        <v>163478.23867517401</v>
      </c>
      <c r="I49" s="417">
        <v>1505.4685951982499</v>
      </c>
      <c r="K49" s="393"/>
      <c r="L49" s="147"/>
      <c r="M49" s="147"/>
      <c r="N49" s="147"/>
      <c r="O49" s="147"/>
      <c r="P49" s="147"/>
      <c r="Q49" s="147"/>
      <c r="R49" s="147"/>
      <c r="S49" s="147"/>
      <c r="T49" s="147"/>
      <c r="U49" s="878"/>
    </row>
    <row r="50" spans="1:21" ht="15.75" x14ac:dyDescent="0.35">
      <c r="A50" s="154" t="s">
        <v>115</v>
      </c>
      <c r="B50" s="155" t="s">
        <v>4</v>
      </c>
      <c r="C50" s="104" t="s">
        <v>332</v>
      </c>
      <c r="D50" s="404">
        <v>407827.04458866501</v>
      </c>
      <c r="E50" s="417">
        <v>6535.3804941154203</v>
      </c>
      <c r="F50" s="404">
        <v>102637.668660992</v>
      </c>
      <c r="G50" s="417">
        <v>1563.68001367136</v>
      </c>
      <c r="H50" s="404">
        <v>47267.076180972603</v>
      </c>
      <c r="I50" s="417">
        <v>802.65168172315998</v>
      </c>
      <c r="K50" s="393"/>
      <c r="L50" s="147"/>
      <c r="M50" s="147"/>
      <c r="N50" s="147"/>
      <c r="O50" s="147"/>
      <c r="P50" s="147"/>
      <c r="Q50" s="147"/>
      <c r="R50" s="147"/>
      <c r="S50" s="147"/>
      <c r="T50" s="147"/>
      <c r="U50" s="878"/>
    </row>
    <row r="51" spans="1:21" ht="15.75" x14ac:dyDescent="0.35">
      <c r="A51" s="154" t="s">
        <v>115</v>
      </c>
      <c r="B51" s="155" t="s">
        <v>4</v>
      </c>
      <c r="C51" s="104" t="s">
        <v>333</v>
      </c>
      <c r="D51" s="404">
        <v>203541.6019874</v>
      </c>
      <c r="E51" s="417">
        <v>6242.4652739712301</v>
      </c>
      <c r="F51" s="404">
        <v>59686.847338672902</v>
      </c>
      <c r="G51" s="417">
        <v>1773.47244355831</v>
      </c>
      <c r="H51" s="404">
        <v>24699.1867301561</v>
      </c>
      <c r="I51" s="417">
        <v>781.04877801160001</v>
      </c>
      <c r="K51" s="393"/>
      <c r="L51" s="147"/>
      <c r="M51" s="147"/>
      <c r="N51" s="147"/>
      <c r="O51" s="147"/>
      <c r="P51" s="147"/>
      <c r="Q51" s="147"/>
      <c r="R51" s="147"/>
      <c r="S51" s="147"/>
      <c r="T51" s="147"/>
      <c r="U51" s="878"/>
    </row>
    <row r="52" spans="1:21" ht="15.75" x14ac:dyDescent="0.35">
      <c r="A52" s="105" t="s">
        <v>136</v>
      </c>
      <c r="B52" s="106"/>
      <c r="C52" s="107"/>
      <c r="D52" s="405">
        <v>47577210.614543602</v>
      </c>
      <c r="E52" s="418">
        <v>7765.7306220066102</v>
      </c>
      <c r="F52" s="405">
        <v>9766037.8327191304</v>
      </c>
      <c r="G52" s="418">
        <v>1495.0040153100199</v>
      </c>
      <c r="H52" s="405">
        <v>7004963.0404159101</v>
      </c>
      <c r="I52" s="418">
        <v>1194.7476230242</v>
      </c>
      <c r="K52" s="393"/>
      <c r="L52" s="147"/>
      <c r="M52" s="147"/>
      <c r="N52" s="147"/>
      <c r="O52" s="147"/>
      <c r="P52" s="147"/>
      <c r="Q52" s="147"/>
      <c r="R52" s="147"/>
      <c r="S52" s="147"/>
      <c r="T52" s="147"/>
      <c r="U52" s="878"/>
    </row>
    <row r="53" spans="1:21" ht="15.75" x14ac:dyDescent="0.35">
      <c r="A53" s="156" t="s">
        <v>136</v>
      </c>
      <c r="B53" s="100" t="s">
        <v>137</v>
      </c>
      <c r="C53" s="101"/>
      <c r="D53" s="402">
        <v>5150284.0929354997</v>
      </c>
      <c r="E53" s="415">
        <v>7870.15396943634</v>
      </c>
      <c r="F53" s="402">
        <v>1105820.1691024699</v>
      </c>
      <c r="G53" s="415">
        <v>1544.0852249995201</v>
      </c>
      <c r="H53" s="402">
        <v>704693.27503274998</v>
      </c>
      <c r="I53" s="415">
        <v>1090.9351796421699</v>
      </c>
      <c r="K53" s="393"/>
      <c r="L53" s="147"/>
      <c r="M53" s="147"/>
      <c r="N53" s="147"/>
      <c r="O53" s="147"/>
      <c r="P53" s="147"/>
      <c r="Q53" s="147"/>
      <c r="R53" s="147"/>
      <c r="S53" s="147"/>
      <c r="T53" s="147"/>
      <c r="U53" s="878"/>
    </row>
    <row r="54" spans="1:21" ht="15.75" x14ac:dyDescent="0.35">
      <c r="A54" s="156" t="s">
        <v>136</v>
      </c>
      <c r="B54" s="100" t="s">
        <v>138</v>
      </c>
      <c r="C54" s="101"/>
      <c r="D54" s="402">
        <v>42416172.643657498</v>
      </c>
      <c r="E54" s="415">
        <v>7755.2751034460998</v>
      </c>
      <c r="F54" s="402">
        <v>8655573.75027184</v>
      </c>
      <c r="G54" s="415">
        <v>1488.7774346471001</v>
      </c>
      <c r="H54" s="402">
        <v>6299339.3018549001</v>
      </c>
      <c r="I54" s="415">
        <v>1206.96558395496</v>
      </c>
      <c r="K54" s="393"/>
      <c r="L54" s="147"/>
      <c r="M54" s="147"/>
      <c r="N54" s="147"/>
      <c r="O54" s="147"/>
      <c r="P54" s="147"/>
      <c r="Q54" s="147"/>
      <c r="R54" s="147"/>
      <c r="S54" s="147"/>
      <c r="T54" s="147"/>
      <c r="U54" s="878"/>
    </row>
    <row r="55" spans="1:21" ht="15.75" x14ac:dyDescent="0.35">
      <c r="A55" s="105" t="s">
        <v>139</v>
      </c>
      <c r="B55" s="108"/>
      <c r="C55" s="107"/>
      <c r="D55" s="405">
        <v>41500760.395118997</v>
      </c>
      <c r="E55" s="418">
        <v>6702.9780177373405</v>
      </c>
      <c r="F55" s="405">
        <v>14674190.3504864</v>
      </c>
      <c r="G55" s="418">
        <v>2368.1497366030599</v>
      </c>
      <c r="H55" s="405">
        <v>5183938.7093316298</v>
      </c>
      <c r="I55" s="418">
        <v>832.56602837120897</v>
      </c>
      <c r="K55" s="393"/>
      <c r="L55" s="147"/>
      <c r="M55" s="147"/>
      <c r="N55" s="147"/>
      <c r="O55" s="147"/>
      <c r="P55" s="147"/>
      <c r="Q55" s="147"/>
      <c r="R55" s="147"/>
      <c r="S55" s="147"/>
      <c r="T55" s="147"/>
      <c r="U55" s="878"/>
    </row>
    <row r="56" spans="1:21" ht="15.75" x14ac:dyDescent="0.35">
      <c r="A56" s="156" t="s">
        <v>139</v>
      </c>
      <c r="B56" s="100" t="s">
        <v>140</v>
      </c>
      <c r="C56" s="101"/>
      <c r="D56" s="402">
        <v>16934612.945896</v>
      </c>
      <c r="E56" s="415">
        <v>6897.4018968950504</v>
      </c>
      <c r="F56" s="402">
        <v>4966552.3275906304</v>
      </c>
      <c r="G56" s="415">
        <v>1976.74447034434</v>
      </c>
      <c r="H56" s="402">
        <v>2052713.5519782901</v>
      </c>
      <c r="I56" s="415">
        <v>823.32197187510997</v>
      </c>
      <c r="K56" s="393"/>
      <c r="L56" s="147"/>
      <c r="M56" s="147"/>
      <c r="N56" s="147"/>
      <c r="O56" s="147"/>
      <c r="P56" s="147"/>
      <c r="Q56" s="147"/>
      <c r="R56" s="147"/>
      <c r="S56" s="147"/>
      <c r="T56" s="147"/>
      <c r="U56" s="878"/>
    </row>
    <row r="57" spans="1:21" ht="15.75" x14ac:dyDescent="0.35">
      <c r="A57" s="105" t="s">
        <v>141</v>
      </c>
      <c r="B57" s="108"/>
      <c r="C57" s="107"/>
      <c r="D57" s="405">
        <v>340412487.49866402</v>
      </c>
      <c r="E57" s="418">
        <v>6782.6018010378702</v>
      </c>
      <c r="F57" s="405">
        <v>162405700.71629399</v>
      </c>
      <c r="G57" s="418">
        <v>3223.6376059300501</v>
      </c>
      <c r="H57" s="405">
        <v>57327986.193173401</v>
      </c>
      <c r="I57" s="418">
        <v>1137.03192025108</v>
      </c>
      <c r="K57" s="393"/>
      <c r="L57" s="147"/>
      <c r="M57" s="147"/>
      <c r="N57" s="147"/>
      <c r="O57" s="147"/>
      <c r="P57" s="147"/>
      <c r="Q57" s="147"/>
      <c r="R57" s="147"/>
      <c r="S57" s="147"/>
      <c r="T57" s="147"/>
      <c r="U57" s="878"/>
    </row>
    <row r="58" spans="1:21" ht="15.75" x14ac:dyDescent="0.35">
      <c r="A58" s="157" t="s">
        <v>141</v>
      </c>
      <c r="B58" s="109" t="s">
        <v>142</v>
      </c>
      <c r="C58" s="110"/>
      <c r="D58" s="406">
        <v>133845554.615922</v>
      </c>
      <c r="E58" s="419">
        <v>6603.7157374435001</v>
      </c>
      <c r="F58" s="406">
        <v>63331311.503218099</v>
      </c>
      <c r="G58" s="419">
        <v>3042.3505082377501</v>
      </c>
      <c r="H58" s="406">
        <v>26335402.632886499</v>
      </c>
      <c r="I58" s="419">
        <v>1301.4199587334799</v>
      </c>
      <c r="K58" s="393"/>
      <c r="L58" s="147"/>
      <c r="M58" s="147"/>
      <c r="N58" s="147"/>
      <c r="O58" s="147"/>
      <c r="P58" s="147"/>
      <c r="Q58" s="147"/>
      <c r="R58" s="147"/>
      <c r="S58" s="147"/>
      <c r="T58" s="147"/>
      <c r="U58" s="878"/>
    </row>
    <row r="59" spans="1:21" ht="15.75" x14ac:dyDescent="0.35">
      <c r="A59" s="157" t="s">
        <v>141</v>
      </c>
      <c r="B59" s="109" t="s">
        <v>143</v>
      </c>
      <c r="C59" s="110"/>
      <c r="D59" s="406">
        <v>89154386.947739094</v>
      </c>
      <c r="E59" s="419">
        <v>7339.4492096037402</v>
      </c>
      <c r="F59" s="406">
        <v>51933273.321751498</v>
      </c>
      <c r="G59" s="419">
        <v>4458.1789565622403</v>
      </c>
      <c r="H59" s="406">
        <v>9337657.6388275996</v>
      </c>
      <c r="I59" s="419">
        <v>727.12734930138004</v>
      </c>
      <c r="K59" s="393"/>
      <c r="L59" s="147"/>
      <c r="M59" s="147"/>
      <c r="N59" s="147"/>
      <c r="O59" s="147"/>
      <c r="P59" s="147"/>
      <c r="Q59" s="147"/>
      <c r="R59" s="147"/>
      <c r="S59" s="147"/>
      <c r="T59" s="147"/>
      <c r="U59" s="878"/>
    </row>
    <row r="60" spans="1:21" ht="15.75" x14ac:dyDescent="0.35">
      <c r="A60" s="157" t="s">
        <v>141</v>
      </c>
      <c r="B60" s="109" t="s">
        <v>144</v>
      </c>
      <c r="C60" s="110"/>
      <c r="D60" s="406">
        <v>16236872.7036398</v>
      </c>
      <c r="E60" s="419">
        <v>5040.3790759393196</v>
      </c>
      <c r="F60" s="406">
        <v>2918517.0697663999</v>
      </c>
      <c r="G60" s="419">
        <v>802.33621927160004</v>
      </c>
      <c r="H60" s="406">
        <v>3606917.27174873</v>
      </c>
      <c r="I60" s="419">
        <v>1176.0158236888799</v>
      </c>
      <c r="K60" s="393"/>
      <c r="L60" s="147"/>
      <c r="M60" s="147"/>
      <c r="N60" s="147"/>
      <c r="O60" s="147"/>
      <c r="P60" s="147"/>
      <c r="Q60" s="147"/>
      <c r="R60" s="147"/>
      <c r="S60" s="147"/>
      <c r="T60" s="147"/>
      <c r="U60" s="878"/>
    </row>
    <row r="61" spans="1:21" ht="15.75" x14ac:dyDescent="0.35">
      <c r="A61" s="157" t="s">
        <v>141</v>
      </c>
      <c r="B61" s="109" t="s">
        <v>1507</v>
      </c>
      <c r="C61" s="110"/>
      <c r="D61" s="406">
        <v>8018332.3189806202</v>
      </c>
      <c r="E61" s="419">
        <v>8562.7542705538199</v>
      </c>
      <c r="F61" s="406">
        <v>5015695.2807571897</v>
      </c>
      <c r="G61" s="419">
        <v>5365.8612778219403</v>
      </c>
      <c r="H61" s="406">
        <v>926990.02194036101</v>
      </c>
      <c r="I61" s="419">
        <v>999.13928138512995</v>
      </c>
      <c r="K61" s="393"/>
      <c r="L61" s="147"/>
      <c r="M61" s="147"/>
      <c r="N61" s="147"/>
      <c r="O61" s="147"/>
      <c r="P61" s="147"/>
      <c r="Q61" s="147"/>
      <c r="R61" s="147"/>
      <c r="S61" s="147"/>
      <c r="T61" s="147"/>
      <c r="U61" s="878"/>
    </row>
    <row r="62" spans="1:21" ht="15.75" x14ac:dyDescent="0.35">
      <c r="A62" s="157" t="s">
        <v>141</v>
      </c>
      <c r="B62" s="109" t="s">
        <v>145</v>
      </c>
      <c r="C62" s="110"/>
      <c r="D62" s="406">
        <v>729852.48053363501</v>
      </c>
      <c r="E62" s="419">
        <v>11066.8333004366</v>
      </c>
      <c r="F62" s="406">
        <v>384627.52484499</v>
      </c>
      <c r="G62" s="419">
        <v>7608.8859836127904</v>
      </c>
      <c r="H62" s="406">
        <v>113378.91477694199</v>
      </c>
      <c r="I62" s="419">
        <v>1429.4153992158499</v>
      </c>
      <c r="K62" s="393"/>
      <c r="L62" s="147"/>
      <c r="M62" s="147"/>
      <c r="N62" s="147"/>
      <c r="O62" s="147"/>
      <c r="P62" s="147"/>
      <c r="Q62" s="147"/>
      <c r="R62" s="147"/>
      <c r="S62" s="147"/>
      <c r="T62" s="147"/>
      <c r="U62" s="878"/>
    </row>
    <row r="63" spans="1:21" ht="15.75" x14ac:dyDescent="0.35">
      <c r="A63" s="113" t="s">
        <v>146</v>
      </c>
      <c r="B63" s="114"/>
      <c r="C63" s="115"/>
      <c r="D63" s="407">
        <v>66238229.908678196</v>
      </c>
      <c r="E63" s="420">
        <v>8340.8465444017293</v>
      </c>
      <c r="F63" s="407">
        <v>22549025.608420301</v>
      </c>
      <c r="G63" s="420">
        <v>3609.0245126367199</v>
      </c>
      <c r="H63" s="407">
        <v>10036739.4376364</v>
      </c>
      <c r="I63" s="420">
        <v>1284.5607982689401</v>
      </c>
      <c r="K63" s="393"/>
      <c r="L63" s="147"/>
      <c r="M63" s="147"/>
      <c r="N63" s="147"/>
      <c r="O63" s="147"/>
      <c r="P63" s="147"/>
      <c r="Q63" s="147"/>
      <c r="R63" s="147"/>
      <c r="S63" s="147"/>
      <c r="T63" s="147"/>
      <c r="U63" s="878"/>
    </row>
    <row r="64" spans="1:21" ht="15.75" x14ac:dyDescent="0.35">
      <c r="A64" s="915" t="s">
        <v>146</v>
      </c>
      <c r="B64" s="111" t="s">
        <v>147</v>
      </c>
      <c r="C64" s="112"/>
      <c r="D64" s="408">
        <v>3923385.0508413101</v>
      </c>
      <c r="E64" s="421">
        <v>8034.2764788557697</v>
      </c>
      <c r="F64" s="408">
        <v>1283629.91172761</v>
      </c>
      <c r="G64" s="421">
        <v>2839.8550692611402</v>
      </c>
      <c r="H64" s="408">
        <v>620739.16233403201</v>
      </c>
      <c r="I64" s="421">
        <v>1333.3639329028499</v>
      </c>
      <c r="K64" s="393"/>
      <c r="L64" s="147"/>
      <c r="M64" s="147"/>
      <c r="N64" s="147"/>
      <c r="O64" s="147"/>
      <c r="P64" s="147"/>
      <c r="Q64" s="147"/>
      <c r="R64" s="147"/>
      <c r="S64" s="147"/>
      <c r="T64" s="147"/>
      <c r="U64" s="878"/>
    </row>
    <row r="65" spans="1:21" ht="15.75" x14ac:dyDescent="0.35">
      <c r="A65" s="113" t="s">
        <v>148</v>
      </c>
      <c r="B65" s="114"/>
      <c r="C65" s="115"/>
      <c r="D65" s="407">
        <v>3289045.8816907201</v>
      </c>
      <c r="E65" s="420">
        <v>6440.6225611396503</v>
      </c>
      <c r="F65" s="407">
        <v>1055922.1121811999</v>
      </c>
      <c r="G65" s="420">
        <v>1966.98664605513</v>
      </c>
      <c r="H65" s="407">
        <v>368278.16142905899</v>
      </c>
      <c r="I65" s="420">
        <v>743.73283734839902</v>
      </c>
      <c r="K65" s="393"/>
      <c r="L65" s="147"/>
      <c r="M65" s="147"/>
      <c r="N65" s="147"/>
      <c r="O65" s="147"/>
      <c r="P65" s="147"/>
      <c r="Q65" s="147"/>
      <c r="R65" s="147"/>
      <c r="S65" s="147"/>
      <c r="T65" s="147"/>
      <c r="U65" s="878"/>
    </row>
    <row r="66" spans="1:21" ht="15.75" x14ac:dyDescent="0.35">
      <c r="A66" s="916" t="s">
        <v>148</v>
      </c>
      <c r="B66" s="302" t="s">
        <v>149</v>
      </c>
      <c r="C66" s="303"/>
      <c r="D66" s="425">
        <v>2797352.29563971</v>
      </c>
      <c r="E66" s="424">
        <v>6531.9564058716096</v>
      </c>
      <c r="F66" s="425">
        <v>847760.59391338204</v>
      </c>
      <c r="G66" s="424">
        <v>1877.6938675722099</v>
      </c>
      <c r="H66" s="425">
        <v>313299.74845280597</v>
      </c>
      <c r="I66" s="424">
        <v>750.49477240191004</v>
      </c>
      <c r="K66" s="393"/>
      <c r="L66" s="147"/>
      <c r="M66" s="147"/>
      <c r="N66" s="147"/>
      <c r="O66" s="147"/>
      <c r="P66" s="147"/>
      <c r="Q66" s="147"/>
      <c r="R66" s="147"/>
      <c r="S66" s="147"/>
      <c r="T66" s="147"/>
      <c r="U66" s="878"/>
    </row>
    <row r="67" spans="1:21" ht="15.75" x14ac:dyDescent="0.35">
      <c r="A67" s="917" t="s">
        <v>148</v>
      </c>
      <c r="B67" s="175" t="s">
        <v>150</v>
      </c>
      <c r="C67" s="176"/>
      <c r="D67" s="409">
        <v>491693.586051005</v>
      </c>
      <c r="E67" s="422">
        <v>5978.1045716130102</v>
      </c>
      <c r="F67" s="409">
        <v>208161.51826782199</v>
      </c>
      <c r="G67" s="422">
        <v>2442.8249776744101</v>
      </c>
      <c r="H67" s="409">
        <v>54978.412976252999</v>
      </c>
      <c r="I67" s="422">
        <v>707.39355462044</v>
      </c>
      <c r="L67" s="147"/>
      <c r="M67" s="147"/>
      <c r="N67" s="147"/>
      <c r="O67" s="147"/>
      <c r="P67" s="147"/>
      <c r="Q67" s="147"/>
      <c r="R67" s="147"/>
      <c r="S67" s="147"/>
      <c r="T67" s="147"/>
      <c r="U67" s="878"/>
    </row>
    <row r="68" spans="1:21" s="147" customFormat="1" ht="15.75" x14ac:dyDescent="0.35">
      <c r="A68" s="158"/>
      <c r="B68" s="111"/>
      <c r="C68" s="112"/>
      <c r="D68" s="304"/>
      <c r="E68" s="304"/>
      <c r="F68" s="304"/>
      <c r="G68" s="304"/>
      <c r="H68" s="304"/>
      <c r="I68" s="304"/>
    </row>
    <row r="69" spans="1:21" s="147" customFormat="1" x14ac:dyDescent="0.35">
      <c r="A69" s="149" t="s">
        <v>28</v>
      </c>
      <c r="B69" s="583" t="s">
        <v>1183</v>
      </c>
      <c r="C69" s="583"/>
      <c r="D69" s="583"/>
      <c r="E69" s="583"/>
      <c r="F69" s="583"/>
      <c r="G69" s="583"/>
      <c r="H69" s="146"/>
      <c r="I69" s="146"/>
    </row>
    <row r="70" spans="1:21" s="147" customFormat="1" x14ac:dyDescent="0.35">
      <c r="A70" s="149"/>
      <c r="B70" s="862" t="s">
        <v>1450</v>
      </c>
      <c r="C70" s="862"/>
      <c r="D70" s="862"/>
      <c r="E70" s="862"/>
      <c r="F70" s="862"/>
      <c r="G70" s="862"/>
      <c r="H70" s="862"/>
      <c r="I70" s="862"/>
    </row>
    <row r="71" spans="1:21" s="147" customFormat="1" x14ac:dyDescent="0.35">
      <c r="A71" s="146"/>
      <c r="B71" s="862" t="s">
        <v>1437</v>
      </c>
      <c r="C71" s="862"/>
      <c r="D71" s="862"/>
      <c r="E71" s="862"/>
      <c r="F71" s="862"/>
      <c r="G71" s="862"/>
      <c r="H71" s="862"/>
      <c r="I71" s="862"/>
    </row>
    <row r="72" spans="1:21" s="147" customFormat="1" x14ac:dyDescent="0.35">
      <c r="A72" s="146"/>
      <c r="B72" s="862" t="s">
        <v>1438</v>
      </c>
      <c r="C72" s="862"/>
      <c r="D72" s="862"/>
      <c r="E72" s="862"/>
      <c r="F72" s="862"/>
      <c r="G72" s="862"/>
      <c r="H72" s="862"/>
      <c r="I72" s="862"/>
    </row>
    <row r="73" spans="1:21" s="147" customFormat="1" x14ac:dyDescent="0.35">
      <c r="A73" s="146"/>
      <c r="B73" s="862" t="s">
        <v>1439</v>
      </c>
      <c r="C73" s="862"/>
      <c r="D73" s="862"/>
      <c r="E73" s="862"/>
      <c r="F73" s="862"/>
      <c r="G73" s="862"/>
      <c r="H73" s="862"/>
      <c r="I73" s="862"/>
    </row>
    <row r="74" spans="1:21" s="147" customFormat="1" x14ac:dyDescent="0.35">
      <c r="A74" s="149" t="s">
        <v>1230</v>
      </c>
      <c r="B74" s="862" t="s">
        <v>1446</v>
      </c>
      <c r="C74" s="862"/>
      <c r="D74" s="862"/>
      <c r="E74" s="862"/>
      <c r="F74" s="862"/>
      <c r="G74" s="862"/>
      <c r="H74" s="862"/>
      <c r="I74" s="862"/>
    </row>
    <row r="75" spans="1:21" s="147" customFormat="1" x14ac:dyDescent="0.35">
      <c r="A75" s="149" t="s">
        <v>29</v>
      </c>
      <c r="B75" s="862" t="s">
        <v>1105</v>
      </c>
      <c r="C75" s="862"/>
      <c r="D75" s="862"/>
      <c r="F75" s="862"/>
      <c r="H75" s="170" t="s">
        <v>181</v>
      </c>
      <c r="I75" s="146"/>
    </row>
    <row r="76" spans="1:21" s="147" customFormat="1" x14ac:dyDescent="0.35">
      <c r="B76" s="862" t="s">
        <v>1447</v>
      </c>
      <c r="C76" s="862"/>
      <c r="D76" s="862"/>
      <c r="E76" s="124"/>
      <c r="F76" s="866"/>
      <c r="G76" s="124"/>
      <c r="H76" s="862" t="s">
        <v>1449</v>
      </c>
      <c r="I76" s="146"/>
    </row>
    <row r="77" spans="1:21" s="124" customFormat="1" x14ac:dyDescent="0.35">
      <c r="A77" s="147"/>
      <c r="B77" s="862" t="s">
        <v>1448</v>
      </c>
      <c r="C77" s="867"/>
      <c r="D77" s="867"/>
      <c r="E77" s="866"/>
      <c r="F77" s="867"/>
      <c r="H77" s="867"/>
      <c r="I77" s="126"/>
      <c r="L77" s="147"/>
      <c r="M77" s="147"/>
      <c r="N77" s="147"/>
      <c r="O77" s="147"/>
      <c r="P77" s="147"/>
      <c r="Q77" s="147"/>
      <c r="R77" s="147"/>
      <c r="S77" s="147"/>
      <c r="T77" s="147"/>
    </row>
    <row r="78" spans="1:21" s="124" customFormat="1" ht="13.5" x14ac:dyDescent="0.3">
      <c r="B78" s="122"/>
    </row>
    <row r="79" spans="1:21" x14ac:dyDescent="0.3">
      <c r="A79" s="124"/>
      <c r="B79" s="122"/>
      <c r="C79" s="124"/>
      <c r="D79" s="124"/>
      <c r="E79" s="124"/>
      <c r="F79" s="124"/>
      <c r="G79" s="124"/>
      <c r="H79" s="124"/>
      <c r="I79" s="124"/>
      <c r="L79" s="124"/>
      <c r="M79" s="124"/>
      <c r="N79" s="124"/>
      <c r="O79" s="124"/>
      <c r="P79" s="124"/>
      <c r="Q79" s="124"/>
      <c r="R79" s="124"/>
      <c r="S79" s="124"/>
      <c r="T79" s="124"/>
    </row>
    <row r="80" spans="1:21" x14ac:dyDescent="0.3">
      <c r="B80" s="127"/>
    </row>
  </sheetData>
  <autoFilter ref="A4:I4" xr:uid="{00000000-0009-0000-0000-000030000000}"/>
  <mergeCells count="3">
    <mergeCell ref="D3:E3"/>
    <mergeCell ref="F3:G3"/>
    <mergeCell ref="H3:I3"/>
  </mergeCells>
  <hyperlinks>
    <hyperlink ref="A2" location="'Chapter 2'!A1" display="Back to Table of Contents" xr:uid="{1E69B8C6-1587-4A04-9873-51E2D0C5123F}"/>
    <hyperlink ref="H75" r:id="rId1" xr:uid="{D750E1FD-F0D1-4497-9B67-E9D245FFAEF5}"/>
    <hyperlink ref="D2" r:id="rId2" display="for content queries email healthinsights@bhf.org.uk " xr:uid="{C0403560-BE87-4A60-92D6-C4296A244C89}"/>
  </hyperlinks>
  <pageMargins left="0.7" right="0.7" top="0.75" bottom="0.75" header="0.3" footer="0.3"/>
  <pageSetup paperSize="9" scale="57" orientation="portrait"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39">
    <tabColor rgb="FFC4D79B"/>
  </sheetPr>
  <dimension ref="A1:R17"/>
  <sheetViews>
    <sheetView zoomScale="90" zoomScaleNormal="90" workbookViewId="0">
      <selection activeCell="A2" sqref="A2"/>
    </sheetView>
  </sheetViews>
  <sheetFormatPr defaultColWidth="9.140625" defaultRowHeight="16.5" x14ac:dyDescent="0.3"/>
  <cols>
    <col min="1" max="1" width="21.42578125" style="1" customWidth="1"/>
    <col min="2" max="16384" width="9.140625" style="1"/>
  </cols>
  <sheetData>
    <row r="1" spans="1:18" ht="18.75" x14ac:dyDescent="0.3">
      <c r="A1" s="7" t="s">
        <v>157</v>
      </c>
    </row>
    <row r="2" spans="1:18" x14ac:dyDescent="0.3">
      <c r="A2" s="1" t="s">
        <v>0</v>
      </c>
    </row>
    <row r="3" spans="1:18" x14ac:dyDescent="0.3">
      <c r="C3" s="22">
        <v>2003</v>
      </c>
      <c r="D3" s="22">
        <v>2004</v>
      </c>
      <c r="E3" s="22">
        <v>2005</v>
      </c>
      <c r="F3" s="22">
        <v>2006</v>
      </c>
      <c r="G3" s="22">
        <v>2007</v>
      </c>
      <c r="H3" s="22">
        <v>2008</v>
      </c>
      <c r="I3" s="22">
        <v>2009</v>
      </c>
      <c r="J3" s="22">
        <v>2010</v>
      </c>
      <c r="K3" s="22">
        <v>2011</v>
      </c>
      <c r="L3" s="22">
        <f t="shared" ref="L3:Q3" si="0">K3+1</f>
        <v>2012</v>
      </c>
      <c r="M3" s="22">
        <f t="shared" si="0"/>
        <v>2013</v>
      </c>
      <c r="N3" s="22">
        <f t="shared" si="0"/>
        <v>2014</v>
      </c>
      <c r="O3" s="22">
        <f t="shared" si="0"/>
        <v>2015</v>
      </c>
      <c r="P3" s="22">
        <f t="shared" si="0"/>
        <v>2016</v>
      </c>
      <c r="Q3" s="22">
        <f t="shared" si="0"/>
        <v>2017</v>
      </c>
      <c r="R3" s="22"/>
    </row>
    <row r="4" spans="1:18" x14ac:dyDescent="0.3">
      <c r="A4" s="1" t="s">
        <v>23</v>
      </c>
      <c r="B4" s="1" t="s">
        <v>5</v>
      </c>
      <c r="C4" s="21">
        <v>3.8</v>
      </c>
      <c r="D4" s="21"/>
      <c r="E4" s="21"/>
      <c r="F4" s="21">
        <v>4.0999999999999996</v>
      </c>
      <c r="G4" s="21"/>
      <c r="H4" s="21"/>
      <c r="I4" s="21"/>
      <c r="J4" s="21"/>
      <c r="K4" s="21">
        <v>3.7</v>
      </c>
      <c r="L4" s="21"/>
      <c r="M4" s="21"/>
      <c r="N4" s="21"/>
      <c r="O4" s="21"/>
      <c r="P4" s="21"/>
      <c r="Q4" s="21" t="e">
        <f>#REF!</f>
        <v>#REF!</v>
      </c>
    </row>
    <row r="5" spans="1:18" x14ac:dyDescent="0.3">
      <c r="B5" s="1" t="s">
        <v>6</v>
      </c>
      <c r="C5" s="21">
        <v>1.7</v>
      </c>
      <c r="D5" s="21"/>
      <c r="E5" s="21"/>
      <c r="F5" s="21">
        <v>1.7</v>
      </c>
      <c r="G5" s="21"/>
      <c r="H5" s="21"/>
      <c r="I5" s="21"/>
      <c r="J5" s="21"/>
      <c r="K5" s="21">
        <v>1.6</v>
      </c>
      <c r="L5" s="21"/>
      <c r="M5" s="21"/>
      <c r="N5" s="21"/>
      <c r="O5" s="21"/>
      <c r="P5" s="21"/>
      <c r="Q5" s="21" t="e">
        <f>#REF!</f>
        <v>#REF!</v>
      </c>
    </row>
    <row r="7" spans="1:18" x14ac:dyDescent="0.3">
      <c r="A7" s="1" t="s">
        <v>25</v>
      </c>
      <c r="B7" s="1" t="s">
        <v>5</v>
      </c>
      <c r="C7" s="21">
        <v>4.8</v>
      </c>
      <c r="D7" s="21"/>
      <c r="E7" s="21"/>
      <c r="F7" s="21">
        <v>4.8</v>
      </c>
      <c r="G7" s="21"/>
      <c r="H7" s="21"/>
      <c r="I7" s="21"/>
      <c r="J7" s="21"/>
      <c r="K7" s="21">
        <v>3.9</v>
      </c>
      <c r="L7" s="21"/>
      <c r="M7" s="21"/>
      <c r="N7" s="21"/>
      <c r="O7" s="21"/>
      <c r="P7" s="21"/>
      <c r="Q7" s="21" t="e">
        <f>#REF!</f>
        <v>#REF!</v>
      </c>
    </row>
    <row r="8" spans="1:18" x14ac:dyDescent="0.3">
      <c r="B8" s="1" t="s">
        <v>6</v>
      </c>
      <c r="C8" s="21">
        <v>3.4</v>
      </c>
      <c r="D8" s="21"/>
      <c r="E8" s="21"/>
      <c r="F8" s="21">
        <v>3.3</v>
      </c>
      <c r="G8" s="21"/>
      <c r="H8" s="21"/>
      <c r="I8" s="21"/>
      <c r="J8" s="21"/>
      <c r="K8" s="21">
        <v>2.5</v>
      </c>
      <c r="L8" s="21"/>
      <c r="M8" s="21"/>
      <c r="N8" s="21"/>
      <c r="O8" s="21"/>
      <c r="P8" s="21"/>
      <c r="Q8" s="21" t="e">
        <f>#REF!</f>
        <v>#REF!</v>
      </c>
    </row>
    <row r="9" spans="1:18" x14ac:dyDescent="0.3"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1:18" x14ac:dyDescent="0.3">
      <c r="A10" s="1" t="s">
        <v>26</v>
      </c>
      <c r="B10" s="1" t="s">
        <v>5</v>
      </c>
      <c r="C10" s="21">
        <v>6.4</v>
      </c>
      <c r="D10" s="21"/>
      <c r="E10" s="21"/>
      <c r="F10" s="21">
        <v>6.4832819215529138</v>
      </c>
      <c r="G10" s="21"/>
      <c r="H10" s="21"/>
      <c r="I10" s="21"/>
      <c r="J10" s="21"/>
      <c r="K10" s="21">
        <v>5.7326879999999996</v>
      </c>
      <c r="L10" s="21"/>
      <c r="M10" s="21"/>
      <c r="N10" s="21"/>
      <c r="O10" s="21"/>
      <c r="P10" s="21"/>
      <c r="Q10" s="21" t="e">
        <f>#REF!</f>
        <v>#REF!</v>
      </c>
    </row>
    <row r="11" spans="1:18" x14ac:dyDescent="0.3">
      <c r="B11" s="1" t="s">
        <v>6</v>
      </c>
      <c r="C11" s="21">
        <v>4.0999999999999996</v>
      </c>
      <c r="D11" s="21"/>
      <c r="E11" s="21"/>
      <c r="F11" s="21">
        <v>3.9731066127809118</v>
      </c>
      <c r="G11" s="21"/>
      <c r="H11" s="21"/>
      <c r="I11" s="21"/>
      <c r="J11" s="21"/>
      <c r="K11" s="21">
        <v>3.4532289999999999</v>
      </c>
      <c r="L11" s="21"/>
      <c r="M11" s="21"/>
      <c r="N11" s="21"/>
      <c r="O11" s="21"/>
      <c r="P11" s="21"/>
      <c r="Q11" s="21" t="e">
        <f>#REF!</f>
        <v>#REF!</v>
      </c>
    </row>
    <row r="12" spans="1:18" x14ac:dyDescent="0.3"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</row>
    <row r="13" spans="1:18" x14ac:dyDescent="0.3">
      <c r="A13" s="1" t="s">
        <v>21</v>
      </c>
      <c r="B13" s="1" t="s">
        <v>5</v>
      </c>
      <c r="C13" s="21">
        <v>2.4</v>
      </c>
      <c r="D13" s="21"/>
      <c r="E13" s="21"/>
      <c r="F13" s="21">
        <v>2.4129139911042943</v>
      </c>
      <c r="G13" s="21"/>
      <c r="H13" s="21"/>
      <c r="I13" s="21"/>
      <c r="J13" s="21"/>
      <c r="K13" s="21">
        <v>2.652269</v>
      </c>
      <c r="L13" s="21"/>
      <c r="M13" s="21"/>
      <c r="N13" s="21"/>
      <c r="O13" s="21"/>
      <c r="P13" s="21"/>
      <c r="Q13" s="21" t="e">
        <f>#REF!</f>
        <v>#REF!</v>
      </c>
    </row>
    <row r="14" spans="1:18" x14ac:dyDescent="0.3">
      <c r="B14" s="1" t="s">
        <v>6</v>
      </c>
      <c r="C14" s="21">
        <v>2.2000000000000002</v>
      </c>
      <c r="D14" s="21"/>
      <c r="E14" s="21"/>
      <c r="F14" s="21">
        <v>2.1880197580995007</v>
      </c>
      <c r="G14" s="21"/>
      <c r="H14" s="21"/>
      <c r="I14" s="21"/>
      <c r="J14" s="21"/>
      <c r="K14" s="21">
        <v>2.0743200000000002</v>
      </c>
      <c r="L14" s="21"/>
      <c r="M14" s="21"/>
      <c r="N14" s="21"/>
      <c r="O14" s="21"/>
      <c r="P14" s="21"/>
      <c r="Q14" s="21" t="e">
        <f>#REF!</f>
        <v>#REF!</v>
      </c>
    </row>
    <row r="15" spans="1:18" x14ac:dyDescent="0.3">
      <c r="C15" s="21"/>
      <c r="D15" s="21"/>
      <c r="E15" s="21"/>
      <c r="F15" s="21"/>
      <c r="G15" s="21"/>
      <c r="H15" s="21"/>
      <c r="I15" s="21"/>
      <c r="J15" s="21"/>
      <c r="K15" s="21"/>
    </row>
    <row r="16" spans="1:18" x14ac:dyDescent="0.3">
      <c r="A16" s="1" t="s">
        <v>27</v>
      </c>
      <c r="B16" s="1" t="s">
        <v>5</v>
      </c>
      <c r="C16" s="21">
        <v>13.6</v>
      </c>
      <c r="D16" s="21"/>
      <c r="E16" s="21"/>
      <c r="F16" s="21">
        <v>13.6</v>
      </c>
      <c r="G16" s="21"/>
      <c r="H16" s="21"/>
      <c r="I16" s="21"/>
      <c r="J16" s="21"/>
      <c r="K16" s="21">
        <v>13.9</v>
      </c>
      <c r="Q16" s="21">
        <v>14.613224696601513</v>
      </c>
    </row>
    <row r="17" spans="2:17" x14ac:dyDescent="0.3">
      <c r="B17" s="1" t="s">
        <v>6</v>
      </c>
      <c r="C17" s="21">
        <v>13</v>
      </c>
      <c r="D17" s="21"/>
      <c r="E17" s="21"/>
      <c r="F17" s="21">
        <v>13</v>
      </c>
      <c r="G17" s="21"/>
      <c r="H17" s="21"/>
      <c r="I17" s="21"/>
      <c r="J17" s="21"/>
      <c r="K17" s="21">
        <v>13.4</v>
      </c>
      <c r="Q17" s="21">
        <v>12.517234646516245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42">
    <tabColor rgb="FFC4D79B"/>
  </sheetPr>
  <dimension ref="A1:T26"/>
  <sheetViews>
    <sheetView workbookViewId="0">
      <selection activeCell="R3" sqref="R3:S3"/>
    </sheetView>
  </sheetViews>
  <sheetFormatPr defaultColWidth="9.140625" defaultRowHeight="16.5" x14ac:dyDescent="0.3"/>
  <cols>
    <col min="1" max="16384" width="9.140625" style="1"/>
  </cols>
  <sheetData>
    <row r="1" spans="1:20" x14ac:dyDescent="0.3">
      <c r="A1" s="34" t="s">
        <v>158</v>
      </c>
      <c r="B1" s="34"/>
    </row>
    <row r="2" spans="1:20" x14ac:dyDescent="0.3">
      <c r="A2" s="1" t="s">
        <v>1</v>
      </c>
    </row>
    <row r="3" spans="1:20" x14ac:dyDescent="0.3">
      <c r="E3" s="133">
        <v>2003</v>
      </c>
      <c r="F3" s="133">
        <v>2004</v>
      </c>
      <c r="G3" s="133">
        <v>2005</v>
      </c>
      <c r="H3" s="133">
        <v>2006</v>
      </c>
      <c r="I3" s="133">
        <v>2007</v>
      </c>
      <c r="J3" s="133">
        <v>2008</v>
      </c>
      <c r="K3" s="133">
        <v>2009</v>
      </c>
      <c r="L3" s="133">
        <v>2010</v>
      </c>
      <c r="M3" s="133">
        <v>2011</v>
      </c>
      <c r="N3" s="133">
        <v>2012</v>
      </c>
      <c r="O3" s="133">
        <v>2013</v>
      </c>
      <c r="P3" s="134">
        <v>2014</v>
      </c>
      <c r="Q3" s="133">
        <v>2015</v>
      </c>
      <c r="R3" s="133">
        <v>2016</v>
      </c>
      <c r="S3" s="133">
        <v>2017</v>
      </c>
      <c r="T3" s="135">
        <v>2018</v>
      </c>
    </row>
    <row r="4" spans="1:20" x14ac:dyDescent="0.3">
      <c r="A4" s="1" t="s">
        <v>26</v>
      </c>
      <c r="C4" s="1" t="s">
        <v>5</v>
      </c>
      <c r="E4" s="136" t="e">
        <f>#REF!</f>
        <v>#REF!</v>
      </c>
      <c r="F4" s="136"/>
      <c r="G4" s="136"/>
      <c r="H4" s="136"/>
      <c r="I4" s="136"/>
      <c r="J4" s="9" t="e">
        <f>#REF!</f>
        <v>#REF!</v>
      </c>
      <c r="K4" s="9" t="e">
        <f>#REF!</f>
        <v>#REF!</v>
      </c>
      <c r="L4" s="9" t="e">
        <f>#REF!</f>
        <v>#REF!</v>
      </c>
      <c r="M4" s="9" t="e">
        <f>#REF!</f>
        <v>#REF!</v>
      </c>
      <c r="N4" s="9" t="e">
        <f>#REF!</f>
        <v>#REF!</v>
      </c>
      <c r="O4" s="9" t="e">
        <f>#REF!</f>
        <v>#REF!</v>
      </c>
      <c r="P4" s="9" t="e">
        <f>#REF!</f>
        <v>#REF!</v>
      </c>
      <c r="Q4" s="9" t="e">
        <f>#REF!</f>
        <v>#REF!</v>
      </c>
      <c r="R4" s="9" t="e">
        <f>#REF!</f>
        <v>#REF!</v>
      </c>
      <c r="S4" s="9" t="e">
        <f>#REF!</f>
        <v>#REF!</v>
      </c>
      <c r="T4" s="20" t="e">
        <f>#REF!</f>
        <v>#REF!</v>
      </c>
    </row>
    <row r="5" spans="1:20" x14ac:dyDescent="0.3">
      <c r="C5" s="1" t="s">
        <v>6</v>
      </c>
      <c r="E5" s="136" t="e">
        <f>#REF!</f>
        <v>#REF!</v>
      </c>
      <c r="F5" s="136"/>
      <c r="G5" s="136"/>
      <c r="H5" s="136"/>
      <c r="I5" s="136"/>
      <c r="J5" s="9" t="e">
        <f>#REF!</f>
        <v>#REF!</v>
      </c>
      <c r="K5" s="9" t="e">
        <f>#REF!</f>
        <v>#REF!</v>
      </c>
      <c r="L5" s="9" t="e">
        <f>#REF!</f>
        <v>#REF!</v>
      </c>
      <c r="M5" s="9" t="e">
        <f>#REF!</f>
        <v>#REF!</v>
      </c>
      <c r="N5" s="9" t="e">
        <f>#REF!</f>
        <v>#REF!</v>
      </c>
      <c r="O5" s="9" t="e">
        <f>#REF!</f>
        <v>#REF!</v>
      </c>
      <c r="P5" s="9" t="e">
        <f>#REF!</f>
        <v>#REF!</v>
      </c>
      <c r="Q5" s="9" t="e">
        <f>#REF!</f>
        <v>#REF!</v>
      </c>
      <c r="R5" s="9" t="e">
        <f>#REF!</f>
        <v>#REF!</v>
      </c>
      <c r="S5" s="9" t="e">
        <f>#REF!</f>
        <v>#REF!</v>
      </c>
      <c r="T5" s="20" t="e">
        <f>#REF!</f>
        <v>#REF!</v>
      </c>
    </row>
    <row r="6" spans="1:20" x14ac:dyDescent="0.3">
      <c r="E6" s="21"/>
      <c r="F6" s="21"/>
      <c r="G6" s="21"/>
      <c r="H6" s="21"/>
      <c r="I6" s="21"/>
      <c r="J6" s="21"/>
      <c r="P6" s="38"/>
      <c r="R6" s="14"/>
      <c r="S6" s="14"/>
      <c r="T6" s="14"/>
    </row>
    <row r="7" spans="1:20" x14ac:dyDescent="0.3">
      <c r="A7" s="1" t="s">
        <v>21</v>
      </c>
      <c r="C7" s="1" t="s">
        <v>5</v>
      </c>
      <c r="E7" s="136" t="e">
        <f>#REF!</f>
        <v>#REF!</v>
      </c>
      <c r="F7" s="136"/>
      <c r="G7" s="136"/>
      <c r="H7" s="136"/>
      <c r="I7" s="136"/>
      <c r="J7" s="9" t="e">
        <f>#REF!</f>
        <v>#REF!</v>
      </c>
      <c r="K7" s="9" t="e">
        <f>#REF!</f>
        <v>#REF!</v>
      </c>
      <c r="L7" s="9" t="e">
        <f>#REF!</f>
        <v>#REF!</v>
      </c>
      <c r="M7" s="9" t="e">
        <f>#REF!</f>
        <v>#REF!</v>
      </c>
      <c r="N7" s="9" t="e">
        <f>#REF!</f>
        <v>#REF!</v>
      </c>
      <c r="O7" s="9" t="e">
        <f>#REF!</f>
        <v>#REF!</v>
      </c>
      <c r="P7" s="9" t="e">
        <f>#REF!</f>
        <v>#REF!</v>
      </c>
      <c r="Q7" s="9" t="e">
        <f>#REF!</f>
        <v>#REF!</v>
      </c>
      <c r="R7" s="9" t="e">
        <f>#REF!</f>
        <v>#REF!</v>
      </c>
      <c r="S7" s="9" t="e">
        <f>#REF!</f>
        <v>#REF!</v>
      </c>
      <c r="T7" s="20" t="e">
        <f>#REF!</f>
        <v>#REF!</v>
      </c>
    </row>
    <row r="8" spans="1:20" x14ac:dyDescent="0.3">
      <c r="C8" s="1" t="s">
        <v>6</v>
      </c>
      <c r="E8" s="136" t="e">
        <f>#REF!</f>
        <v>#REF!</v>
      </c>
      <c r="F8" s="136"/>
      <c r="G8" s="136"/>
      <c r="H8" s="136"/>
      <c r="I8" s="136"/>
      <c r="J8" s="9" t="e">
        <f>#REF!</f>
        <v>#REF!</v>
      </c>
      <c r="K8" s="9" t="e">
        <f>#REF!</f>
        <v>#REF!</v>
      </c>
      <c r="L8" s="9" t="e">
        <f>#REF!</f>
        <v>#REF!</v>
      </c>
      <c r="M8" s="9" t="e">
        <f>#REF!</f>
        <v>#REF!</v>
      </c>
      <c r="N8" s="9" t="e">
        <f>#REF!</f>
        <v>#REF!</v>
      </c>
      <c r="O8" s="9" t="e">
        <f>#REF!</f>
        <v>#REF!</v>
      </c>
      <c r="P8" s="9" t="e">
        <f>#REF!</f>
        <v>#REF!</v>
      </c>
      <c r="Q8" s="9" t="e">
        <f>#REF!</f>
        <v>#REF!</v>
      </c>
      <c r="R8" s="9" t="e">
        <f>#REF!</f>
        <v>#REF!</v>
      </c>
      <c r="S8" s="9" t="e">
        <f>#REF!</f>
        <v>#REF!</v>
      </c>
      <c r="T8" s="20" t="e">
        <f>#REF!</f>
        <v>#REF!</v>
      </c>
    </row>
    <row r="10" spans="1:20" x14ac:dyDescent="0.3">
      <c r="A10" s="1" t="s">
        <v>27</v>
      </c>
      <c r="C10" s="1" t="s">
        <v>5</v>
      </c>
      <c r="E10" s="1" t="e">
        <f>#REF!</f>
        <v>#REF!</v>
      </c>
      <c r="J10" s="9" t="e">
        <f>#REF!</f>
        <v>#REF!</v>
      </c>
      <c r="K10" s="9" t="e">
        <f>#REF!</f>
        <v>#REF!</v>
      </c>
      <c r="L10" s="9" t="e">
        <f>#REF!</f>
        <v>#REF!</v>
      </c>
      <c r="M10" s="9" t="e">
        <f>#REF!</f>
        <v>#REF!</v>
      </c>
      <c r="N10" s="9" t="e">
        <f>#REF!</f>
        <v>#REF!</v>
      </c>
      <c r="O10" s="9" t="e">
        <f>#REF!</f>
        <v>#REF!</v>
      </c>
      <c r="P10" s="9" t="e">
        <f>#REF!</f>
        <v>#REF!</v>
      </c>
      <c r="Q10" s="9" t="e">
        <f>#REF!</f>
        <v>#REF!</v>
      </c>
      <c r="R10" s="9" t="e">
        <f>#REF!</f>
        <v>#REF!</v>
      </c>
      <c r="S10" s="9" t="e">
        <f>#REF!</f>
        <v>#REF!</v>
      </c>
      <c r="T10" s="20" t="e">
        <f>#REF!</f>
        <v>#REF!</v>
      </c>
    </row>
    <row r="11" spans="1:20" x14ac:dyDescent="0.3">
      <c r="C11" s="1" t="s">
        <v>6</v>
      </c>
      <c r="E11" s="1" t="e">
        <f>#REF!</f>
        <v>#REF!</v>
      </c>
      <c r="J11" s="9" t="e">
        <f>#REF!</f>
        <v>#REF!</v>
      </c>
      <c r="K11" s="9" t="e">
        <f>#REF!</f>
        <v>#REF!</v>
      </c>
      <c r="L11" s="9" t="e">
        <f>#REF!</f>
        <v>#REF!</v>
      </c>
      <c r="M11" s="9" t="e">
        <f>#REF!</f>
        <v>#REF!</v>
      </c>
      <c r="N11" s="9" t="e">
        <f>#REF!</f>
        <v>#REF!</v>
      </c>
      <c r="O11" s="9" t="e">
        <f>#REF!</f>
        <v>#REF!</v>
      </c>
      <c r="P11" s="9" t="e">
        <f>#REF!</f>
        <v>#REF!</v>
      </c>
      <c r="Q11" s="9" t="e">
        <f>#REF!</f>
        <v>#REF!</v>
      </c>
      <c r="R11" s="9" t="e">
        <f>#REF!</f>
        <v>#REF!</v>
      </c>
      <c r="S11" s="9" t="e">
        <f>#REF!</f>
        <v>#REF!</v>
      </c>
      <c r="T11" s="20" t="e">
        <f>#REF!</f>
        <v>#REF!</v>
      </c>
    </row>
    <row r="21" spans="8:8" x14ac:dyDescent="0.3">
      <c r="H21" s="22"/>
    </row>
    <row r="22" spans="8:8" x14ac:dyDescent="0.3">
      <c r="H22" s="22"/>
    </row>
    <row r="23" spans="8:8" x14ac:dyDescent="0.3">
      <c r="H23" s="23"/>
    </row>
    <row r="24" spans="8:8" x14ac:dyDescent="0.3">
      <c r="H24" s="22"/>
    </row>
    <row r="25" spans="8:8" x14ac:dyDescent="0.3">
      <c r="H25" s="22"/>
    </row>
    <row r="26" spans="8:8" x14ac:dyDescent="0.3">
      <c r="H26" s="22"/>
    </row>
  </sheetData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57">
    <tabColor rgb="FFC4D79B"/>
  </sheetPr>
  <dimension ref="A1:S20"/>
  <sheetViews>
    <sheetView zoomScale="90" zoomScaleNormal="90" workbookViewId="0">
      <selection activeCell="E4" sqref="E4"/>
    </sheetView>
  </sheetViews>
  <sheetFormatPr defaultColWidth="9.140625" defaultRowHeight="16.5" x14ac:dyDescent="0.3"/>
  <cols>
    <col min="1" max="2" width="9.140625" style="1"/>
    <col min="3" max="3" width="11.85546875" style="1" bestFit="1" customWidth="1"/>
    <col min="4" max="16384" width="9.140625" style="1"/>
  </cols>
  <sheetData>
    <row r="1" spans="1:19" ht="18.75" x14ac:dyDescent="0.3">
      <c r="A1" s="7" t="s">
        <v>108</v>
      </c>
      <c r="B1" s="7"/>
    </row>
    <row r="2" spans="1:19" x14ac:dyDescent="0.3">
      <c r="A2" s="1" t="s">
        <v>0</v>
      </c>
    </row>
    <row r="3" spans="1:19" x14ac:dyDescent="0.3">
      <c r="E3" s="15">
        <v>2003</v>
      </c>
      <c r="F3" s="15">
        <v>2004</v>
      </c>
      <c r="G3" s="15">
        <v>2005</v>
      </c>
      <c r="H3" s="15">
        <v>2006</v>
      </c>
      <c r="I3" s="15">
        <v>2007</v>
      </c>
      <c r="J3" s="15">
        <v>2008</v>
      </c>
      <c r="K3" s="15">
        <v>2009</v>
      </c>
      <c r="L3" s="15">
        <v>2010</v>
      </c>
      <c r="M3" s="15">
        <v>2011</v>
      </c>
      <c r="N3" s="15">
        <v>2012</v>
      </c>
      <c r="O3" s="15">
        <v>2013</v>
      </c>
      <c r="P3" s="16">
        <v>2014</v>
      </c>
      <c r="Q3" s="15">
        <v>2015</v>
      </c>
      <c r="R3" s="17">
        <v>2016</v>
      </c>
      <c r="S3" s="17">
        <v>2017</v>
      </c>
    </row>
    <row r="4" spans="1:19" x14ac:dyDescent="0.3">
      <c r="A4" s="1" t="s">
        <v>26</v>
      </c>
      <c r="C4" s="1" t="s">
        <v>100</v>
      </c>
      <c r="E4" s="18" t="e">
        <f>#REF!</f>
        <v>#REF!</v>
      </c>
      <c r="F4" s="18"/>
      <c r="G4" s="18"/>
      <c r="H4" s="18"/>
      <c r="I4" s="18"/>
      <c r="J4" s="18" t="e">
        <f>#REF!</f>
        <v>#REF!</v>
      </c>
      <c r="K4" s="18"/>
      <c r="L4" s="18"/>
      <c r="M4" s="18" t="e">
        <f>#REF!</f>
        <v>#REF!</v>
      </c>
      <c r="N4" s="18"/>
      <c r="O4" s="18"/>
      <c r="P4" s="18"/>
      <c r="Q4" s="18"/>
      <c r="R4" s="18"/>
      <c r="S4" s="18" t="e">
        <f>#REF!</f>
        <v>#REF!</v>
      </c>
    </row>
    <row r="5" spans="1:19" x14ac:dyDescent="0.3">
      <c r="C5" s="1" t="s">
        <v>101</v>
      </c>
      <c r="E5" s="18" t="e">
        <f>#REF!</f>
        <v>#REF!</v>
      </c>
      <c r="F5" s="18"/>
      <c r="G5" s="18"/>
      <c r="H5" s="18"/>
      <c r="I5" s="18"/>
      <c r="J5" s="18" t="e">
        <f>#REF!</f>
        <v>#REF!</v>
      </c>
      <c r="K5" s="18"/>
      <c r="L5" s="18"/>
      <c r="M5" s="18" t="e">
        <f>#REF!</f>
        <v>#REF!</v>
      </c>
      <c r="N5" s="18"/>
      <c r="O5" s="18"/>
      <c r="P5" s="18"/>
      <c r="Q5" s="18"/>
      <c r="R5" s="18"/>
      <c r="S5" s="18" t="e">
        <f>#REF!</f>
        <v>#REF!</v>
      </c>
    </row>
    <row r="6" spans="1:19" x14ac:dyDescent="0.3">
      <c r="C6" s="1" t="s">
        <v>102</v>
      </c>
      <c r="E6" s="18" t="e">
        <f>#REF!</f>
        <v>#REF!</v>
      </c>
      <c r="F6" s="18"/>
      <c r="G6" s="18"/>
      <c r="H6" s="18"/>
      <c r="I6" s="18"/>
      <c r="J6" s="18" t="e">
        <f>#REF!</f>
        <v>#REF!</v>
      </c>
      <c r="K6" s="18"/>
      <c r="L6" s="18"/>
      <c r="M6" s="18" t="e">
        <f>#REF!</f>
        <v>#REF!</v>
      </c>
      <c r="N6" s="18"/>
      <c r="O6" s="18"/>
      <c r="P6" s="18"/>
      <c r="Q6" s="18"/>
      <c r="R6" s="18"/>
      <c r="S6" s="18" t="e">
        <f>#REF!</f>
        <v>#REF!</v>
      </c>
    </row>
    <row r="7" spans="1:19" x14ac:dyDescent="0.3">
      <c r="C7" s="1" t="s">
        <v>103</v>
      </c>
      <c r="E7" s="18" t="e">
        <f>#REF!</f>
        <v>#REF!</v>
      </c>
      <c r="F7" s="18"/>
      <c r="G7" s="18"/>
      <c r="H7" s="18"/>
      <c r="I7" s="18"/>
      <c r="J7" s="18" t="e">
        <f>#REF!</f>
        <v>#REF!</v>
      </c>
      <c r="K7" s="18"/>
      <c r="L7" s="18"/>
      <c r="M7" s="18" t="e">
        <f>#REF!</f>
        <v>#REF!</v>
      </c>
      <c r="N7" s="18"/>
      <c r="O7" s="18"/>
      <c r="P7" s="18"/>
      <c r="Q7" s="18"/>
      <c r="R7" s="18"/>
      <c r="S7" s="18" t="e">
        <f>#REF!</f>
        <v>#REF!</v>
      </c>
    </row>
    <row r="8" spans="1:19" x14ac:dyDescent="0.3">
      <c r="E8" s="21"/>
      <c r="F8" s="21"/>
      <c r="G8" s="21"/>
      <c r="H8" s="21"/>
      <c r="I8" s="21"/>
      <c r="J8" s="21"/>
      <c r="P8" s="19"/>
      <c r="R8" s="14"/>
      <c r="S8" s="14"/>
    </row>
    <row r="9" spans="1:19" x14ac:dyDescent="0.3">
      <c r="A9" s="1" t="s">
        <v>21</v>
      </c>
      <c r="C9" s="1" t="s">
        <v>100</v>
      </c>
      <c r="E9" s="18" t="e">
        <f>#REF!</f>
        <v>#REF!</v>
      </c>
      <c r="F9" s="18"/>
      <c r="G9" s="18"/>
      <c r="H9" s="18"/>
      <c r="I9" s="18"/>
      <c r="J9" s="18" t="e">
        <f>#REF!</f>
        <v>#REF!</v>
      </c>
      <c r="K9" s="18"/>
      <c r="L9" s="18"/>
      <c r="M9" s="18" t="e">
        <f>#REF!</f>
        <v>#REF!</v>
      </c>
      <c r="N9" s="18"/>
      <c r="O9" s="18"/>
      <c r="P9" s="18"/>
      <c r="Q9" s="18"/>
      <c r="R9" s="18"/>
      <c r="S9" s="18" t="e">
        <f>#REF!</f>
        <v>#REF!</v>
      </c>
    </row>
    <row r="10" spans="1:19" x14ac:dyDescent="0.3">
      <c r="C10" s="1" t="s">
        <v>101</v>
      </c>
      <c r="E10" s="18" t="e">
        <f>#REF!</f>
        <v>#REF!</v>
      </c>
      <c r="F10" s="18"/>
      <c r="G10" s="18"/>
      <c r="H10" s="18"/>
      <c r="I10" s="18"/>
      <c r="J10" s="18" t="e">
        <f>#REF!</f>
        <v>#REF!</v>
      </c>
      <c r="K10" s="18"/>
      <c r="L10" s="18"/>
      <c r="M10" s="18" t="e">
        <f>#REF!</f>
        <v>#REF!</v>
      </c>
      <c r="N10" s="18"/>
      <c r="O10" s="18"/>
      <c r="P10" s="18"/>
      <c r="Q10" s="18"/>
      <c r="R10" s="18"/>
      <c r="S10" s="18" t="e">
        <f>#REF!</f>
        <v>#REF!</v>
      </c>
    </row>
    <row r="11" spans="1:19" x14ac:dyDescent="0.3">
      <c r="C11" s="1" t="s">
        <v>102</v>
      </c>
      <c r="E11" s="18" t="e">
        <f>#REF!</f>
        <v>#REF!</v>
      </c>
      <c r="J11" s="18" t="e">
        <f>#REF!</f>
        <v>#REF!</v>
      </c>
      <c r="K11" s="18"/>
      <c r="L11" s="18"/>
      <c r="M11" s="18" t="e">
        <f>#REF!</f>
        <v>#REF!</v>
      </c>
      <c r="N11" s="18"/>
      <c r="O11" s="18"/>
      <c r="P11" s="18"/>
      <c r="Q11" s="18"/>
      <c r="R11" s="18"/>
      <c r="S11" s="18" t="e">
        <f>#REF!</f>
        <v>#REF!</v>
      </c>
    </row>
    <row r="12" spans="1:19" x14ac:dyDescent="0.3">
      <c r="C12" s="1" t="s">
        <v>103</v>
      </c>
      <c r="E12" s="18" t="e">
        <f>#REF!</f>
        <v>#REF!</v>
      </c>
      <c r="J12" s="18" t="e">
        <f>#REF!</f>
        <v>#REF!</v>
      </c>
      <c r="K12" s="18"/>
      <c r="L12" s="18"/>
      <c r="M12" s="18" t="e">
        <f>#REF!</f>
        <v>#REF!</v>
      </c>
      <c r="N12" s="18"/>
      <c r="O12" s="18"/>
      <c r="P12" s="18"/>
      <c r="Q12" s="18"/>
      <c r="R12" s="18"/>
      <c r="S12" s="18" t="e">
        <f>#REF!</f>
        <v>#REF!</v>
      </c>
    </row>
    <row r="14" spans="1:19" x14ac:dyDescent="0.3">
      <c r="A14" s="1" t="s">
        <v>27</v>
      </c>
      <c r="C14" s="1" t="s">
        <v>100</v>
      </c>
      <c r="E14" s="18" t="e">
        <f>#REF!</f>
        <v>#REF!</v>
      </c>
      <c r="F14" s="18"/>
      <c r="G14" s="18"/>
      <c r="H14" s="18"/>
      <c r="I14" s="18"/>
      <c r="J14" s="18" t="e">
        <f>#REF!</f>
        <v>#REF!</v>
      </c>
      <c r="K14" s="18"/>
      <c r="L14" s="18"/>
      <c r="M14" s="18" t="e">
        <f>#REF!</f>
        <v>#REF!</v>
      </c>
      <c r="N14" s="18"/>
      <c r="O14" s="18"/>
      <c r="P14" s="18"/>
      <c r="Q14" s="18"/>
      <c r="R14" s="18"/>
      <c r="S14" s="18" t="e">
        <f>#REF!</f>
        <v>#REF!</v>
      </c>
    </row>
    <row r="15" spans="1:19" x14ac:dyDescent="0.3">
      <c r="C15" s="1" t="s">
        <v>101</v>
      </c>
      <c r="E15" s="18" t="e">
        <f>#REF!</f>
        <v>#REF!</v>
      </c>
      <c r="F15" s="18"/>
      <c r="G15" s="18"/>
      <c r="H15" s="18"/>
      <c r="I15" s="18"/>
      <c r="J15" s="18" t="e">
        <f>#REF!</f>
        <v>#REF!</v>
      </c>
      <c r="K15" s="18"/>
      <c r="L15" s="18"/>
      <c r="M15" s="18" t="e">
        <f>#REF!</f>
        <v>#REF!</v>
      </c>
      <c r="N15" s="18"/>
      <c r="O15" s="18"/>
      <c r="P15" s="18"/>
      <c r="Q15" s="18"/>
      <c r="R15" s="18"/>
      <c r="S15" s="18" t="e">
        <f>#REF!</f>
        <v>#REF!</v>
      </c>
    </row>
    <row r="16" spans="1:19" x14ac:dyDescent="0.3">
      <c r="C16" s="1" t="s">
        <v>102</v>
      </c>
      <c r="E16" s="18" t="e">
        <f>#REF!</f>
        <v>#REF!</v>
      </c>
      <c r="F16" s="18"/>
      <c r="G16" s="18"/>
      <c r="H16" s="18"/>
      <c r="I16" s="18"/>
      <c r="J16" s="18" t="e">
        <f>#REF!</f>
        <v>#REF!</v>
      </c>
      <c r="K16" s="18"/>
      <c r="L16" s="18"/>
      <c r="M16" s="18" t="e">
        <f>#REF!</f>
        <v>#REF!</v>
      </c>
      <c r="N16" s="18"/>
      <c r="O16" s="18"/>
      <c r="P16" s="18"/>
      <c r="Q16" s="18"/>
      <c r="R16" s="18"/>
      <c r="S16" s="18" t="e">
        <f>#REF!</f>
        <v>#REF!</v>
      </c>
    </row>
    <row r="17" spans="3:19" x14ac:dyDescent="0.3">
      <c r="C17" s="1" t="s">
        <v>103</v>
      </c>
      <c r="E17" s="18" t="e">
        <f>#REF!</f>
        <v>#REF!</v>
      </c>
      <c r="F17" s="18"/>
      <c r="G17" s="18"/>
      <c r="H17" s="18"/>
      <c r="I17" s="18"/>
      <c r="J17" s="18" t="e">
        <f>#REF!</f>
        <v>#REF!</v>
      </c>
      <c r="K17" s="18"/>
      <c r="L17" s="18"/>
      <c r="M17" s="18" t="e">
        <f>#REF!</f>
        <v>#REF!</v>
      </c>
      <c r="N17" s="18"/>
      <c r="O17" s="18"/>
      <c r="P17" s="18"/>
      <c r="Q17" s="18"/>
      <c r="R17" s="18"/>
      <c r="S17" s="18" t="e">
        <f>#REF!</f>
        <v>#REF!</v>
      </c>
    </row>
    <row r="18" spans="3:19" x14ac:dyDescent="0.3">
      <c r="H18" s="22"/>
    </row>
    <row r="19" spans="3:19" x14ac:dyDescent="0.3">
      <c r="H19" s="22"/>
    </row>
    <row r="20" spans="3:19" x14ac:dyDescent="0.3">
      <c r="H20" s="22"/>
    </row>
  </sheetData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60">
    <tabColor rgb="FFC4D79B"/>
  </sheetPr>
  <dimension ref="A1:T28"/>
  <sheetViews>
    <sheetView workbookViewId="0">
      <selection activeCell="T14" sqref="T14:T17"/>
    </sheetView>
  </sheetViews>
  <sheetFormatPr defaultColWidth="9.140625" defaultRowHeight="16.5" x14ac:dyDescent="0.3"/>
  <cols>
    <col min="1" max="2" width="9.140625" style="1"/>
    <col min="3" max="3" width="11.85546875" style="1" bestFit="1" customWidth="1"/>
    <col min="4" max="16384" width="9.140625" style="1"/>
  </cols>
  <sheetData>
    <row r="1" spans="1:20" ht="18.75" x14ac:dyDescent="0.3">
      <c r="A1" s="7" t="s">
        <v>159</v>
      </c>
      <c r="B1" s="7"/>
    </row>
    <row r="2" spans="1:20" x14ac:dyDescent="0.3">
      <c r="A2" s="1" t="s">
        <v>1</v>
      </c>
    </row>
    <row r="3" spans="1:20" x14ac:dyDescent="0.3">
      <c r="E3" s="15">
        <v>2003</v>
      </c>
      <c r="F3" s="15">
        <v>2004</v>
      </c>
      <c r="G3" s="15">
        <v>2005</v>
      </c>
      <c r="H3" s="15">
        <v>2006</v>
      </c>
      <c r="I3" s="15">
        <v>2007</v>
      </c>
      <c r="J3" s="15">
        <v>2008</v>
      </c>
      <c r="K3" s="15">
        <v>2009</v>
      </c>
      <c r="L3" s="15">
        <v>2010</v>
      </c>
      <c r="M3" s="15">
        <v>2011</v>
      </c>
      <c r="N3" s="15">
        <v>2012</v>
      </c>
      <c r="O3" s="15">
        <v>2013</v>
      </c>
      <c r="P3" s="16">
        <v>2014</v>
      </c>
      <c r="Q3" s="15">
        <v>2015</v>
      </c>
      <c r="R3" s="17">
        <v>2016</v>
      </c>
      <c r="S3" s="17">
        <v>2017</v>
      </c>
      <c r="T3" s="17">
        <v>2018</v>
      </c>
    </row>
    <row r="4" spans="1:20" x14ac:dyDescent="0.3">
      <c r="A4" s="5" t="s">
        <v>26</v>
      </c>
      <c r="B4" s="5"/>
      <c r="C4" s="5" t="s">
        <v>100</v>
      </c>
      <c r="E4" s="18" t="e">
        <f>#REF!</f>
        <v>#REF!</v>
      </c>
      <c r="F4" s="18"/>
      <c r="G4" s="18"/>
      <c r="H4" s="18"/>
      <c r="I4" s="18"/>
      <c r="J4" s="18" t="e">
        <f>#REF!</f>
        <v>#REF!</v>
      </c>
      <c r="K4" s="18" t="e">
        <f>#REF!</f>
        <v>#REF!</v>
      </c>
      <c r="L4" s="18" t="e">
        <f>#REF!</f>
        <v>#REF!</v>
      </c>
      <c r="M4" s="18" t="e">
        <f>#REF!</f>
        <v>#REF!</v>
      </c>
      <c r="N4" s="18" t="e">
        <f>#REF!</f>
        <v>#REF!</v>
      </c>
      <c r="O4" s="18" t="e">
        <f>#REF!</f>
        <v>#REF!</v>
      </c>
      <c r="P4" s="18" t="e">
        <f>#REF!</f>
        <v>#REF!</v>
      </c>
      <c r="Q4" s="18" t="e">
        <f>#REF!</f>
        <v>#REF!</v>
      </c>
      <c r="R4" s="18" t="e">
        <f>#REF!</f>
        <v>#REF!</v>
      </c>
      <c r="S4" s="18" t="e">
        <f>#REF!</f>
        <v>#REF!</v>
      </c>
      <c r="T4" s="177" t="e">
        <f>#REF!</f>
        <v>#REF!</v>
      </c>
    </row>
    <row r="5" spans="1:20" x14ac:dyDescent="0.3">
      <c r="A5" s="5"/>
      <c r="B5" s="5"/>
      <c r="C5" s="5" t="s">
        <v>101</v>
      </c>
      <c r="E5" s="18" t="e">
        <f>#REF!</f>
        <v>#REF!</v>
      </c>
      <c r="F5" s="18"/>
      <c r="G5" s="18"/>
      <c r="H5" s="18"/>
      <c r="I5" s="18"/>
      <c r="J5" s="18" t="e">
        <f>#REF!</f>
        <v>#REF!</v>
      </c>
      <c r="K5" s="18" t="e">
        <f>#REF!</f>
        <v>#REF!</v>
      </c>
      <c r="L5" s="18" t="e">
        <f>#REF!</f>
        <v>#REF!</v>
      </c>
      <c r="M5" s="18" t="e">
        <f>#REF!</f>
        <v>#REF!</v>
      </c>
      <c r="N5" s="18" t="e">
        <f>#REF!</f>
        <v>#REF!</v>
      </c>
      <c r="O5" s="18" t="e">
        <f>#REF!</f>
        <v>#REF!</v>
      </c>
      <c r="P5" s="18" t="e">
        <f>#REF!</f>
        <v>#REF!</v>
      </c>
      <c r="Q5" s="18" t="e">
        <f>#REF!</f>
        <v>#REF!</v>
      </c>
      <c r="R5" s="18" t="e">
        <f>#REF!</f>
        <v>#REF!</v>
      </c>
      <c r="S5" s="18" t="e">
        <f>#REF!</f>
        <v>#REF!</v>
      </c>
      <c r="T5" s="177" t="e">
        <f>#REF!</f>
        <v>#REF!</v>
      </c>
    </row>
    <row r="6" spans="1:20" x14ac:dyDescent="0.3">
      <c r="A6" s="5"/>
      <c r="B6" s="5"/>
      <c r="C6" s="5" t="s">
        <v>102</v>
      </c>
      <c r="E6" s="18" t="e">
        <f>#REF!</f>
        <v>#REF!</v>
      </c>
      <c r="F6" s="18"/>
      <c r="G6" s="18"/>
      <c r="H6" s="18"/>
      <c r="I6" s="18"/>
      <c r="J6" s="18" t="e">
        <f>#REF!</f>
        <v>#REF!</v>
      </c>
      <c r="K6" s="18" t="e">
        <f>#REF!</f>
        <v>#REF!</v>
      </c>
      <c r="L6" s="18" t="e">
        <f>#REF!</f>
        <v>#REF!</v>
      </c>
      <c r="M6" s="18" t="e">
        <f>#REF!</f>
        <v>#REF!</v>
      </c>
      <c r="N6" s="18" t="e">
        <f>#REF!</f>
        <v>#REF!</v>
      </c>
      <c r="O6" s="18" t="e">
        <f>#REF!</f>
        <v>#REF!</v>
      </c>
      <c r="P6" s="18" t="e">
        <f>#REF!</f>
        <v>#REF!</v>
      </c>
      <c r="Q6" s="18" t="e">
        <f>#REF!</f>
        <v>#REF!</v>
      </c>
      <c r="R6" s="18" t="e">
        <f>#REF!</f>
        <v>#REF!</v>
      </c>
      <c r="S6" s="18" t="e">
        <f>#REF!</f>
        <v>#REF!</v>
      </c>
      <c r="T6" s="177" t="e">
        <f>#REF!</f>
        <v>#REF!</v>
      </c>
    </row>
    <row r="7" spans="1:20" x14ac:dyDescent="0.3">
      <c r="A7" s="5"/>
      <c r="B7" s="5"/>
      <c r="C7" s="5" t="s">
        <v>103</v>
      </c>
      <c r="E7" s="18" t="e">
        <f>#REF!</f>
        <v>#REF!</v>
      </c>
      <c r="F7" s="18"/>
      <c r="G7" s="18"/>
      <c r="H7" s="18"/>
      <c r="I7" s="18"/>
      <c r="J7" s="18" t="e">
        <f>#REF!</f>
        <v>#REF!</v>
      </c>
      <c r="K7" s="18" t="e">
        <f>#REF!</f>
        <v>#REF!</v>
      </c>
      <c r="L7" s="18" t="e">
        <f>#REF!</f>
        <v>#REF!</v>
      </c>
      <c r="M7" s="18" t="e">
        <f>#REF!</f>
        <v>#REF!</v>
      </c>
      <c r="N7" s="18" t="e">
        <f>#REF!</f>
        <v>#REF!</v>
      </c>
      <c r="O7" s="18" t="e">
        <f>#REF!</f>
        <v>#REF!</v>
      </c>
      <c r="P7" s="18" t="e">
        <f>#REF!</f>
        <v>#REF!</v>
      </c>
      <c r="Q7" s="18" t="e">
        <f>#REF!</f>
        <v>#REF!</v>
      </c>
      <c r="R7" s="18" t="e">
        <f>#REF!</f>
        <v>#REF!</v>
      </c>
      <c r="S7" s="18" t="e">
        <f>#REF!</f>
        <v>#REF!</v>
      </c>
      <c r="T7" s="177" t="e">
        <f>#REF!</f>
        <v>#REF!</v>
      </c>
    </row>
    <row r="8" spans="1:20" x14ac:dyDescent="0.3">
      <c r="A8" s="5"/>
      <c r="B8" s="5"/>
      <c r="C8" s="5"/>
      <c r="E8" s="21"/>
      <c r="F8" s="21"/>
      <c r="G8" s="21"/>
      <c r="H8" s="21"/>
      <c r="I8" s="21"/>
      <c r="J8" s="21"/>
      <c r="P8" s="19"/>
      <c r="R8" s="14"/>
      <c r="S8" s="14"/>
      <c r="T8" s="14"/>
    </row>
    <row r="9" spans="1:20" x14ac:dyDescent="0.3">
      <c r="A9" s="5" t="s">
        <v>21</v>
      </c>
      <c r="B9" s="5"/>
      <c r="C9" s="5" t="s">
        <v>100</v>
      </c>
      <c r="E9" s="18" t="e">
        <f>#REF!</f>
        <v>#REF!</v>
      </c>
      <c r="F9" s="18"/>
      <c r="G9" s="18"/>
      <c r="H9" s="18"/>
      <c r="I9" s="18"/>
      <c r="J9" s="18" t="e">
        <f>#REF!</f>
        <v>#REF!</v>
      </c>
      <c r="K9" s="18" t="e">
        <f>#REF!</f>
        <v>#REF!</v>
      </c>
      <c r="L9" s="18" t="e">
        <f>#REF!</f>
        <v>#REF!</v>
      </c>
      <c r="M9" s="18" t="e">
        <f>#REF!</f>
        <v>#REF!</v>
      </c>
      <c r="N9" s="18" t="e">
        <f>#REF!</f>
        <v>#REF!</v>
      </c>
      <c r="O9" s="18" t="e">
        <f>#REF!</f>
        <v>#REF!</v>
      </c>
      <c r="P9" s="18" t="e">
        <f>#REF!</f>
        <v>#REF!</v>
      </c>
      <c r="Q9" s="18" t="e">
        <f>#REF!</f>
        <v>#REF!</v>
      </c>
      <c r="R9" s="18" t="e">
        <f>#REF!</f>
        <v>#REF!</v>
      </c>
      <c r="S9" s="18" t="e">
        <f>#REF!</f>
        <v>#REF!</v>
      </c>
      <c r="T9" s="177" t="e">
        <f>#REF!</f>
        <v>#REF!</v>
      </c>
    </row>
    <row r="10" spans="1:20" x14ac:dyDescent="0.3">
      <c r="A10" s="5"/>
      <c r="B10" s="5"/>
      <c r="C10" s="5" t="s">
        <v>101</v>
      </c>
      <c r="E10" s="18" t="e">
        <f>#REF!</f>
        <v>#REF!</v>
      </c>
      <c r="F10" s="18"/>
      <c r="G10" s="18"/>
      <c r="H10" s="18"/>
      <c r="I10" s="18"/>
      <c r="J10" s="18" t="e">
        <f>#REF!</f>
        <v>#REF!</v>
      </c>
      <c r="K10" s="18" t="e">
        <f>#REF!</f>
        <v>#REF!</v>
      </c>
      <c r="L10" s="18" t="e">
        <f>#REF!</f>
        <v>#REF!</v>
      </c>
      <c r="M10" s="18" t="e">
        <f>#REF!</f>
        <v>#REF!</v>
      </c>
      <c r="N10" s="18" t="e">
        <f>#REF!</f>
        <v>#REF!</v>
      </c>
      <c r="O10" s="18" t="e">
        <f>#REF!</f>
        <v>#REF!</v>
      </c>
      <c r="P10" s="18" t="e">
        <f>#REF!</f>
        <v>#REF!</v>
      </c>
      <c r="Q10" s="18" t="e">
        <f>#REF!</f>
        <v>#REF!</v>
      </c>
      <c r="R10" s="18" t="e">
        <f>#REF!</f>
        <v>#REF!</v>
      </c>
      <c r="S10" s="18" t="e">
        <f>#REF!</f>
        <v>#REF!</v>
      </c>
      <c r="T10" s="177" t="e">
        <f>#REF!</f>
        <v>#REF!</v>
      </c>
    </row>
    <row r="11" spans="1:20" x14ac:dyDescent="0.3">
      <c r="A11" s="5"/>
      <c r="B11" s="5"/>
      <c r="C11" s="5" t="s">
        <v>102</v>
      </c>
      <c r="E11" s="18" t="e">
        <f>#REF!</f>
        <v>#REF!</v>
      </c>
      <c r="J11" s="18" t="e">
        <f>#REF!</f>
        <v>#REF!</v>
      </c>
      <c r="K11" s="18" t="e">
        <f>#REF!</f>
        <v>#REF!</v>
      </c>
      <c r="L11" s="18" t="e">
        <f>#REF!</f>
        <v>#REF!</v>
      </c>
      <c r="M11" s="18" t="e">
        <f>#REF!</f>
        <v>#REF!</v>
      </c>
      <c r="N11" s="18" t="e">
        <f>#REF!</f>
        <v>#REF!</v>
      </c>
      <c r="O11" s="18" t="e">
        <f>#REF!</f>
        <v>#REF!</v>
      </c>
      <c r="P11" s="18" t="e">
        <f>#REF!</f>
        <v>#REF!</v>
      </c>
      <c r="Q11" s="18" t="e">
        <f>#REF!</f>
        <v>#REF!</v>
      </c>
      <c r="R11" s="18" t="e">
        <f>#REF!</f>
        <v>#REF!</v>
      </c>
      <c r="S11" s="18" t="e">
        <f>#REF!</f>
        <v>#REF!</v>
      </c>
      <c r="T11" s="177" t="e">
        <f>#REF!</f>
        <v>#REF!</v>
      </c>
    </row>
    <row r="12" spans="1:20" x14ac:dyDescent="0.3">
      <c r="A12" s="5"/>
      <c r="B12" s="5"/>
      <c r="C12" s="5" t="s">
        <v>103</v>
      </c>
      <c r="E12" s="18" t="e">
        <f>#REF!</f>
        <v>#REF!</v>
      </c>
      <c r="J12" s="18" t="e">
        <f>#REF!</f>
        <v>#REF!</v>
      </c>
      <c r="K12" s="18" t="e">
        <f>#REF!</f>
        <v>#REF!</v>
      </c>
      <c r="L12" s="18" t="e">
        <f>#REF!</f>
        <v>#REF!</v>
      </c>
      <c r="M12" s="18" t="e">
        <f>#REF!</f>
        <v>#REF!</v>
      </c>
      <c r="N12" s="18" t="e">
        <f>#REF!</f>
        <v>#REF!</v>
      </c>
      <c r="O12" s="18" t="e">
        <f>#REF!</f>
        <v>#REF!</v>
      </c>
      <c r="P12" s="18" t="e">
        <f>#REF!</f>
        <v>#REF!</v>
      </c>
      <c r="Q12" s="18" t="e">
        <f>#REF!</f>
        <v>#REF!</v>
      </c>
      <c r="R12" s="18" t="e">
        <f>#REF!</f>
        <v>#REF!</v>
      </c>
      <c r="S12" s="18" t="e">
        <f>#REF!</f>
        <v>#REF!</v>
      </c>
      <c r="T12" s="177" t="e">
        <f>#REF!</f>
        <v>#REF!</v>
      </c>
    </row>
    <row r="13" spans="1:20" x14ac:dyDescent="0.3">
      <c r="T13" s="14"/>
    </row>
    <row r="14" spans="1:20" x14ac:dyDescent="0.3">
      <c r="A14" s="26" t="s">
        <v>27</v>
      </c>
      <c r="C14" s="5" t="s">
        <v>100</v>
      </c>
      <c r="E14" s="18" t="e">
        <f>#REF!</f>
        <v>#REF!</v>
      </c>
      <c r="J14" s="18" t="e">
        <f>#REF!</f>
        <v>#REF!</v>
      </c>
      <c r="K14" s="18" t="e">
        <f>#REF!</f>
        <v>#REF!</v>
      </c>
      <c r="L14" s="18" t="e">
        <f>#REF!</f>
        <v>#REF!</v>
      </c>
      <c r="M14" s="18" t="e">
        <f>#REF!</f>
        <v>#REF!</v>
      </c>
      <c r="N14" s="18" t="e">
        <f>#REF!</f>
        <v>#REF!</v>
      </c>
      <c r="O14" s="18" t="e">
        <f>#REF!</f>
        <v>#REF!</v>
      </c>
      <c r="P14" s="18" t="e">
        <f>#REF!</f>
        <v>#REF!</v>
      </c>
      <c r="Q14" s="18" t="e">
        <f>#REF!</f>
        <v>#REF!</v>
      </c>
      <c r="R14" s="18" t="e">
        <f>#REF!</f>
        <v>#REF!</v>
      </c>
      <c r="S14" s="18" t="e">
        <f>#REF!</f>
        <v>#REF!</v>
      </c>
      <c r="T14" s="177" t="e">
        <f>#REF!</f>
        <v>#REF!</v>
      </c>
    </row>
    <row r="15" spans="1:20" x14ac:dyDescent="0.3">
      <c r="C15" s="5" t="s">
        <v>101</v>
      </c>
      <c r="E15" s="18" t="e">
        <f>#REF!</f>
        <v>#REF!</v>
      </c>
      <c r="J15" s="18" t="e">
        <f>#REF!</f>
        <v>#REF!</v>
      </c>
      <c r="K15" s="18" t="e">
        <f>#REF!</f>
        <v>#REF!</v>
      </c>
      <c r="L15" s="18" t="e">
        <f>#REF!</f>
        <v>#REF!</v>
      </c>
      <c r="M15" s="18" t="e">
        <f>#REF!</f>
        <v>#REF!</v>
      </c>
      <c r="N15" s="18" t="e">
        <f>#REF!</f>
        <v>#REF!</v>
      </c>
      <c r="O15" s="18" t="e">
        <f>#REF!</f>
        <v>#REF!</v>
      </c>
      <c r="P15" s="18" t="e">
        <f>#REF!</f>
        <v>#REF!</v>
      </c>
      <c r="Q15" s="18" t="e">
        <f>#REF!</f>
        <v>#REF!</v>
      </c>
      <c r="R15" s="18" t="e">
        <f>#REF!</f>
        <v>#REF!</v>
      </c>
      <c r="S15" s="18" t="e">
        <f>#REF!</f>
        <v>#REF!</v>
      </c>
      <c r="T15" s="177" t="e">
        <f>#REF!</f>
        <v>#REF!</v>
      </c>
    </row>
    <row r="16" spans="1:20" x14ac:dyDescent="0.3">
      <c r="C16" s="5" t="s">
        <v>102</v>
      </c>
      <c r="E16" s="18" t="e">
        <f>#REF!</f>
        <v>#REF!</v>
      </c>
      <c r="J16" s="18" t="e">
        <f>#REF!</f>
        <v>#REF!</v>
      </c>
      <c r="K16" s="18" t="e">
        <f>#REF!</f>
        <v>#REF!</v>
      </c>
      <c r="L16" s="18" t="e">
        <f>#REF!</f>
        <v>#REF!</v>
      </c>
      <c r="M16" s="18" t="e">
        <f>#REF!</f>
        <v>#REF!</v>
      </c>
      <c r="N16" s="18" t="e">
        <f>#REF!</f>
        <v>#REF!</v>
      </c>
      <c r="O16" s="18" t="e">
        <f>#REF!</f>
        <v>#REF!</v>
      </c>
      <c r="P16" s="18" t="e">
        <f>#REF!</f>
        <v>#REF!</v>
      </c>
      <c r="Q16" s="18" t="e">
        <f>#REF!</f>
        <v>#REF!</v>
      </c>
      <c r="R16" s="18" t="e">
        <f>#REF!</f>
        <v>#REF!</v>
      </c>
      <c r="S16" s="18" t="e">
        <f>#REF!</f>
        <v>#REF!</v>
      </c>
      <c r="T16" s="177" t="e">
        <f>#REF!</f>
        <v>#REF!</v>
      </c>
    </row>
    <row r="17" spans="3:20" x14ac:dyDescent="0.3">
      <c r="C17" s="5" t="s">
        <v>103</v>
      </c>
      <c r="E17" s="18" t="e">
        <f>#REF!</f>
        <v>#REF!</v>
      </c>
      <c r="J17" s="18" t="e">
        <f>#REF!</f>
        <v>#REF!</v>
      </c>
      <c r="K17" s="18" t="e">
        <f>#REF!</f>
        <v>#REF!</v>
      </c>
      <c r="L17" s="18" t="e">
        <f>#REF!</f>
        <v>#REF!</v>
      </c>
      <c r="M17" s="18" t="e">
        <f>#REF!</f>
        <v>#REF!</v>
      </c>
      <c r="N17" s="18" t="e">
        <f>#REF!</f>
        <v>#REF!</v>
      </c>
      <c r="O17" s="18" t="e">
        <f>#REF!</f>
        <v>#REF!</v>
      </c>
      <c r="P17" s="18" t="e">
        <f>#REF!</f>
        <v>#REF!</v>
      </c>
      <c r="Q17" s="18" t="e">
        <f>#REF!</f>
        <v>#REF!</v>
      </c>
      <c r="R17" s="18" t="e">
        <f>#REF!</f>
        <v>#REF!</v>
      </c>
      <c r="S17" s="18" t="e">
        <f>#REF!</f>
        <v>#REF!</v>
      </c>
      <c r="T17" s="177" t="e">
        <f>#REF!</f>
        <v>#REF!</v>
      </c>
    </row>
    <row r="23" spans="3:20" x14ac:dyDescent="0.3">
      <c r="H23" s="22"/>
    </row>
    <row r="24" spans="3:20" x14ac:dyDescent="0.3">
      <c r="H24" s="22"/>
    </row>
    <row r="25" spans="3:20" x14ac:dyDescent="0.3">
      <c r="H25" s="23"/>
    </row>
    <row r="26" spans="3:20" x14ac:dyDescent="0.3">
      <c r="H26" s="22"/>
    </row>
    <row r="27" spans="3:20" x14ac:dyDescent="0.3">
      <c r="H27" s="22"/>
    </row>
    <row r="28" spans="3:20" x14ac:dyDescent="0.3">
      <c r="H28" s="22"/>
    </row>
  </sheetData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83">
    <tabColor rgb="FFC4D79B"/>
  </sheetPr>
  <dimension ref="A1:G17"/>
  <sheetViews>
    <sheetView workbookViewId="0">
      <selection activeCell="G17" sqref="E4:G17"/>
    </sheetView>
  </sheetViews>
  <sheetFormatPr defaultColWidth="9.140625" defaultRowHeight="16.5" x14ac:dyDescent="0.3"/>
  <cols>
    <col min="1" max="2" width="9.140625" style="1"/>
    <col min="3" max="3" width="11.85546875" style="1" bestFit="1" customWidth="1"/>
    <col min="4" max="16384" width="9.140625" style="1"/>
  </cols>
  <sheetData>
    <row r="1" spans="1:7" ht="18.75" x14ac:dyDescent="0.3">
      <c r="A1" s="7" t="s">
        <v>190</v>
      </c>
      <c r="B1" s="7"/>
    </row>
    <row r="2" spans="1:7" x14ac:dyDescent="0.3">
      <c r="A2" s="1" t="s">
        <v>2</v>
      </c>
    </row>
    <row r="3" spans="1:7" x14ac:dyDescent="0.3">
      <c r="E3" s="16" t="s">
        <v>66</v>
      </c>
      <c r="F3" s="16" t="s">
        <v>92</v>
      </c>
      <c r="G3" s="16" t="s">
        <v>184</v>
      </c>
    </row>
    <row r="4" spans="1:7" x14ac:dyDescent="0.3">
      <c r="A4" s="5" t="s">
        <v>5</v>
      </c>
      <c r="B4" s="5"/>
      <c r="C4" s="5" t="s">
        <v>100</v>
      </c>
      <c r="E4" s="18" t="e">
        <f>#REF!</f>
        <v>#REF!</v>
      </c>
      <c r="F4" s="18" t="e">
        <f>#REF!</f>
        <v>#REF!</v>
      </c>
      <c r="G4" s="18" t="e">
        <f>#REF!</f>
        <v>#REF!</v>
      </c>
    </row>
    <row r="5" spans="1:7" x14ac:dyDescent="0.3">
      <c r="A5" s="5"/>
      <c r="B5" s="5"/>
      <c r="C5" s="5" t="s">
        <v>101</v>
      </c>
      <c r="E5" s="18" t="e">
        <f>#REF!</f>
        <v>#REF!</v>
      </c>
      <c r="F5" s="18" t="e">
        <f>#REF!</f>
        <v>#REF!</v>
      </c>
      <c r="G5" s="18" t="e">
        <f>#REF!</f>
        <v>#REF!</v>
      </c>
    </row>
    <row r="6" spans="1:7" x14ac:dyDescent="0.3">
      <c r="A6" s="5"/>
      <c r="B6" s="5"/>
      <c r="C6" s="5" t="s">
        <v>102</v>
      </c>
      <c r="E6" s="18" t="e">
        <f>#REF!</f>
        <v>#REF!</v>
      </c>
      <c r="F6" s="18" t="e">
        <f>#REF!</f>
        <v>#REF!</v>
      </c>
      <c r="G6" s="18" t="e">
        <f>#REF!</f>
        <v>#REF!</v>
      </c>
    </row>
    <row r="7" spans="1:7" x14ac:dyDescent="0.3">
      <c r="A7" s="5"/>
      <c r="B7" s="5"/>
      <c r="C7" s="5" t="s">
        <v>103</v>
      </c>
      <c r="E7" s="18" t="e">
        <f>#REF!</f>
        <v>#REF!</v>
      </c>
      <c r="F7" s="18" t="e">
        <f>#REF!</f>
        <v>#REF!</v>
      </c>
      <c r="G7" s="18" t="e">
        <f>#REF!</f>
        <v>#REF!</v>
      </c>
    </row>
    <row r="8" spans="1:7" x14ac:dyDescent="0.3">
      <c r="A8" s="5"/>
      <c r="B8" s="5"/>
      <c r="C8" s="5"/>
      <c r="E8" s="14"/>
      <c r="F8" s="14"/>
      <c r="G8" s="14"/>
    </row>
    <row r="9" spans="1:7" x14ac:dyDescent="0.3">
      <c r="A9" s="5" t="s">
        <v>6</v>
      </c>
      <c r="B9" s="5"/>
      <c r="C9" s="5" t="s">
        <v>100</v>
      </c>
      <c r="E9" s="18" t="e">
        <f>#REF!</f>
        <v>#REF!</v>
      </c>
      <c r="F9" s="18" t="e">
        <f>#REF!</f>
        <v>#REF!</v>
      </c>
      <c r="G9" s="18" t="e">
        <f>#REF!</f>
        <v>#REF!</v>
      </c>
    </row>
    <row r="10" spans="1:7" x14ac:dyDescent="0.3">
      <c r="A10" s="5"/>
      <c r="B10" s="5"/>
      <c r="C10" s="5" t="s">
        <v>101</v>
      </c>
      <c r="E10" s="18" t="e">
        <f>#REF!</f>
        <v>#REF!</v>
      </c>
      <c r="F10" s="18" t="e">
        <f>#REF!</f>
        <v>#REF!</v>
      </c>
      <c r="G10" s="18" t="e">
        <f>#REF!</f>
        <v>#REF!</v>
      </c>
    </row>
    <row r="11" spans="1:7" x14ac:dyDescent="0.3">
      <c r="A11" s="5"/>
      <c r="B11" s="5"/>
      <c r="C11" s="5" t="s">
        <v>102</v>
      </c>
      <c r="E11" s="18" t="e">
        <f>#REF!</f>
        <v>#REF!</v>
      </c>
      <c r="F11" s="18" t="e">
        <f>#REF!</f>
        <v>#REF!</v>
      </c>
      <c r="G11" s="18" t="e">
        <f>#REF!</f>
        <v>#REF!</v>
      </c>
    </row>
    <row r="12" spans="1:7" x14ac:dyDescent="0.3">
      <c r="A12" s="5"/>
      <c r="B12" s="5"/>
      <c r="C12" s="5" t="s">
        <v>103</v>
      </c>
      <c r="E12" s="18" t="e">
        <f>#REF!</f>
        <v>#REF!</v>
      </c>
      <c r="F12" s="18" t="e">
        <f>#REF!</f>
        <v>#REF!</v>
      </c>
      <c r="G12" s="18" t="e">
        <f>#REF!</f>
        <v>#REF!</v>
      </c>
    </row>
    <row r="14" spans="1:7" x14ac:dyDescent="0.3">
      <c r="A14" s="26" t="s">
        <v>94</v>
      </c>
      <c r="C14" s="5" t="s">
        <v>100</v>
      </c>
      <c r="E14" s="18" t="e">
        <f>#REF!</f>
        <v>#REF!</v>
      </c>
      <c r="F14" s="18" t="e">
        <f>#REF!</f>
        <v>#REF!</v>
      </c>
      <c r="G14" s="18" t="e">
        <f>#REF!</f>
        <v>#REF!</v>
      </c>
    </row>
    <row r="15" spans="1:7" x14ac:dyDescent="0.3">
      <c r="C15" s="5" t="s">
        <v>101</v>
      </c>
      <c r="E15" s="18" t="e">
        <f>#REF!</f>
        <v>#REF!</v>
      </c>
      <c r="F15" s="18" t="e">
        <f>#REF!</f>
        <v>#REF!</v>
      </c>
      <c r="G15" s="18" t="e">
        <f>#REF!</f>
        <v>#REF!</v>
      </c>
    </row>
    <row r="16" spans="1:7" x14ac:dyDescent="0.3">
      <c r="C16" s="5" t="s">
        <v>102</v>
      </c>
      <c r="E16" s="18" t="e">
        <f>#REF!</f>
        <v>#REF!</v>
      </c>
      <c r="F16" s="18" t="e">
        <f>#REF!</f>
        <v>#REF!</v>
      </c>
      <c r="G16" s="18" t="e">
        <f>#REF!</f>
        <v>#REF!</v>
      </c>
    </row>
    <row r="17" spans="3:7" x14ac:dyDescent="0.3">
      <c r="C17" s="5" t="s">
        <v>103</v>
      </c>
      <c r="E17" s="18" t="e">
        <f>#REF!</f>
        <v>#REF!</v>
      </c>
      <c r="F17" s="18" t="e">
        <f>#REF!</f>
        <v>#REF!</v>
      </c>
      <c r="G17" s="18" t="e">
        <f>#REF!</f>
        <v>#REF!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7">
    <tabColor rgb="FFF1A78A"/>
    <pageSetUpPr fitToPage="1"/>
  </sheetPr>
  <dimension ref="A1:V81"/>
  <sheetViews>
    <sheetView showGridLines="0" zoomScaleNormal="100" workbookViewId="0">
      <pane xSplit="3" ySplit="4" topLeftCell="D18" activePane="bottomRight" state="frozen"/>
      <selection activeCell="B70" sqref="B70"/>
      <selection pane="topRight" activeCell="B70" sqref="B70"/>
      <selection pane="bottomLeft" activeCell="B70" sqref="B70"/>
      <selection pane="bottomRight" activeCell="B70" sqref="B70"/>
    </sheetView>
  </sheetViews>
  <sheetFormatPr defaultColWidth="9.140625" defaultRowHeight="16.5" x14ac:dyDescent="0.3"/>
  <cols>
    <col min="1" max="1" width="17.140625" style="1" customWidth="1"/>
    <col min="2" max="2" width="3.5703125" style="1" customWidth="1"/>
    <col min="3" max="3" width="47.85546875" style="14" customWidth="1"/>
    <col min="4" max="13" width="9.7109375" style="1" customWidth="1"/>
    <col min="14" max="18" width="9.7109375" style="38" customWidth="1"/>
    <col min="19" max="19" width="9.7109375" style="1" customWidth="1"/>
    <col min="20" max="16384" width="9.140625" style="1"/>
  </cols>
  <sheetData>
    <row r="1" spans="1:22" ht="18" x14ac:dyDescent="0.35">
      <c r="A1" s="2" t="s">
        <v>1572</v>
      </c>
      <c r="B1" s="2"/>
      <c r="C1" s="30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3">
      <c r="A2" s="132" t="s">
        <v>111</v>
      </c>
      <c r="D2" s="913" t="s">
        <v>1506</v>
      </c>
    </row>
    <row r="3" spans="1:22" x14ac:dyDescent="0.3">
      <c r="A3" s="132"/>
      <c r="D3" s="913"/>
    </row>
    <row r="4" spans="1:22" x14ac:dyDescent="0.3">
      <c r="A4" s="173" t="s">
        <v>1411</v>
      </c>
      <c r="B4" s="5"/>
      <c r="C4" s="27"/>
      <c r="D4" s="39" t="s">
        <v>10</v>
      </c>
      <c r="E4" s="39" t="s">
        <v>11</v>
      </c>
      <c r="F4" s="39" t="s">
        <v>12</v>
      </c>
      <c r="G4" s="39" t="s">
        <v>13</v>
      </c>
      <c r="H4" s="39" t="s">
        <v>14</v>
      </c>
      <c r="I4" s="39" t="s">
        <v>15</v>
      </c>
      <c r="J4" s="39" t="s">
        <v>16</v>
      </c>
      <c r="K4" s="39" t="s">
        <v>17</v>
      </c>
      <c r="L4" s="39" t="s">
        <v>18</v>
      </c>
      <c r="M4" s="39" t="s">
        <v>31</v>
      </c>
      <c r="N4" s="39" t="s">
        <v>56</v>
      </c>
      <c r="O4" s="39" t="s">
        <v>66</v>
      </c>
      <c r="P4" s="39" t="s">
        <v>92</v>
      </c>
      <c r="Q4" s="39" t="s">
        <v>184</v>
      </c>
      <c r="R4" s="39" t="s">
        <v>274</v>
      </c>
      <c r="S4" s="39" t="s">
        <v>1136</v>
      </c>
      <c r="T4" s="39" t="s">
        <v>1192</v>
      </c>
      <c r="U4" s="39" t="s">
        <v>1241</v>
      </c>
      <c r="V4" s="39" t="s">
        <v>1487</v>
      </c>
    </row>
    <row r="5" spans="1:22" x14ac:dyDescent="0.3">
      <c r="A5" s="5"/>
      <c r="B5" s="5"/>
      <c r="C5" s="27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</row>
    <row r="6" spans="1:22" ht="14.45" customHeight="1" x14ac:dyDescent="0.3">
      <c r="A6" s="12" t="s">
        <v>0</v>
      </c>
      <c r="B6" s="12" t="s">
        <v>180</v>
      </c>
      <c r="C6" s="166"/>
      <c r="D6" s="41"/>
      <c r="E6" s="41"/>
      <c r="F6" s="41">
        <v>511764</v>
      </c>
      <c r="G6" s="41">
        <v>523983</v>
      </c>
      <c r="H6" s="41">
        <v>527642</v>
      </c>
      <c r="I6" s="41">
        <v>533919</v>
      </c>
      <c r="J6" s="41">
        <v>541347</v>
      </c>
      <c r="K6" s="41">
        <v>537238</v>
      </c>
      <c r="L6" s="41">
        <v>544696</v>
      </c>
      <c r="M6" s="41">
        <v>552169</v>
      </c>
      <c r="N6" s="41">
        <v>571702</v>
      </c>
      <c r="O6" s="41">
        <v>535797</v>
      </c>
      <c r="P6" s="41">
        <v>541917</v>
      </c>
      <c r="Q6" s="41">
        <v>544900</v>
      </c>
      <c r="R6" s="41">
        <v>553476.60990839964</v>
      </c>
      <c r="S6" s="41">
        <v>460200</v>
      </c>
      <c r="T6" s="41">
        <v>536400</v>
      </c>
      <c r="U6" s="41">
        <v>531700</v>
      </c>
      <c r="V6" s="41">
        <v>565000</v>
      </c>
    </row>
    <row r="7" spans="1:22" x14ac:dyDescent="0.3">
      <c r="A7" s="4"/>
      <c r="B7" s="4" t="s">
        <v>19</v>
      </c>
      <c r="C7" s="167"/>
      <c r="D7" s="42"/>
      <c r="E7" s="42"/>
      <c r="F7" s="42">
        <v>202280</v>
      </c>
      <c r="G7" s="42">
        <v>199223</v>
      </c>
      <c r="H7" s="42">
        <v>190610</v>
      </c>
      <c r="I7" s="42">
        <v>186653</v>
      </c>
      <c r="J7" s="42">
        <v>187500</v>
      </c>
      <c r="K7" s="42">
        <v>186072</v>
      </c>
      <c r="L7" s="42">
        <v>185057</v>
      </c>
      <c r="M7" s="47">
        <v>182029</v>
      </c>
      <c r="N7" s="47">
        <v>180959</v>
      </c>
      <c r="O7" s="47">
        <v>180900</v>
      </c>
      <c r="P7" s="47">
        <v>179630</v>
      </c>
      <c r="Q7" s="47">
        <v>174600</v>
      </c>
      <c r="R7" s="47">
        <v>171390.79818665475</v>
      </c>
      <c r="S7" s="47">
        <v>137500</v>
      </c>
      <c r="T7" s="47">
        <v>155030</v>
      </c>
      <c r="U7" s="47">
        <v>148200</v>
      </c>
      <c r="V7" s="47">
        <v>151000</v>
      </c>
    </row>
    <row r="8" spans="1:22" s="14" customFormat="1" x14ac:dyDescent="0.3">
      <c r="A8" s="167"/>
      <c r="B8" s="167"/>
      <c r="C8" s="167" t="s">
        <v>182</v>
      </c>
      <c r="D8" s="461"/>
      <c r="E8" s="461"/>
      <c r="F8" s="461">
        <v>49467</v>
      </c>
      <c r="G8" s="461">
        <v>47414</v>
      </c>
      <c r="H8" s="461">
        <v>44858</v>
      </c>
      <c r="I8" s="461">
        <v>39442</v>
      </c>
      <c r="J8" s="461">
        <v>40682</v>
      </c>
      <c r="K8" s="461">
        <v>49433</v>
      </c>
      <c r="L8" s="461">
        <v>51347</v>
      </c>
      <c r="M8" s="463">
        <v>51398</v>
      </c>
      <c r="N8" s="463">
        <v>52530</v>
      </c>
      <c r="O8" s="463">
        <v>53484</v>
      </c>
      <c r="P8" s="463">
        <v>54367</v>
      </c>
      <c r="Q8" s="463">
        <v>52800</v>
      </c>
      <c r="R8" s="463">
        <v>54114</v>
      </c>
      <c r="S8" s="463">
        <v>50200</v>
      </c>
      <c r="T8" s="463">
        <v>56300</v>
      </c>
      <c r="U8" s="463">
        <v>53250</v>
      </c>
      <c r="V8" s="463">
        <v>54500</v>
      </c>
    </row>
    <row r="9" spans="1:22" x14ac:dyDescent="0.3">
      <c r="A9" s="4"/>
      <c r="B9" s="4" t="s">
        <v>91</v>
      </c>
      <c r="C9" s="167"/>
      <c r="D9" s="42"/>
      <c r="E9" s="42"/>
      <c r="F9" s="42">
        <v>47895</v>
      </c>
      <c r="G9" s="42">
        <v>49597</v>
      </c>
      <c r="H9" s="42">
        <v>51582</v>
      </c>
      <c r="I9" s="42">
        <v>53425</v>
      </c>
      <c r="J9" s="42">
        <v>54258</v>
      </c>
      <c r="K9" s="42">
        <v>55605</v>
      </c>
      <c r="L9" s="42">
        <v>56502</v>
      </c>
      <c r="M9" s="47">
        <v>57671</v>
      </c>
      <c r="N9" s="47">
        <v>61458</v>
      </c>
      <c r="O9" s="47">
        <v>62380</v>
      </c>
      <c r="P9" s="47">
        <v>62583</v>
      </c>
      <c r="Q9" s="47">
        <v>63200</v>
      </c>
      <c r="R9" s="47">
        <v>64436.529554655863</v>
      </c>
      <c r="S9" s="47">
        <v>50700</v>
      </c>
      <c r="T9" s="47">
        <v>61670</v>
      </c>
      <c r="U9" s="47">
        <v>60600</v>
      </c>
      <c r="V9" s="47">
        <v>65300</v>
      </c>
    </row>
    <row r="10" spans="1:22" x14ac:dyDescent="0.3">
      <c r="A10" s="4"/>
      <c r="B10" s="4" t="s">
        <v>185</v>
      </c>
      <c r="C10" s="167"/>
      <c r="D10" s="42"/>
      <c r="E10" s="42"/>
      <c r="F10" s="42">
        <v>30253</v>
      </c>
      <c r="G10" s="42">
        <v>29935</v>
      </c>
      <c r="H10" s="42">
        <v>30525</v>
      </c>
      <c r="I10" s="42">
        <v>30885</v>
      </c>
      <c r="J10" s="42">
        <v>32048</v>
      </c>
      <c r="K10" s="42">
        <v>33015</v>
      </c>
      <c r="L10" s="42">
        <v>34196</v>
      </c>
      <c r="M10" s="47">
        <v>37632</v>
      </c>
      <c r="N10" s="47">
        <v>41603</v>
      </c>
      <c r="O10" s="47">
        <v>43808</v>
      </c>
      <c r="P10" s="47">
        <v>46679</v>
      </c>
      <c r="Q10" s="47">
        <v>46700</v>
      </c>
      <c r="R10" s="47">
        <v>50426.486357574642</v>
      </c>
      <c r="S10" s="47">
        <v>44000</v>
      </c>
      <c r="T10" s="47">
        <v>52650</v>
      </c>
      <c r="U10" s="47">
        <v>52000</v>
      </c>
      <c r="V10" s="47">
        <v>55700</v>
      </c>
    </row>
    <row r="11" spans="1:22" x14ac:dyDescent="0.3">
      <c r="A11" s="4"/>
      <c r="B11" s="4" t="s">
        <v>20</v>
      </c>
      <c r="C11" s="167"/>
      <c r="D11" s="42"/>
      <c r="E11" s="42"/>
      <c r="F11" s="42">
        <v>45374</v>
      </c>
      <c r="G11" s="42">
        <v>47147</v>
      </c>
      <c r="H11" s="42">
        <v>49793</v>
      </c>
      <c r="I11" s="42">
        <v>51973</v>
      </c>
      <c r="J11" s="42">
        <v>53191</v>
      </c>
      <c r="K11" s="42">
        <v>53905</v>
      </c>
      <c r="L11" s="42">
        <v>53485</v>
      </c>
      <c r="M11" s="47">
        <v>54384</v>
      </c>
      <c r="N11" s="47">
        <v>55875</v>
      </c>
      <c r="O11" s="47">
        <v>55472</v>
      </c>
      <c r="P11" s="47">
        <v>56294</v>
      </c>
      <c r="Q11" s="47">
        <v>57000</v>
      </c>
      <c r="R11" s="47">
        <v>59116.066057402299</v>
      </c>
      <c r="S11" s="47">
        <v>57000</v>
      </c>
      <c r="T11" s="47">
        <v>60360</v>
      </c>
      <c r="U11" s="47">
        <v>60600</v>
      </c>
      <c r="V11" s="47">
        <v>63500</v>
      </c>
    </row>
    <row r="12" spans="1:22" x14ac:dyDescent="0.3">
      <c r="A12" s="4"/>
      <c r="B12" s="4" t="s">
        <v>1132</v>
      </c>
      <c r="C12" s="167"/>
      <c r="D12" s="42"/>
      <c r="E12" s="42"/>
      <c r="F12" s="42">
        <v>185962</v>
      </c>
      <c r="G12" s="42">
        <v>198081</v>
      </c>
      <c r="H12" s="42">
        <v>205132</v>
      </c>
      <c r="I12" s="42">
        <v>210983</v>
      </c>
      <c r="J12" s="42">
        <v>214350</v>
      </c>
      <c r="K12" s="42">
        <v>208641</v>
      </c>
      <c r="L12" s="42">
        <v>215456</v>
      </c>
      <c r="M12" s="42">
        <v>220453</v>
      </c>
      <c r="N12" s="47">
        <v>231807</v>
      </c>
      <c r="O12" s="47">
        <v>193237</v>
      </c>
      <c r="P12" s="47">
        <v>196731</v>
      </c>
      <c r="Q12" s="47">
        <v>203400</v>
      </c>
      <c r="R12" s="47">
        <v>210487.20915720746</v>
      </c>
      <c r="S12" s="47">
        <v>171000</v>
      </c>
      <c r="T12" s="47">
        <v>206690</v>
      </c>
      <c r="U12" s="47">
        <v>212000</v>
      </c>
      <c r="V12" s="47">
        <v>229500</v>
      </c>
    </row>
    <row r="13" spans="1:22" x14ac:dyDescent="0.3">
      <c r="A13" s="5"/>
      <c r="B13" s="5"/>
      <c r="C13" s="27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19"/>
      <c r="O13" s="19"/>
      <c r="P13" s="19"/>
      <c r="Q13" s="19"/>
      <c r="R13" s="19"/>
      <c r="S13" s="19"/>
      <c r="T13" s="19"/>
      <c r="U13" s="19"/>
      <c r="V13" s="19"/>
    </row>
    <row r="14" spans="1:22" x14ac:dyDescent="0.3">
      <c r="A14" s="12" t="s">
        <v>1</v>
      </c>
      <c r="B14" s="12" t="s">
        <v>180</v>
      </c>
      <c r="C14" s="166"/>
      <c r="D14" s="41"/>
      <c r="E14" s="41"/>
      <c r="F14" s="41"/>
      <c r="G14" s="41">
        <v>51133</v>
      </c>
      <c r="H14" s="41">
        <v>49884</v>
      </c>
      <c r="I14" s="41">
        <v>50254</v>
      </c>
      <c r="J14" s="41">
        <v>50482</v>
      </c>
      <c r="K14" s="41">
        <v>50332</v>
      </c>
      <c r="L14" s="41">
        <v>50212</v>
      </c>
      <c r="M14" s="41">
        <v>49890</v>
      </c>
      <c r="N14" s="41">
        <v>50487</v>
      </c>
      <c r="O14" s="41">
        <v>47651</v>
      </c>
      <c r="P14" s="41">
        <v>47249</v>
      </c>
      <c r="Q14" s="41">
        <v>47567</v>
      </c>
      <c r="R14" s="41">
        <v>47517</v>
      </c>
      <c r="S14" s="41">
        <v>40144</v>
      </c>
      <c r="T14" s="41">
        <v>44793</v>
      </c>
      <c r="U14" s="41">
        <v>44994</v>
      </c>
      <c r="V14" s="41">
        <v>46797</v>
      </c>
    </row>
    <row r="15" spans="1:22" x14ac:dyDescent="0.3">
      <c r="A15" s="4"/>
      <c r="B15" s="4" t="s">
        <v>19</v>
      </c>
      <c r="C15" s="167"/>
      <c r="D15" s="42"/>
      <c r="E15" s="42"/>
      <c r="F15" s="42"/>
      <c r="G15" s="42">
        <v>18017</v>
      </c>
      <c r="H15" s="42">
        <v>16915</v>
      </c>
      <c r="I15" s="42">
        <v>17374</v>
      </c>
      <c r="J15" s="42">
        <v>17327</v>
      </c>
      <c r="K15" s="42">
        <v>16797</v>
      </c>
      <c r="L15" s="33">
        <v>16474</v>
      </c>
      <c r="M15" s="33">
        <v>16078</v>
      </c>
      <c r="N15" s="33">
        <v>15579</v>
      </c>
      <c r="O15" s="33">
        <v>15989</v>
      </c>
      <c r="P15" s="33">
        <v>15745</v>
      </c>
      <c r="Q15" s="33">
        <v>16122</v>
      </c>
      <c r="R15" s="33">
        <v>15980</v>
      </c>
      <c r="S15" s="33">
        <v>13694</v>
      </c>
      <c r="T15" s="33">
        <v>14756</v>
      </c>
      <c r="U15" s="33">
        <v>14429</v>
      </c>
      <c r="V15" s="33">
        <v>14397</v>
      </c>
    </row>
    <row r="16" spans="1:22" s="14" customFormat="1" x14ac:dyDescent="0.3">
      <c r="A16" s="167"/>
      <c r="B16" s="167"/>
      <c r="C16" s="167" t="s">
        <v>182</v>
      </c>
      <c r="D16" s="461"/>
      <c r="E16" s="461"/>
      <c r="F16" s="461"/>
      <c r="G16" s="461">
        <v>5936</v>
      </c>
      <c r="H16" s="461">
        <v>6175</v>
      </c>
      <c r="I16" s="461">
        <v>6762</v>
      </c>
      <c r="J16" s="461">
        <v>7097</v>
      </c>
      <c r="K16" s="461">
        <v>7021</v>
      </c>
      <c r="L16" s="241">
        <v>6856</v>
      </c>
      <c r="M16" s="241">
        <v>6744</v>
      </c>
      <c r="N16" s="241">
        <v>6593</v>
      </c>
      <c r="O16" s="241">
        <v>6782</v>
      </c>
      <c r="P16" s="241">
        <v>6668</v>
      </c>
      <c r="Q16" s="241">
        <v>6723</v>
      </c>
      <c r="R16" s="241">
        <v>6876</v>
      </c>
      <c r="S16" s="241">
        <v>6526</v>
      </c>
      <c r="T16" s="241">
        <v>6902</v>
      </c>
      <c r="U16" s="241">
        <v>6659</v>
      </c>
      <c r="V16" s="241">
        <v>6648</v>
      </c>
    </row>
    <row r="17" spans="1:22" x14ac:dyDescent="0.3">
      <c r="A17" s="4"/>
      <c r="B17" s="4" t="s">
        <v>91</v>
      </c>
      <c r="C17" s="167"/>
      <c r="D17" s="42"/>
      <c r="E17" s="42"/>
      <c r="F17" s="42"/>
      <c r="G17" s="42">
        <v>4698</v>
      </c>
      <c r="H17" s="42">
        <v>4682</v>
      </c>
      <c r="I17" s="42">
        <v>4899</v>
      </c>
      <c r="J17" s="42">
        <v>4961</v>
      </c>
      <c r="K17" s="42">
        <v>4998</v>
      </c>
      <c r="L17" s="33">
        <v>4965</v>
      </c>
      <c r="M17" s="33">
        <v>4984</v>
      </c>
      <c r="N17" s="33">
        <v>5090</v>
      </c>
      <c r="O17" s="33">
        <v>5045</v>
      </c>
      <c r="P17" s="33">
        <v>5153</v>
      </c>
      <c r="Q17" s="33">
        <v>5242</v>
      </c>
      <c r="R17" s="33">
        <v>5234</v>
      </c>
      <c r="S17" s="33">
        <v>3961</v>
      </c>
      <c r="T17" s="33">
        <v>4715</v>
      </c>
      <c r="U17" s="33">
        <v>4740</v>
      </c>
      <c r="V17" s="33">
        <v>5324</v>
      </c>
    </row>
    <row r="18" spans="1:22" x14ac:dyDescent="0.3">
      <c r="A18" s="4"/>
      <c r="B18" s="4" t="s">
        <v>185</v>
      </c>
      <c r="C18" s="167"/>
      <c r="D18" s="42"/>
      <c r="E18" s="42"/>
      <c r="F18" s="42"/>
      <c r="G18" s="42">
        <v>3839</v>
      </c>
      <c r="H18" s="42">
        <v>3668</v>
      </c>
      <c r="I18" s="42">
        <v>3758</v>
      </c>
      <c r="J18" s="42">
        <v>3806</v>
      </c>
      <c r="K18" s="42">
        <v>3759</v>
      </c>
      <c r="L18" s="33">
        <v>3745</v>
      </c>
      <c r="M18" s="33">
        <v>3757</v>
      </c>
      <c r="N18" s="33">
        <v>4031</v>
      </c>
      <c r="O18" s="33">
        <v>4092</v>
      </c>
      <c r="P18" s="33">
        <v>4124</v>
      </c>
      <c r="Q18" s="33">
        <v>4051</v>
      </c>
      <c r="R18" s="33">
        <v>4404</v>
      </c>
      <c r="S18" s="33">
        <v>3820</v>
      </c>
      <c r="T18" s="33">
        <v>4098</v>
      </c>
      <c r="U18" s="33">
        <v>4248</v>
      </c>
      <c r="V18" s="33">
        <v>4251</v>
      </c>
    </row>
    <row r="19" spans="1:22" x14ac:dyDescent="0.3">
      <c r="A19" s="4"/>
      <c r="B19" s="4" t="s">
        <v>20</v>
      </c>
      <c r="C19" s="167"/>
      <c r="D19" s="42"/>
      <c r="E19" s="42"/>
      <c r="F19" s="42"/>
      <c r="G19" s="42">
        <v>5556</v>
      </c>
      <c r="H19" s="42">
        <v>5637</v>
      </c>
      <c r="I19" s="42">
        <v>5453</v>
      </c>
      <c r="J19" s="42">
        <v>5514</v>
      </c>
      <c r="K19" s="42">
        <v>5612</v>
      </c>
      <c r="L19" s="42">
        <v>5495</v>
      </c>
      <c r="M19" s="42">
        <v>5725</v>
      </c>
      <c r="N19" s="42">
        <v>5893</v>
      </c>
      <c r="O19" s="42">
        <v>6008</v>
      </c>
      <c r="P19" s="42">
        <v>5870</v>
      </c>
      <c r="Q19" s="42">
        <v>6143</v>
      </c>
      <c r="R19" s="42">
        <v>6191</v>
      </c>
      <c r="S19" s="42">
        <v>6000</v>
      </c>
      <c r="T19" s="42">
        <v>6434</v>
      </c>
      <c r="U19" s="42">
        <v>6482</v>
      </c>
      <c r="V19" s="42">
        <v>6771</v>
      </c>
    </row>
    <row r="20" spans="1:22" x14ac:dyDescent="0.3">
      <c r="A20" s="4"/>
      <c r="B20" s="4" t="s">
        <v>1132</v>
      </c>
      <c r="C20" s="167"/>
      <c r="D20" s="42"/>
      <c r="E20" s="42"/>
      <c r="F20" s="42"/>
      <c r="G20" s="42">
        <v>19023</v>
      </c>
      <c r="H20" s="42">
        <v>18982</v>
      </c>
      <c r="I20" s="42">
        <v>18770</v>
      </c>
      <c r="J20" s="42">
        <v>18874</v>
      </c>
      <c r="K20" s="42">
        <v>19166</v>
      </c>
      <c r="L20" s="42">
        <v>19533</v>
      </c>
      <c r="M20" s="42">
        <v>19346</v>
      </c>
      <c r="N20" s="42">
        <v>19894</v>
      </c>
      <c r="O20" s="42">
        <v>16517</v>
      </c>
      <c r="P20" s="42">
        <v>16357</v>
      </c>
      <c r="Q20" s="42">
        <v>16009</v>
      </c>
      <c r="R20" s="42">
        <v>15708</v>
      </c>
      <c r="S20" s="42">
        <v>12669</v>
      </c>
      <c r="T20" s="42">
        <v>14790</v>
      </c>
      <c r="U20" s="42">
        <v>15095</v>
      </c>
      <c r="V20" s="42">
        <v>16054</v>
      </c>
    </row>
    <row r="21" spans="1:22" x14ac:dyDescent="0.3">
      <c r="A21" s="5"/>
      <c r="B21" s="5"/>
      <c r="C21" s="27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19"/>
      <c r="O21" s="19"/>
      <c r="P21" s="19"/>
      <c r="Q21" s="19"/>
      <c r="R21" s="19"/>
      <c r="S21" s="19"/>
      <c r="T21" s="19"/>
      <c r="U21" s="19"/>
      <c r="V21" s="19"/>
    </row>
    <row r="22" spans="1:22" x14ac:dyDescent="0.3">
      <c r="A22" s="12" t="s">
        <v>2</v>
      </c>
      <c r="B22" s="12" t="s">
        <v>180</v>
      </c>
      <c r="C22" s="166"/>
      <c r="D22" s="41">
        <v>29514</v>
      </c>
      <c r="E22" s="41">
        <v>30090</v>
      </c>
      <c r="F22" s="41">
        <v>30362</v>
      </c>
      <c r="G22" s="41">
        <v>31302</v>
      </c>
      <c r="H22" s="41">
        <v>30880</v>
      </c>
      <c r="I22" s="41">
        <v>30541</v>
      </c>
      <c r="J22" s="41">
        <v>29897</v>
      </c>
      <c r="K22" s="41">
        <v>29697</v>
      </c>
      <c r="L22" s="41">
        <v>30096</v>
      </c>
      <c r="M22" s="41">
        <v>29724</v>
      </c>
      <c r="N22" s="41">
        <v>29678</v>
      </c>
      <c r="O22" s="41">
        <v>28471</v>
      </c>
      <c r="P22" s="41">
        <v>26695</v>
      </c>
      <c r="Q22" s="41">
        <v>28594</v>
      </c>
      <c r="R22" s="41">
        <v>28107</v>
      </c>
      <c r="S22" s="41">
        <v>23072</v>
      </c>
      <c r="T22" s="41">
        <v>27387</v>
      </c>
      <c r="U22" s="41">
        <v>25014</v>
      </c>
      <c r="V22" s="41">
        <v>25011</v>
      </c>
    </row>
    <row r="23" spans="1:22" x14ac:dyDescent="0.3">
      <c r="A23" s="4"/>
      <c r="B23" s="4" t="s">
        <v>19</v>
      </c>
      <c r="C23" s="167"/>
      <c r="D23" s="42">
        <v>10910</v>
      </c>
      <c r="E23" s="42">
        <v>11320</v>
      </c>
      <c r="F23" s="42">
        <v>11432</v>
      </c>
      <c r="G23" s="42">
        <v>11515</v>
      </c>
      <c r="H23" s="42">
        <v>10901</v>
      </c>
      <c r="I23" s="42">
        <v>10648</v>
      </c>
      <c r="J23" s="42">
        <v>10158</v>
      </c>
      <c r="K23" s="42">
        <v>9759</v>
      </c>
      <c r="L23" s="42">
        <v>9604</v>
      </c>
      <c r="M23" s="42">
        <v>9244</v>
      </c>
      <c r="N23" s="42">
        <v>9316</v>
      </c>
      <c r="O23" s="42">
        <v>9145</v>
      </c>
      <c r="P23" s="42">
        <v>8720</v>
      </c>
      <c r="Q23" s="42">
        <v>9204</v>
      </c>
      <c r="R23" s="42">
        <v>9134</v>
      </c>
      <c r="S23" s="42">
        <v>7594</v>
      </c>
      <c r="T23" s="42">
        <v>8474</v>
      </c>
      <c r="U23" s="42">
        <v>7383</v>
      </c>
      <c r="V23" s="42">
        <v>6823</v>
      </c>
    </row>
    <row r="24" spans="1:22" s="14" customFormat="1" x14ac:dyDescent="0.3">
      <c r="A24" s="167"/>
      <c r="B24" s="167"/>
      <c r="C24" s="167" t="s">
        <v>182</v>
      </c>
      <c r="D24" s="461">
        <v>3218</v>
      </c>
      <c r="E24" s="461">
        <v>3194</v>
      </c>
      <c r="F24" s="461">
        <v>3100</v>
      </c>
      <c r="G24" s="461">
        <v>3248</v>
      </c>
      <c r="H24" s="461">
        <v>2861</v>
      </c>
      <c r="I24" s="461">
        <v>2641</v>
      </c>
      <c r="J24" s="461">
        <v>2554</v>
      </c>
      <c r="K24" s="461">
        <v>2844</v>
      </c>
      <c r="L24" s="461">
        <v>3041</v>
      </c>
      <c r="M24" s="461">
        <v>3014</v>
      </c>
      <c r="N24" s="461">
        <v>3431</v>
      </c>
      <c r="O24" s="461">
        <v>3368</v>
      </c>
      <c r="P24" s="461">
        <v>3413</v>
      </c>
      <c r="Q24" s="461">
        <v>3276</v>
      </c>
      <c r="R24" s="461">
        <v>3365</v>
      </c>
      <c r="S24" s="461">
        <v>3158</v>
      </c>
      <c r="T24" s="461">
        <v>3746</v>
      </c>
      <c r="U24" s="461">
        <v>3146</v>
      </c>
      <c r="V24" s="461">
        <v>2680</v>
      </c>
    </row>
    <row r="25" spans="1:22" x14ac:dyDescent="0.3">
      <c r="A25" s="4"/>
      <c r="B25" s="4" t="s">
        <v>91</v>
      </c>
      <c r="C25" s="167"/>
      <c r="D25" s="42">
        <v>2570</v>
      </c>
      <c r="E25" s="42">
        <v>2505</v>
      </c>
      <c r="F25" s="42">
        <v>2635</v>
      </c>
      <c r="G25" s="42">
        <v>2585</v>
      </c>
      <c r="H25" s="42">
        <v>2684</v>
      </c>
      <c r="I25" s="42">
        <v>2861</v>
      </c>
      <c r="J25" s="42">
        <v>2915</v>
      </c>
      <c r="K25" s="42">
        <v>2995</v>
      </c>
      <c r="L25" s="42">
        <v>3103</v>
      </c>
      <c r="M25" s="42">
        <v>3063</v>
      </c>
      <c r="N25" s="42">
        <v>3025</v>
      </c>
      <c r="O25" s="42">
        <v>3283</v>
      </c>
      <c r="P25" s="42">
        <v>2973</v>
      </c>
      <c r="Q25" s="42">
        <v>3294</v>
      </c>
      <c r="R25" s="42">
        <v>2978</v>
      </c>
      <c r="S25" s="42">
        <v>2153</v>
      </c>
      <c r="T25" s="42">
        <v>2734</v>
      </c>
      <c r="U25" s="42">
        <v>2766</v>
      </c>
      <c r="V25" s="42">
        <v>3638</v>
      </c>
    </row>
    <row r="26" spans="1:22" x14ac:dyDescent="0.3">
      <c r="A26" s="4"/>
      <c r="B26" s="4" t="s">
        <v>185</v>
      </c>
      <c r="C26" s="167"/>
      <c r="D26" s="42">
        <v>2586</v>
      </c>
      <c r="E26" s="42">
        <v>2306</v>
      </c>
      <c r="F26" s="42">
        <v>2277</v>
      </c>
      <c r="G26" s="42">
        <v>2432</v>
      </c>
      <c r="H26" s="42">
        <v>2269</v>
      </c>
      <c r="I26" s="42">
        <v>2419</v>
      </c>
      <c r="J26" s="42">
        <v>2357</v>
      </c>
      <c r="K26" s="42">
        <v>2493</v>
      </c>
      <c r="L26" s="42">
        <v>2360</v>
      </c>
      <c r="M26" s="42">
        <v>2402</v>
      </c>
      <c r="N26" s="42">
        <v>2298</v>
      </c>
      <c r="O26" s="42">
        <v>2502</v>
      </c>
      <c r="P26" s="42">
        <v>2317</v>
      </c>
      <c r="Q26" s="42">
        <v>2455</v>
      </c>
      <c r="R26" s="42">
        <v>2497</v>
      </c>
      <c r="S26" s="42">
        <v>2084</v>
      </c>
      <c r="T26" s="42">
        <v>2644</v>
      </c>
      <c r="U26" s="42">
        <v>2320</v>
      </c>
      <c r="V26" s="42">
        <v>2723</v>
      </c>
    </row>
    <row r="27" spans="1:22" x14ac:dyDescent="0.3">
      <c r="A27" s="4"/>
      <c r="B27" s="4" t="s">
        <v>20</v>
      </c>
      <c r="C27" s="167"/>
      <c r="D27" s="42">
        <v>3386</v>
      </c>
      <c r="E27" s="42">
        <v>3384</v>
      </c>
      <c r="F27" s="42">
        <v>3244</v>
      </c>
      <c r="G27" s="42">
        <v>3478</v>
      </c>
      <c r="H27" s="42">
        <v>3416</v>
      </c>
      <c r="I27" s="42">
        <v>3568</v>
      </c>
      <c r="J27" s="42">
        <v>3430</v>
      </c>
      <c r="K27" s="42">
        <v>3425</v>
      </c>
      <c r="L27" s="42">
        <v>3742</v>
      </c>
      <c r="M27" s="42">
        <v>3629</v>
      </c>
      <c r="N27" s="42">
        <v>3672</v>
      </c>
      <c r="O27" s="42">
        <v>3809</v>
      </c>
      <c r="P27" s="42">
        <v>3621</v>
      </c>
      <c r="Q27" s="42">
        <v>3773</v>
      </c>
      <c r="R27" s="42">
        <v>3783</v>
      </c>
      <c r="S27" s="42">
        <v>3614</v>
      </c>
      <c r="T27" s="42">
        <v>3885</v>
      </c>
      <c r="U27" s="42">
        <v>3585</v>
      </c>
      <c r="V27" s="42">
        <v>2560</v>
      </c>
    </row>
    <row r="28" spans="1:22" x14ac:dyDescent="0.3">
      <c r="A28" s="4"/>
      <c r="B28" s="4" t="s">
        <v>1132</v>
      </c>
      <c r="C28" s="167"/>
      <c r="D28" s="42">
        <v>10062</v>
      </c>
      <c r="E28" s="42">
        <v>10575</v>
      </c>
      <c r="F28" s="42">
        <v>10774</v>
      </c>
      <c r="G28" s="42">
        <v>11292</v>
      </c>
      <c r="H28" s="42">
        <v>11610</v>
      </c>
      <c r="I28" s="42">
        <v>11045</v>
      </c>
      <c r="J28" s="42">
        <v>11037</v>
      </c>
      <c r="K28" s="42">
        <v>11025</v>
      </c>
      <c r="L28" s="42">
        <v>11287</v>
      </c>
      <c r="M28" s="42">
        <v>11386</v>
      </c>
      <c r="N28" s="42">
        <v>11367</v>
      </c>
      <c r="O28" s="42">
        <v>9732</v>
      </c>
      <c r="P28" s="42">
        <v>9064</v>
      </c>
      <c r="Q28" s="42">
        <v>9868</v>
      </c>
      <c r="R28" s="42">
        <v>8762</v>
      </c>
      <c r="S28" s="42">
        <v>7627</v>
      </c>
      <c r="T28" s="42">
        <v>9650</v>
      </c>
      <c r="U28" s="42">
        <v>8960</v>
      </c>
      <c r="V28" s="42">
        <v>9267</v>
      </c>
    </row>
    <row r="29" spans="1:22" x14ac:dyDescent="0.3">
      <c r="A29" s="5"/>
      <c r="B29" s="5"/>
      <c r="C29" s="27"/>
      <c r="D29" s="129"/>
      <c r="E29" s="40"/>
      <c r="F29" s="40"/>
      <c r="G29" s="40"/>
      <c r="H29" s="40"/>
      <c r="I29" s="40"/>
      <c r="J29" s="40"/>
      <c r="K29" s="40"/>
      <c r="L29" s="40"/>
      <c r="M29" s="40"/>
      <c r="N29" s="19"/>
      <c r="O29" s="19"/>
      <c r="P29" s="19"/>
      <c r="Q29" s="19"/>
      <c r="R29" s="19"/>
      <c r="S29" s="19"/>
      <c r="T29" s="19"/>
      <c r="U29" s="19"/>
      <c r="V29" s="19"/>
    </row>
    <row r="30" spans="1:22" ht="14.45" customHeight="1" x14ac:dyDescent="0.3">
      <c r="A30" s="12" t="s">
        <v>3</v>
      </c>
      <c r="B30" s="12" t="s">
        <v>180</v>
      </c>
      <c r="C30" s="166"/>
      <c r="D30" s="41"/>
      <c r="E30" s="41"/>
      <c r="F30" s="41"/>
      <c r="G30" s="41"/>
      <c r="H30" s="41"/>
      <c r="I30" s="41"/>
      <c r="J30" s="41">
        <v>22200</v>
      </c>
      <c r="K30" s="41">
        <v>20100</v>
      </c>
      <c r="L30" s="41">
        <v>21300</v>
      </c>
      <c r="M30" s="41">
        <v>20700</v>
      </c>
      <c r="N30" s="41">
        <v>20200</v>
      </c>
      <c r="O30" s="41">
        <v>19100</v>
      </c>
      <c r="P30" s="41">
        <v>18700</v>
      </c>
      <c r="Q30" s="41">
        <v>19300</v>
      </c>
      <c r="R30" s="41">
        <v>19373.230531078829</v>
      </c>
      <c r="S30" s="41">
        <v>13440</v>
      </c>
      <c r="T30" s="41">
        <v>16170</v>
      </c>
      <c r="U30" s="41">
        <v>16500</v>
      </c>
      <c r="V30" s="41">
        <v>16900</v>
      </c>
    </row>
    <row r="31" spans="1:22" x14ac:dyDescent="0.3">
      <c r="A31" s="4"/>
      <c r="B31" s="4" t="s">
        <v>19</v>
      </c>
      <c r="C31" s="167"/>
      <c r="D31" s="42"/>
      <c r="E31" s="42"/>
      <c r="F31" s="42"/>
      <c r="G31" s="42"/>
      <c r="H31" s="42"/>
      <c r="I31" s="42"/>
      <c r="J31" s="42">
        <v>8300</v>
      </c>
      <c r="K31" s="42">
        <v>8600</v>
      </c>
      <c r="L31" s="42">
        <v>9500</v>
      </c>
      <c r="M31" s="42">
        <v>9000</v>
      </c>
      <c r="N31" s="42">
        <v>8800</v>
      </c>
      <c r="O31" s="42">
        <v>8300</v>
      </c>
      <c r="P31" s="42">
        <v>8100</v>
      </c>
      <c r="Q31" s="42">
        <v>8400</v>
      </c>
      <c r="R31" s="42">
        <v>8039.7714907508162</v>
      </c>
      <c r="S31" s="42">
        <v>5700</v>
      </c>
      <c r="T31" s="42">
        <v>6670</v>
      </c>
      <c r="U31" s="42">
        <v>6700</v>
      </c>
      <c r="V31" s="42">
        <v>6750</v>
      </c>
    </row>
    <row r="32" spans="1:22" x14ac:dyDescent="0.3">
      <c r="A32" s="4"/>
      <c r="B32" s="4"/>
      <c r="C32" s="167" t="s">
        <v>182</v>
      </c>
      <c r="D32" s="42"/>
      <c r="E32" s="42"/>
      <c r="F32" s="42"/>
      <c r="G32" s="42"/>
      <c r="H32" s="42"/>
      <c r="I32" s="42"/>
      <c r="J32" s="461">
        <v>1600</v>
      </c>
      <c r="K32" s="461">
        <v>2300</v>
      </c>
      <c r="L32" s="461">
        <v>2700</v>
      </c>
      <c r="M32" s="461">
        <v>2700</v>
      </c>
      <c r="N32" s="461">
        <v>2800</v>
      </c>
      <c r="O32" s="461">
        <v>3000</v>
      </c>
      <c r="P32" s="461">
        <v>3000</v>
      </c>
      <c r="Q32" s="461">
        <v>2900</v>
      </c>
      <c r="R32" s="461">
        <v>2975</v>
      </c>
      <c r="S32" s="461">
        <v>2300</v>
      </c>
      <c r="T32" s="461">
        <v>2490</v>
      </c>
      <c r="U32" s="461">
        <v>2700</v>
      </c>
      <c r="V32" s="461">
        <v>2500</v>
      </c>
    </row>
    <row r="33" spans="1:22" x14ac:dyDescent="0.3">
      <c r="A33" s="4"/>
      <c r="B33" s="4" t="s">
        <v>91</v>
      </c>
      <c r="C33" s="167"/>
      <c r="D33" s="42"/>
      <c r="E33" s="42"/>
      <c r="F33" s="42"/>
      <c r="G33" s="42"/>
      <c r="H33" s="42"/>
      <c r="I33" s="42"/>
      <c r="J33" s="42">
        <v>2300</v>
      </c>
      <c r="K33" s="42">
        <v>2100</v>
      </c>
      <c r="L33" s="42">
        <v>2100</v>
      </c>
      <c r="M33" s="42">
        <v>2200</v>
      </c>
      <c r="N33" s="42">
        <v>2400</v>
      </c>
      <c r="O33" s="42">
        <v>2300</v>
      </c>
      <c r="P33" s="42">
        <v>2200</v>
      </c>
      <c r="Q33" s="42">
        <v>2100</v>
      </c>
      <c r="R33" s="42">
        <v>2200.2280285035627</v>
      </c>
      <c r="S33" s="42">
        <v>1400</v>
      </c>
      <c r="T33" s="42">
        <v>1610</v>
      </c>
      <c r="U33" s="42">
        <v>1900</v>
      </c>
      <c r="V33" s="42">
        <v>1700</v>
      </c>
    </row>
    <row r="34" spans="1:22" x14ac:dyDescent="0.3">
      <c r="A34" s="4"/>
      <c r="B34" s="4" t="s">
        <v>185</v>
      </c>
      <c r="C34" s="167"/>
      <c r="D34" s="42"/>
      <c r="E34" s="42"/>
      <c r="F34" s="42"/>
      <c r="G34" s="42"/>
      <c r="H34" s="42"/>
      <c r="I34" s="42"/>
      <c r="J34" s="42">
        <v>1100</v>
      </c>
      <c r="K34" s="42">
        <v>1300</v>
      </c>
      <c r="L34" s="42">
        <v>1400</v>
      </c>
      <c r="M34" s="42">
        <v>1400</v>
      </c>
      <c r="N34" s="42">
        <v>1400</v>
      </c>
      <c r="O34" s="42">
        <v>1400</v>
      </c>
      <c r="P34" s="42">
        <v>1500</v>
      </c>
      <c r="Q34" s="42">
        <v>1600</v>
      </c>
      <c r="R34" s="42">
        <v>1866.2370523823618</v>
      </c>
      <c r="S34" s="42">
        <v>1400</v>
      </c>
      <c r="T34" s="42">
        <v>1570</v>
      </c>
      <c r="U34" s="42">
        <v>1500</v>
      </c>
      <c r="V34" s="42">
        <v>1500</v>
      </c>
    </row>
    <row r="35" spans="1:22" x14ac:dyDescent="0.3">
      <c r="A35" s="4"/>
      <c r="B35" s="4" t="s">
        <v>20</v>
      </c>
      <c r="C35" s="167"/>
      <c r="D35" s="42"/>
      <c r="E35" s="42"/>
      <c r="F35" s="42"/>
      <c r="G35" s="42"/>
      <c r="H35" s="42"/>
      <c r="I35" s="42"/>
      <c r="J35" s="42">
        <v>1100</v>
      </c>
      <c r="K35" s="42">
        <v>1000</v>
      </c>
      <c r="L35" s="42">
        <v>1100</v>
      </c>
      <c r="M35" s="42">
        <v>830</v>
      </c>
      <c r="N35" s="42">
        <v>740</v>
      </c>
      <c r="O35" s="42">
        <v>660</v>
      </c>
      <c r="P35" s="42">
        <v>680</v>
      </c>
      <c r="Q35" s="42">
        <v>630</v>
      </c>
      <c r="R35" s="42">
        <v>610.51766953199615</v>
      </c>
      <c r="S35" s="42">
        <v>540</v>
      </c>
      <c r="T35" s="42">
        <v>650</v>
      </c>
      <c r="U35" s="42">
        <v>600</v>
      </c>
      <c r="V35" s="42">
        <v>780</v>
      </c>
    </row>
    <row r="36" spans="1:22" x14ac:dyDescent="0.3">
      <c r="A36" s="4"/>
      <c r="B36" s="4" t="s">
        <v>1132</v>
      </c>
      <c r="C36" s="167"/>
      <c r="D36" s="42"/>
      <c r="E36" s="42"/>
      <c r="F36" s="42"/>
      <c r="G36" s="42"/>
      <c r="H36" s="42"/>
      <c r="I36" s="42"/>
      <c r="J36" s="42">
        <v>9400</v>
      </c>
      <c r="K36" s="42">
        <v>7100</v>
      </c>
      <c r="L36" s="42">
        <v>7200</v>
      </c>
      <c r="M36" s="42">
        <v>7270</v>
      </c>
      <c r="N36" s="42">
        <v>6860</v>
      </c>
      <c r="O36" s="42">
        <v>6440</v>
      </c>
      <c r="P36" s="42">
        <v>6220</v>
      </c>
      <c r="Q36" s="42">
        <v>6570</v>
      </c>
      <c r="R36" s="42">
        <v>6855.6410898128661</v>
      </c>
      <c r="S36" s="42">
        <v>4400</v>
      </c>
      <c r="T36" s="42">
        <v>5670</v>
      </c>
      <c r="U36" s="42">
        <v>6000</v>
      </c>
      <c r="V36" s="42">
        <v>6170</v>
      </c>
    </row>
    <row r="37" spans="1:22" x14ac:dyDescent="0.3">
      <c r="A37" s="5"/>
      <c r="B37" s="5"/>
      <c r="C37" s="27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19"/>
      <c r="O37" s="19"/>
      <c r="P37" s="19"/>
      <c r="Q37" s="19"/>
      <c r="R37" s="19"/>
      <c r="S37" s="19"/>
      <c r="T37" s="19"/>
      <c r="U37" s="19"/>
      <c r="V37" s="19"/>
    </row>
    <row r="38" spans="1:22" s="44" customFormat="1" ht="14.45" customHeight="1" x14ac:dyDescent="0.3">
      <c r="A38" s="13" t="s">
        <v>4</v>
      </c>
      <c r="B38" s="13" t="s">
        <v>180</v>
      </c>
      <c r="C38" s="168"/>
      <c r="D38" s="130"/>
      <c r="E38" s="130"/>
      <c r="F38" s="130"/>
      <c r="G38" s="130"/>
      <c r="H38" s="130"/>
      <c r="I38" s="130"/>
      <c r="J38" s="130">
        <v>643926</v>
      </c>
      <c r="K38" s="130">
        <v>637367</v>
      </c>
      <c r="L38" s="130">
        <v>646304</v>
      </c>
      <c r="M38" s="130">
        <v>652483</v>
      </c>
      <c r="N38" s="130">
        <v>672067</v>
      </c>
      <c r="O38" s="130">
        <v>631019</v>
      </c>
      <c r="P38" s="130">
        <v>634561</v>
      </c>
      <c r="Q38" s="130">
        <v>640361</v>
      </c>
      <c r="R38" s="130">
        <v>648474</v>
      </c>
      <c r="S38" s="130">
        <v>536856</v>
      </c>
      <c r="T38" s="130">
        <v>624750</v>
      </c>
      <c r="U38" s="130">
        <v>618208</v>
      </c>
      <c r="V38" s="130">
        <v>653708</v>
      </c>
    </row>
    <row r="39" spans="1:22" x14ac:dyDescent="0.3">
      <c r="A39" s="45"/>
      <c r="B39" s="45" t="s">
        <v>19</v>
      </c>
      <c r="C39" s="165"/>
      <c r="D39" s="131"/>
      <c r="E39" s="131"/>
      <c r="F39" s="131"/>
      <c r="G39" s="131"/>
      <c r="H39" s="131"/>
      <c r="I39" s="131"/>
      <c r="J39" s="131">
        <v>223285</v>
      </c>
      <c r="K39" s="131">
        <v>221228</v>
      </c>
      <c r="L39" s="131">
        <v>220635</v>
      </c>
      <c r="M39" s="131">
        <v>216351</v>
      </c>
      <c r="N39" s="131">
        <v>214654</v>
      </c>
      <c r="O39" s="131">
        <v>214334</v>
      </c>
      <c r="P39" s="131">
        <v>212195</v>
      </c>
      <c r="Q39" s="131">
        <v>208326</v>
      </c>
      <c r="R39" s="131">
        <v>204545</v>
      </c>
      <c r="S39" s="131">
        <v>164488</v>
      </c>
      <c r="T39" s="131">
        <v>184930</v>
      </c>
      <c r="U39" s="131">
        <v>176712</v>
      </c>
      <c r="V39" s="131">
        <v>178970</v>
      </c>
    </row>
    <row r="40" spans="1:22" x14ac:dyDescent="0.3">
      <c r="A40" s="45"/>
      <c r="B40" s="45"/>
      <c r="C40" s="165" t="s">
        <v>182</v>
      </c>
      <c r="D40" s="131"/>
      <c r="E40" s="131"/>
      <c r="F40" s="131"/>
      <c r="G40" s="131"/>
      <c r="H40" s="131"/>
      <c r="I40" s="131"/>
      <c r="J40" s="570">
        <v>51933</v>
      </c>
      <c r="K40" s="570">
        <v>61598</v>
      </c>
      <c r="L40" s="570">
        <v>63944</v>
      </c>
      <c r="M40" s="570">
        <v>63856</v>
      </c>
      <c r="N40" s="570">
        <v>65354</v>
      </c>
      <c r="O40" s="570">
        <v>66634</v>
      </c>
      <c r="P40" s="570">
        <v>67448</v>
      </c>
      <c r="Q40" s="570">
        <v>65699</v>
      </c>
      <c r="R40" s="570">
        <v>67330</v>
      </c>
      <c r="S40" s="570">
        <v>62184</v>
      </c>
      <c r="T40" s="570">
        <v>69438</v>
      </c>
      <c r="U40" s="570">
        <v>65755</v>
      </c>
      <c r="V40" s="570">
        <v>66328</v>
      </c>
    </row>
    <row r="41" spans="1:22" x14ac:dyDescent="0.3">
      <c r="A41" s="45"/>
      <c r="B41" s="45" t="s">
        <v>91</v>
      </c>
      <c r="C41" s="165"/>
      <c r="D41" s="131"/>
      <c r="E41" s="131"/>
      <c r="F41" s="131"/>
      <c r="G41" s="131"/>
      <c r="H41" s="131"/>
      <c r="I41" s="131"/>
      <c r="J41" s="131">
        <v>64434</v>
      </c>
      <c r="K41" s="131">
        <v>65698</v>
      </c>
      <c r="L41" s="131">
        <v>66670</v>
      </c>
      <c r="M41" s="131">
        <v>67918</v>
      </c>
      <c r="N41" s="131">
        <v>71973</v>
      </c>
      <c r="O41" s="131">
        <v>73008</v>
      </c>
      <c r="P41" s="131">
        <v>72909</v>
      </c>
      <c r="Q41" s="131">
        <v>73836</v>
      </c>
      <c r="R41" s="131">
        <v>74849</v>
      </c>
      <c r="S41" s="131">
        <v>58214</v>
      </c>
      <c r="T41" s="131">
        <v>70729</v>
      </c>
      <c r="U41" s="131">
        <v>70006</v>
      </c>
      <c r="V41" s="131">
        <v>75962</v>
      </c>
    </row>
    <row r="42" spans="1:22" x14ac:dyDescent="0.3">
      <c r="A42" s="45"/>
      <c r="B42" s="45" t="s">
        <v>185</v>
      </c>
      <c r="C42" s="165"/>
      <c r="D42" s="131"/>
      <c r="E42" s="131"/>
      <c r="F42" s="131"/>
      <c r="G42" s="131"/>
      <c r="H42" s="131"/>
      <c r="I42" s="131"/>
      <c r="J42" s="131">
        <v>39311</v>
      </c>
      <c r="K42" s="131">
        <v>40567</v>
      </c>
      <c r="L42" s="131">
        <v>41701</v>
      </c>
      <c r="M42" s="131">
        <v>45191</v>
      </c>
      <c r="N42" s="131">
        <v>49332</v>
      </c>
      <c r="O42" s="131">
        <v>51802</v>
      </c>
      <c r="P42" s="131">
        <v>54620</v>
      </c>
      <c r="Q42" s="131">
        <v>54806</v>
      </c>
      <c r="R42" s="131">
        <v>59194</v>
      </c>
      <c r="S42" s="131">
        <v>51304</v>
      </c>
      <c r="T42" s="131">
        <v>60962</v>
      </c>
      <c r="U42" s="131">
        <v>60068</v>
      </c>
      <c r="V42" s="131">
        <v>64174</v>
      </c>
    </row>
    <row r="43" spans="1:22" x14ac:dyDescent="0.3">
      <c r="A43" s="45"/>
      <c r="B43" s="45" t="s">
        <v>20</v>
      </c>
      <c r="C43" s="165"/>
      <c r="D43" s="131"/>
      <c r="E43" s="131"/>
      <c r="F43" s="131"/>
      <c r="G43" s="131"/>
      <c r="H43" s="131"/>
      <c r="I43" s="131"/>
      <c r="J43" s="131">
        <v>63235</v>
      </c>
      <c r="K43" s="131">
        <v>63942</v>
      </c>
      <c r="L43" s="131">
        <v>63822</v>
      </c>
      <c r="M43" s="131">
        <v>64568</v>
      </c>
      <c r="N43" s="131">
        <v>66180</v>
      </c>
      <c r="O43" s="131">
        <v>65949</v>
      </c>
      <c r="P43" s="131">
        <v>66465</v>
      </c>
      <c r="Q43" s="131">
        <v>67546</v>
      </c>
      <c r="R43" s="131">
        <v>69701</v>
      </c>
      <c r="S43" s="131">
        <v>67154</v>
      </c>
      <c r="T43" s="131">
        <v>71329</v>
      </c>
      <c r="U43" s="131">
        <v>71267</v>
      </c>
      <c r="V43" s="131">
        <v>73611</v>
      </c>
    </row>
    <row r="44" spans="1:22" x14ac:dyDescent="0.3">
      <c r="A44" s="45"/>
      <c r="B44" s="45" t="s">
        <v>1132</v>
      </c>
      <c r="C44" s="165"/>
      <c r="D44" s="131"/>
      <c r="E44" s="131"/>
      <c r="F44" s="131"/>
      <c r="G44" s="131"/>
      <c r="H44" s="131"/>
      <c r="I44" s="131"/>
      <c r="J44" s="131">
        <v>253661</v>
      </c>
      <c r="K44" s="131">
        <v>245932</v>
      </c>
      <c r="L44" s="131">
        <v>253476</v>
      </c>
      <c r="M44" s="131">
        <v>258455</v>
      </c>
      <c r="N44" s="131">
        <v>269928</v>
      </c>
      <c r="O44" s="131">
        <v>225926</v>
      </c>
      <c r="P44" s="131">
        <v>228372</v>
      </c>
      <c r="Q44" s="131">
        <v>235847</v>
      </c>
      <c r="R44" s="131">
        <v>241813</v>
      </c>
      <c r="S44" s="131">
        <v>195696</v>
      </c>
      <c r="T44" s="131">
        <v>236800</v>
      </c>
      <c r="U44" s="131">
        <v>240155</v>
      </c>
      <c r="V44" s="131">
        <v>260991</v>
      </c>
    </row>
    <row r="46" spans="1:22" s="137" customFormat="1" ht="15" x14ac:dyDescent="0.35">
      <c r="A46" s="144" t="s">
        <v>8</v>
      </c>
      <c r="B46" s="137" t="s">
        <v>1419</v>
      </c>
      <c r="C46" s="169"/>
      <c r="N46" s="141"/>
      <c r="O46" s="141"/>
      <c r="P46" s="141"/>
      <c r="Q46" s="141"/>
      <c r="R46" s="558"/>
    </row>
    <row r="47" spans="1:22" s="137" customFormat="1" ht="15" x14ac:dyDescent="0.35">
      <c r="B47" s="137" t="s">
        <v>1496</v>
      </c>
      <c r="C47" s="169"/>
      <c r="N47" s="141"/>
      <c r="O47" s="141"/>
      <c r="P47" s="141"/>
      <c r="Q47" s="141"/>
      <c r="R47" s="558"/>
    </row>
    <row r="48" spans="1:22" s="137" customFormat="1" ht="15" x14ac:dyDescent="0.35">
      <c r="A48" s="578" t="s">
        <v>1230</v>
      </c>
      <c r="B48" s="964" t="s">
        <v>1557</v>
      </c>
      <c r="C48" s="967"/>
      <c r="D48" s="967"/>
      <c r="E48" s="967"/>
      <c r="F48" s="967"/>
      <c r="G48" s="967"/>
      <c r="H48" s="967"/>
      <c r="N48" s="141"/>
      <c r="O48" s="141"/>
      <c r="P48" s="141"/>
      <c r="Q48" s="141"/>
      <c r="R48" s="558"/>
    </row>
    <row r="49" spans="1:18" s="137" customFormat="1" ht="15.75" customHeight="1" x14ac:dyDescent="0.35">
      <c r="A49" s="144" t="s">
        <v>9</v>
      </c>
      <c r="B49" s="137" t="s">
        <v>1566</v>
      </c>
      <c r="G49" s="145" t="s">
        <v>1226</v>
      </c>
      <c r="N49" s="141"/>
      <c r="O49" s="141"/>
      <c r="P49" s="141"/>
      <c r="Q49" s="141"/>
      <c r="R49" s="558"/>
    </row>
    <row r="50" spans="1:18" s="137" customFormat="1" ht="15.75" customHeight="1" x14ac:dyDescent="0.35">
      <c r="B50" s="137" t="s">
        <v>1567</v>
      </c>
      <c r="I50" s="170"/>
      <c r="N50" s="141"/>
      <c r="O50" s="141"/>
      <c r="P50" s="141"/>
      <c r="Q50" s="141"/>
      <c r="R50" s="558"/>
    </row>
    <row r="51" spans="1:18" s="137" customFormat="1" ht="15.75" customHeight="1" x14ac:dyDescent="0.35">
      <c r="A51" s="142"/>
      <c r="B51" s="370" t="s">
        <v>1345</v>
      </c>
      <c r="C51" s="464"/>
      <c r="D51" s="370"/>
      <c r="E51" s="370"/>
      <c r="F51" s="169"/>
      <c r="G51" s="145" t="s">
        <v>1146</v>
      </c>
      <c r="I51" s="169"/>
      <c r="N51" s="141"/>
      <c r="O51" s="141"/>
      <c r="P51" s="141"/>
      <c r="Q51" s="141"/>
      <c r="R51" s="558"/>
    </row>
    <row r="52" spans="1:18" s="137" customFormat="1" ht="15.75" customHeight="1" x14ac:dyDescent="0.35">
      <c r="A52" s="169"/>
      <c r="B52" s="137" t="s">
        <v>1568</v>
      </c>
      <c r="C52" s="169"/>
      <c r="G52" s="305" t="s">
        <v>1227</v>
      </c>
      <c r="H52" s="169"/>
      <c r="J52" s="169"/>
      <c r="K52" s="169"/>
      <c r="L52" s="169"/>
      <c r="M52" s="169"/>
      <c r="N52" s="141"/>
      <c r="O52" s="141"/>
      <c r="P52" s="141"/>
      <c r="Q52" s="141"/>
      <c r="R52" s="558"/>
    </row>
    <row r="53" spans="1:18" ht="15" customHeight="1" x14ac:dyDescent="0.3"/>
    <row r="80" spans="1:13" x14ac:dyDescent="0.3">
      <c r="A80" s="14"/>
      <c r="B80" s="14"/>
      <c r="D80" s="14"/>
      <c r="E80" s="14"/>
      <c r="F80" s="14"/>
      <c r="G80" s="14"/>
      <c r="H80" s="14"/>
      <c r="I80" s="14"/>
      <c r="J80" s="14"/>
      <c r="K80" s="14"/>
      <c r="L80" s="14"/>
      <c r="M80" s="14"/>
    </row>
    <row r="81" spans="1:13" x14ac:dyDescent="0.3">
      <c r="A81" s="14"/>
      <c r="B81" s="14"/>
      <c r="D81" s="14"/>
      <c r="E81" s="14"/>
      <c r="F81" s="14"/>
      <c r="G81" s="14"/>
      <c r="H81" s="14"/>
      <c r="I81" s="14"/>
      <c r="J81" s="14"/>
      <c r="K81" s="14"/>
      <c r="L81" s="14"/>
      <c r="M81" s="14"/>
    </row>
  </sheetData>
  <mergeCells count="1">
    <mergeCell ref="B48:H48"/>
  </mergeCells>
  <phoneticPr fontId="105" type="noConversion"/>
  <hyperlinks>
    <hyperlink ref="A2" location="'Chapter 2'!A1" display="Back to Table of Contents" xr:uid="{972A096E-5698-45A3-8B6B-6F898E378941}"/>
    <hyperlink ref="D2" r:id="rId1" display="for content queries email healthinsights@bhf.org.uk " xr:uid="{C18FB19D-C570-4C25-A0D0-29039949DCD6}"/>
    <hyperlink ref="G49" r:id="rId2" xr:uid="{56D1B4E4-097C-48B0-8C65-19B971BAB466}"/>
    <hyperlink ref="G51" r:id="rId3" xr:uid="{EA45F969-9DB7-4699-886C-A2CF7CF95E87}"/>
    <hyperlink ref="G52" r:id="rId4" xr:uid="{623D0EE2-750B-4D35-881F-6F7CEFB4C05B}"/>
  </hyperlinks>
  <pageMargins left="0.7" right="0.7" top="0.75" bottom="0.75" header="0.3" footer="0.3"/>
  <pageSetup paperSize="9" scale="52" orientation="landscape" r:id="rId5"/>
  <drawing r:id="rId6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Sheet64">
    <tabColor rgb="FFC4D79B"/>
  </sheetPr>
  <dimension ref="A1:I14"/>
  <sheetViews>
    <sheetView zoomScale="90" zoomScaleNormal="90" workbookViewId="0">
      <selection activeCell="P11" sqref="P11"/>
    </sheetView>
  </sheetViews>
  <sheetFormatPr defaultColWidth="9.140625" defaultRowHeight="16.5" x14ac:dyDescent="0.3"/>
  <cols>
    <col min="1" max="2" width="9.140625" style="1"/>
    <col min="3" max="3" width="11.85546875" style="1" bestFit="1" customWidth="1"/>
    <col min="4" max="16384" width="9.140625" style="1"/>
  </cols>
  <sheetData>
    <row r="1" spans="1:9" ht="18.75" x14ac:dyDescent="0.3">
      <c r="A1" s="7" t="s">
        <v>178</v>
      </c>
      <c r="B1" s="7"/>
    </row>
    <row r="2" spans="1:9" x14ac:dyDescent="0.3">
      <c r="A2" s="1" t="s">
        <v>0</v>
      </c>
    </row>
    <row r="3" spans="1:9" x14ac:dyDescent="0.3">
      <c r="E3" s="15" t="s">
        <v>152</v>
      </c>
      <c r="F3" s="15" t="s">
        <v>153</v>
      </c>
      <c r="G3" s="15" t="s">
        <v>154</v>
      </c>
      <c r="H3" s="15" t="s">
        <v>155</v>
      </c>
      <c r="I3" s="15" t="s">
        <v>156</v>
      </c>
    </row>
    <row r="4" spans="1:9" x14ac:dyDescent="0.3">
      <c r="A4" s="1" t="s">
        <v>26</v>
      </c>
      <c r="C4" s="1" t="s">
        <v>5</v>
      </c>
      <c r="E4" s="18" t="e">
        <f>#REF!</f>
        <v>#REF!</v>
      </c>
      <c r="F4" s="18" t="e">
        <f>#REF!</f>
        <v>#REF!</v>
      </c>
      <c r="G4" s="18" t="e">
        <f>#REF!</f>
        <v>#REF!</v>
      </c>
      <c r="H4" s="18" t="e">
        <f>#REF!</f>
        <v>#REF!</v>
      </c>
      <c r="I4" s="18" t="e">
        <f>#REF!</f>
        <v>#REF!</v>
      </c>
    </row>
    <row r="5" spans="1:9" x14ac:dyDescent="0.3">
      <c r="C5" s="1" t="s">
        <v>6</v>
      </c>
      <c r="E5" s="18" t="e">
        <f>#REF!</f>
        <v>#REF!</v>
      </c>
      <c r="F5" s="18" t="e">
        <f>#REF!</f>
        <v>#REF!</v>
      </c>
      <c r="G5" s="18" t="e">
        <f>#REF!</f>
        <v>#REF!</v>
      </c>
      <c r="H5" s="18" t="e">
        <f>#REF!</f>
        <v>#REF!</v>
      </c>
      <c r="I5" s="18" t="e">
        <f>#REF!</f>
        <v>#REF!</v>
      </c>
    </row>
    <row r="6" spans="1:9" x14ac:dyDescent="0.3">
      <c r="C6" s="1" t="s">
        <v>24</v>
      </c>
      <c r="E6" s="18" t="e">
        <f>#REF!</f>
        <v>#REF!</v>
      </c>
      <c r="F6" s="18" t="e">
        <f>#REF!</f>
        <v>#REF!</v>
      </c>
      <c r="G6" s="18" t="e">
        <f>#REF!</f>
        <v>#REF!</v>
      </c>
      <c r="H6" s="18" t="e">
        <f>#REF!</f>
        <v>#REF!</v>
      </c>
      <c r="I6" s="18" t="e">
        <f>#REF!</f>
        <v>#REF!</v>
      </c>
    </row>
    <row r="7" spans="1:9" x14ac:dyDescent="0.3">
      <c r="E7" s="21"/>
      <c r="F7" s="21"/>
      <c r="I7" s="14"/>
    </row>
    <row r="8" spans="1:9" x14ac:dyDescent="0.3">
      <c r="A8" s="1" t="s">
        <v>21</v>
      </c>
      <c r="C8" s="1" t="s">
        <v>5</v>
      </c>
      <c r="E8" s="18" t="e">
        <f>#REF!</f>
        <v>#REF!</v>
      </c>
      <c r="F8" s="18" t="e">
        <f>#REF!</f>
        <v>#REF!</v>
      </c>
      <c r="G8" s="18" t="e">
        <f>#REF!</f>
        <v>#REF!</v>
      </c>
      <c r="H8" s="18" t="e">
        <f>#REF!</f>
        <v>#REF!</v>
      </c>
      <c r="I8" s="18" t="e">
        <f>#REF!</f>
        <v>#REF!</v>
      </c>
    </row>
    <row r="9" spans="1:9" x14ac:dyDescent="0.3">
      <c r="C9" s="1" t="s">
        <v>6</v>
      </c>
      <c r="E9" s="18" t="e">
        <f>#REF!</f>
        <v>#REF!</v>
      </c>
      <c r="F9" s="18" t="e">
        <f>#REF!</f>
        <v>#REF!</v>
      </c>
      <c r="G9" s="18" t="e">
        <f>#REF!</f>
        <v>#REF!</v>
      </c>
      <c r="H9" s="18" t="e">
        <f>#REF!</f>
        <v>#REF!</v>
      </c>
      <c r="I9" s="18" t="e">
        <f>#REF!</f>
        <v>#REF!</v>
      </c>
    </row>
    <row r="10" spans="1:9" x14ac:dyDescent="0.3">
      <c r="C10" s="1" t="s">
        <v>24</v>
      </c>
      <c r="E10" s="18" t="e">
        <f>#REF!</f>
        <v>#REF!</v>
      </c>
      <c r="F10" s="18" t="e">
        <f>#REF!</f>
        <v>#REF!</v>
      </c>
      <c r="G10" s="18" t="e">
        <f>#REF!</f>
        <v>#REF!</v>
      </c>
      <c r="H10" s="18" t="e">
        <f>#REF!</f>
        <v>#REF!</v>
      </c>
      <c r="I10" s="18" t="e">
        <f>#REF!</f>
        <v>#REF!</v>
      </c>
    </row>
    <row r="12" spans="1:9" x14ac:dyDescent="0.3">
      <c r="A12" s="1" t="s">
        <v>27</v>
      </c>
      <c r="C12" s="1" t="s">
        <v>5</v>
      </c>
      <c r="E12" s="18" t="e">
        <f>#REF!</f>
        <v>#REF!</v>
      </c>
      <c r="F12" s="18" t="e">
        <f>#REF!</f>
        <v>#REF!</v>
      </c>
      <c r="G12" s="18" t="e">
        <f>#REF!</f>
        <v>#REF!</v>
      </c>
      <c r="H12" s="18" t="e">
        <f>#REF!</f>
        <v>#REF!</v>
      </c>
      <c r="I12" s="18" t="e">
        <f>#REF!</f>
        <v>#REF!</v>
      </c>
    </row>
    <row r="13" spans="1:9" x14ac:dyDescent="0.3">
      <c r="C13" s="1" t="s">
        <v>6</v>
      </c>
      <c r="E13" s="18" t="e">
        <f>#REF!</f>
        <v>#REF!</v>
      </c>
      <c r="F13" s="18" t="e">
        <f>#REF!</f>
        <v>#REF!</v>
      </c>
      <c r="G13" s="18" t="e">
        <f>#REF!</f>
        <v>#REF!</v>
      </c>
      <c r="H13" s="18" t="e">
        <f>#REF!</f>
        <v>#REF!</v>
      </c>
      <c r="I13" s="18" t="e">
        <f>#REF!</f>
        <v>#REF!</v>
      </c>
    </row>
    <row r="14" spans="1:9" x14ac:dyDescent="0.3">
      <c r="C14" s="1" t="s">
        <v>24</v>
      </c>
      <c r="E14" s="18" t="e">
        <f>#REF!</f>
        <v>#REF!</v>
      </c>
      <c r="F14" s="18" t="e">
        <f>#REF!</f>
        <v>#REF!</v>
      </c>
      <c r="G14" s="18" t="e">
        <f>#REF!</f>
        <v>#REF!</v>
      </c>
      <c r="H14" s="18" t="e">
        <f>#REF!</f>
        <v>#REF!</v>
      </c>
      <c r="I14" s="18" t="e">
        <f>#REF!</f>
        <v>#REF!</v>
      </c>
    </row>
  </sheetData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Sheet85">
    <tabColor rgb="FFC4D79B"/>
  </sheetPr>
  <dimension ref="A1:I6"/>
  <sheetViews>
    <sheetView zoomScale="90" zoomScaleNormal="90" workbookViewId="0">
      <selection activeCell="E3" sqref="E3:I3"/>
    </sheetView>
  </sheetViews>
  <sheetFormatPr defaultColWidth="9.140625" defaultRowHeight="16.5" x14ac:dyDescent="0.3"/>
  <cols>
    <col min="1" max="1" width="20.140625" style="1" customWidth="1"/>
    <col min="2" max="2" width="9.140625" style="1"/>
    <col min="3" max="3" width="11.85546875" style="1" bestFit="1" customWidth="1"/>
    <col min="4" max="16384" width="9.140625" style="1"/>
  </cols>
  <sheetData>
    <row r="1" spans="1:9" ht="18.75" x14ac:dyDescent="0.3">
      <c r="A1" s="7" t="s">
        <v>178</v>
      </c>
      <c r="B1" s="7"/>
    </row>
    <row r="2" spans="1:9" x14ac:dyDescent="0.3">
      <c r="A2" s="1" t="s">
        <v>0</v>
      </c>
    </row>
    <row r="3" spans="1:9" ht="45" x14ac:dyDescent="0.3">
      <c r="E3" s="15" t="s">
        <v>193</v>
      </c>
      <c r="F3" s="15" t="s">
        <v>153</v>
      </c>
      <c r="G3" s="15" t="s">
        <v>154</v>
      </c>
      <c r="H3" s="15" t="s">
        <v>155</v>
      </c>
      <c r="I3" s="15" t="s">
        <v>194</v>
      </c>
    </row>
    <row r="4" spans="1:9" x14ac:dyDescent="0.3">
      <c r="A4" s="1024" t="s">
        <v>183</v>
      </c>
      <c r="C4" s="1" t="s">
        <v>5</v>
      </c>
      <c r="E4" s="18" t="e">
        <f>#REF!</f>
        <v>#REF!</v>
      </c>
      <c r="F4" s="18" t="e">
        <f>#REF!</f>
        <v>#REF!</v>
      </c>
      <c r="G4" s="18" t="e">
        <f>#REF!</f>
        <v>#REF!</v>
      </c>
      <c r="H4" s="18" t="e">
        <f>#REF!</f>
        <v>#REF!</v>
      </c>
      <c r="I4" s="18" t="e">
        <f>#REF!</f>
        <v>#REF!</v>
      </c>
    </row>
    <row r="5" spans="1:9" x14ac:dyDescent="0.3">
      <c r="A5" s="1024"/>
      <c r="C5" s="1" t="s">
        <v>6</v>
      </c>
      <c r="E5" s="18" t="e">
        <f>#REF!</f>
        <v>#REF!</v>
      </c>
      <c r="F5" s="18" t="e">
        <f>#REF!</f>
        <v>#REF!</v>
      </c>
      <c r="G5" s="18" t="e">
        <f>#REF!</f>
        <v>#REF!</v>
      </c>
      <c r="H5" s="18" t="e">
        <f>#REF!</f>
        <v>#REF!</v>
      </c>
      <c r="I5" s="18" t="e">
        <f>#REF!</f>
        <v>#REF!</v>
      </c>
    </row>
    <row r="6" spans="1:9" x14ac:dyDescent="0.3">
      <c r="A6" s="1024"/>
      <c r="C6" s="1" t="s">
        <v>24</v>
      </c>
      <c r="E6" s="18" t="e">
        <f>#REF!</f>
        <v>#REF!</v>
      </c>
      <c r="F6" s="18" t="e">
        <f>#REF!</f>
        <v>#REF!</v>
      </c>
      <c r="G6" s="18" t="e">
        <f>#REF!</f>
        <v>#REF!</v>
      </c>
      <c r="H6" s="18" t="e">
        <f>#REF!</f>
        <v>#REF!</v>
      </c>
      <c r="I6" s="18" t="e">
        <f>#REF!</f>
        <v>#REF!</v>
      </c>
    </row>
  </sheetData>
  <mergeCells count="1">
    <mergeCell ref="A4:A6"/>
  </mergeCells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Sheet65">
    <tabColor rgb="FFC4D79B"/>
  </sheetPr>
  <dimension ref="A1:I14"/>
  <sheetViews>
    <sheetView zoomScale="90" zoomScaleNormal="90" workbookViewId="0">
      <selection activeCell="J9" sqref="J9"/>
    </sheetView>
  </sheetViews>
  <sheetFormatPr defaultColWidth="9.140625" defaultRowHeight="16.5" x14ac:dyDescent="0.3"/>
  <cols>
    <col min="1" max="2" width="9.140625" style="1"/>
    <col min="3" max="3" width="11.85546875" style="1" bestFit="1" customWidth="1"/>
    <col min="4" max="16384" width="9.140625" style="1"/>
  </cols>
  <sheetData>
    <row r="1" spans="1:9" ht="18.75" x14ac:dyDescent="0.3">
      <c r="A1" s="7" t="s">
        <v>179</v>
      </c>
      <c r="B1" s="7"/>
    </row>
    <row r="2" spans="1:9" x14ac:dyDescent="0.3">
      <c r="A2" s="1" t="s">
        <v>1</v>
      </c>
    </row>
    <row r="3" spans="1:9" x14ac:dyDescent="0.3">
      <c r="E3" s="15" t="s">
        <v>152</v>
      </c>
      <c r="F3" s="15" t="s">
        <v>153</v>
      </c>
      <c r="G3" s="15" t="s">
        <v>154</v>
      </c>
      <c r="H3" s="15" t="s">
        <v>155</v>
      </c>
      <c r="I3" s="15" t="s">
        <v>156</v>
      </c>
    </row>
    <row r="4" spans="1:9" x14ac:dyDescent="0.3">
      <c r="A4" s="1" t="s">
        <v>26</v>
      </c>
      <c r="C4" s="1" t="s">
        <v>5</v>
      </c>
      <c r="E4" s="18" t="e">
        <f>#REF!</f>
        <v>#REF!</v>
      </c>
      <c r="F4" s="18" t="e">
        <f>#REF!</f>
        <v>#REF!</v>
      </c>
      <c r="G4" s="18" t="e">
        <f>#REF!</f>
        <v>#REF!</v>
      </c>
      <c r="H4" s="18" t="e">
        <f>#REF!</f>
        <v>#REF!</v>
      </c>
      <c r="I4" s="18" t="e">
        <f>#REF!</f>
        <v>#REF!</v>
      </c>
    </row>
    <row r="5" spans="1:9" x14ac:dyDescent="0.3">
      <c r="C5" s="1" t="s">
        <v>6</v>
      </c>
      <c r="E5" s="18" t="e">
        <f>#REF!</f>
        <v>#REF!</v>
      </c>
      <c r="F5" s="18" t="e">
        <f>#REF!</f>
        <v>#REF!</v>
      </c>
      <c r="G5" s="18" t="e">
        <f>#REF!</f>
        <v>#REF!</v>
      </c>
      <c r="H5" s="18" t="e">
        <f>#REF!</f>
        <v>#REF!</v>
      </c>
      <c r="I5" s="18" t="e">
        <f>#REF!</f>
        <v>#REF!</v>
      </c>
    </row>
    <row r="6" spans="1:9" x14ac:dyDescent="0.3">
      <c r="C6" s="1" t="s">
        <v>24</v>
      </c>
      <c r="E6" s="18" t="e">
        <f>#REF!</f>
        <v>#REF!</v>
      </c>
      <c r="F6" s="18" t="e">
        <f>#REF!</f>
        <v>#REF!</v>
      </c>
      <c r="G6" s="18" t="e">
        <f>#REF!</f>
        <v>#REF!</v>
      </c>
      <c r="H6" s="18" t="e">
        <f>#REF!</f>
        <v>#REF!</v>
      </c>
      <c r="I6" s="18" t="e">
        <f>#REF!</f>
        <v>#REF!</v>
      </c>
    </row>
    <row r="7" spans="1:9" x14ac:dyDescent="0.3">
      <c r="E7" s="21"/>
      <c r="F7" s="21"/>
      <c r="I7" s="14"/>
    </row>
    <row r="8" spans="1:9" x14ac:dyDescent="0.3">
      <c r="A8" s="1" t="s">
        <v>21</v>
      </c>
      <c r="C8" s="1" t="s">
        <v>5</v>
      </c>
      <c r="E8" s="18" t="e">
        <f>#REF!</f>
        <v>#REF!</v>
      </c>
      <c r="F8" s="18" t="e">
        <f>#REF!</f>
        <v>#REF!</v>
      </c>
      <c r="G8" s="18" t="e">
        <f>#REF!</f>
        <v>#REF!</v>
      </c>
      <c r="H8" s="18" t="e">
        <f>#REF!</f>
        <v>#REF!</v>
      </c>
      <c r="I8" s="18" t="e">
        <f>#REF!</f>
        <v>#REF!</v>
      </c>
    </row>
    <row r="9" spans="1:9" x14ac:dyDescent="0.3">
      <c r="C9" s="1" t="s">
        <v>6</v>
      </c>
      <c r="E9" s="18" t="e">
        <f>#REF!</f>
        <v>#REF!</v>
      </c>
      <c r="F9" s="18" t="e">
        <f>#REF!</f>
        <v>#REF!</v>
      </c>
      <c r="G9" s="18" t="e">
        <f>#REF!</f>
        <v>#REF!</v>
      </c>
      <c r="H9" s="18" t="e">
        <f>#REF!</f>
        <v>#REF!</v>
      </c>
      <c r="I9" s="18" t="e">
        <f>#REF!</f>
        <v>#REF!</v>
      </c>
    </row>
    <row r="10" spans="1:9" x14ac:dyDescent="0.3">
      <c r="C10" s="1" t="s">
        <v>24</v>
      </c>
      <c r="E10" s="18" t="e">
        <f>#REF!</f>
        <v>#REF!</v>
      </c>
      <c r="F10" s="18" t="e">
        <f>#REF!</f>
        <v>#REF!</v>
      </c>
      <c r="G10" s="18" t="e">
        <f>#REF!</f>
        <v>#REF!</v>
      </c>
      <c r="H10" s="18" t="e">
        <f>#REF!</f>
        <v>#REF!</v>
      </c>
      <c r="I10" s="18" t="e">
        <f>#REF!</f>
        <v>#REF!</v>
      </c>
    </row>
    <row r="12" spans="1:9" x14ac:dyDescent="0.3">
      <c r="A12" s="26" t="s">
        <v>27</v>
      </c>
      <c r="C12" s="1" t="s">
        <v>5</v>
      </c>
      <c r="E12" s="18" t="e">
        <f>#REF!</f>
        <v>#REF!</v>
      </c>
      <c r="F12" s="18" t="e">
        <f>#REF!</f>
        <v>#REF!</v>
      </c>
      <c r="G12" s="18" t="e">
        <f>#REF!</f>
        <v>#REF!</v>
      </c>
      <c r="H12" s="18" t="e">
        <f>#REF!</f>
        <v>#REF!</v>
      </c>
      <c r="I12" s="18" t="e">
        <f>#REF!</f>
        <v>#REF!</v>
      </c>
    </row>
    <row r="13" spans="1:9" x14ac:dyDescent="0.3">
      <c r="C13" s="1" t="s">
        <v>6</v>
      </c>
      <c r="E13" s="18" t="e">
        <f>#REF!</f>
        <v>#REF!</v>
      </c>
      <c r="F13" s="18" t="e">
        <f>#REF!</f>
        <v>#REF!</v>
      </c>
      <c r="G13" s="18" t="e">
        <f>#REF!</f>
        <v>#REF!</v>
      </c>
      <c r="H13" s="18" t="e">
        <f>#REF!</f>
        <v>#REF!</v>
      </c>
      <c r="I13" s="18" t="e">
        <f>#REF!</f>
        <v>#REF!</v>
      </c>
    </row>
    <row r="14" spans="1:9" x14ac:dyDescent="0.3">
      <c r="C14" s="1" t="s">
        <v>24</v>
      </c>
      <c r="E14" s="18" t="e">
        <f>#REF!</f>
        <v>#REF!</v>
      </c>
      <c r="F14" s="18" t="e">
        <f>#REF!</f>
        <v>#REF!</v>
      </c>
      <c r="G14" s="18" t="e">
        <f>#REF!</f>
        <v>#REF!</v>
      </c>
      <c r="H14" s="18" t="e">
        <f>#REF!</f>
        <v>#REF!</v>
      </c>
      <c r="I14" s="18" t="e">
        <f>#REF!</f>
        <v>#REF!</v>
      </c>
    </row>
  </sheetData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88">
    <tabColor rgb="FFC4D79B"/>
  </sheetPr>
  <dimension ref="A1:I14"/>
  <sheetViews>
    <sheetView zoomScale="90" zoomScaleNormal="90" workbookViewId="0">
      <selection activeCell="B20" sqref="B20:B21"/>
    </sheetView>
  </sheetViews>
  <sheetFormatPr defaultColWidth="9.140625" defaultRowHeight="16.5" x14ac:dyDescent="0.3"/>
  <cols>
    <col min="1" max="2" width="9.140625" style="1"/>
    <col min="3" max="3" width="11.85546875" style="1" bestFit="1" customWidth="1"/>
    <col min="4" max="16384" width="9.140625" style="1"/>
  </cols>
  <sheetData>
    <row r="1" spans="1:9" ht="18.75" x14ac:dyDescent="0.3">
      <c r="A1" s="7" t="s">
        <v>179</v>
      </c>
      <c r="B1" s="7"/>
    </row>
    <row r="2" spans="1:9" x14ac:dyDescent="0.3">
      <c r="A2" s="1" t="s">
        <v>1</v>
      </c>
    </row>
    <row r="3" spans="1:9" ht="45" x14ac:dyDescent="0.3">
      <c r="E3" s="15" t="s">
        <v>193</v>
      </c>
      <c r="F3" s="15" t="s">
        <v>153</v>
      </c>
      <c r="G3" s="15" t="s">
        <v>154</v>
      </c>
      <c r="H3" s="15" t="s">
        <v>155</v>
      </c>
      <c r="I3" s="15" t="s">
        <v>194</v>
      </c>
    </row>
    <row r="4" spans="1:9" x14ac:dyDescent="0.3">
      <c r="A4" s="1" t="s">
        <v>26</v>
      </c>
      <c r="C4" s="1" t="s">
        <v>5</v>
      </c>
      <c r="E4" s="18" t="e">
        <f>#REF!</f>
        <v>#REF!</v>
      </c>
      <c r="F4" s="18" t="e">
        <f>#REF!</f>
        <v>#REF!</v>
      </c>
      <c r="G4" s="18" t="e">
        <f>#REF!</f>
        <v>#REF!</v>
      </c>
      <c r="H4" s="18" t="e">
        <f>#REF!</f>
        <v>#REF!</v>
      </c>
      <c r="I4" s="18" t="e">
        <f>#REF!</f>
        <v>#REF!</v>
      </c>
    </row>
    <row r="5" spans="1:9" x14ac:dyDescent="0.3">
      <c r="C5" s="1" t="s">
        <v>6</v>
      </c>
      <c r="E5" s="18" t="e">
        <f>#REF!</f>
        <v>#REF!</v>
      </c>
      <c r="F5" s="18" t="e">
        <f>#REF!</f>
        <v>#REF!</v>
      </c>
      <c r="G5" s="18" t="e">
        <f>#REF!</f>
        <v>#REF!</v>
      </c>
      <c r="H5" s="18" t="e">
        <f>#REF!</f>
        <v>#REF!</v>
      </c>
      <c r="I5" s="18" t="e">
        <f>#REF!</f>
        <v>#REF!</v>
      </c>
    </row>
    <row r="6" spans="1:9" x14ac:dyDescent="0.3">
      <c r="C6" s="1" t="s">
        <v>24</v>
      </c>
      <c r="E6" s="18" t="e">
        <f>#REF!</f>
        <v>#REF!</v>
      </c>
      <c r="F6" s="18" t="e">
        <f>#REF!</f>
        <v>#REF!</v>
      </c>
      <c r="G6" s="18" t="e">
        <f>#REF!</f>
        <v>#REF!</v>
      </c>
      <c r="H6" s="18" t="e">
        <f>#REF!</f>
        <v>#REF!</v>
      </c>
      <c r="I6" s="18" t="e">
        <f>#REF!</f>
        <v>#REF!</v>
      </c>
    </row>
    <row r="7" spans="1:9" x14ac:dyDescent="0.3">
      <c r="E7" s="21"/>
      <c r="F7" s="21"/>
      <c r="I7" s="14"/>
    </row>
    <row r="8" spans="1:9" x14ac:dyDescent="0.3">
      <c r="A8" s="1" t="s">
        <v>21</v>
      </c>
      <c r="C8" s="1" t="s">
        <v>5</v>
      </c>
      <c r="E8" s="18" t="e">
        <f>#REF!</f>
        <v>#REF!</v>
      </c>
      <c r="F8" s="18" t="e">
        <f>#REF!</f>
        <v>#REF!</v>
      </c>
      <c r="G8" s="18" t="e">
        <f>#REF!</f>
        <v>#REF!</v>
      </c>
      <c r="H8" s="18" t="e">
        <f>#REF!</f>
        <v>#REF!</v>
      </c>
      <c r="I8" s="18" t="e">
        <f>#REF!</f>
        <v>#REF!</v>
      </c>
    </row>
    <row r="9" spans="1:9" x14ac:dyDescent="0.3">
      <c r="C9" s="1" t="s">
        <v>6</v>
      </c>
      <c r="E9" s="18" t="e">
        <f>#REF!</f>
        <v>#REF!</v>
      </c>
      <c r="F9" s="18" t="e">
        <f>#REF!</f>
        <v>#REF!</v>
      </c>
      <c r="G9" s="18" t="e">
        <f>#REF!</f>
        <v>#REF!</v>
      </c>
      <c r="H9" s="18" t="e">
        <f>#REF!</f>
        <v>#REF!</v>
      </c>
      <c r="I9" s="18" t="e">
        <f>#REF!</f>
        <v>#REF!</v>
      </c>
    </row>
    <row r="10" spans="1:9" x14ac:dyDescent="0.3">
      <c r="C10" s="1" t="s">
        <v>24</v>
      </c>
      <c r="E10" s="18" t="e">
        <f>#REF!</f>
        <v>#REF!</v>
      </c>
      <c r="F10" s="18" t="e">
        <f>#REF!</f>
        <v>#REF!</v>
      </c>
      <c r="G10" s="18" t="e">
        <f>#REF!</f>
        <v>#REF!</v>
      </c>
      <c r="H10" s="18" t="e">
        <f>#REF!</f>
        <v>#REF!</v>
      </c>
      <c r="I10" s="18" t="e">
        <f>#REF!</f>
        <v>#REF!</v>
      </c>
    </row>
    <row r="12" spans="1:9" x14ac:dyDescent="0.3">
      <c r="A12" s="26" t="s">
        <v>27</v>
      </c>
      <c r="C12" s="1" t="s">
        <v>5</v>
      </c>
      <c r="E12" s="18" t="e">
        <f>#REF!</f>
        <v>#REF!</v>
      </c>
      <c r="F12" s="18" t="e">
        <f>#REF!</f>
        <v>#REF!</v>
      </c>
      <c r="G12" s="18" t="e">
        <f>#REF!</f>
        <v>#REF!</v>
      </c>
      <c r="H12" s="18" t="e">
        <f>#REF!</f>
        <v>#REF!</v>
      </c>
      <c r="I12" s="18" t="e">
        <f>#REF!</f>
        <v>#REF!</v>
      </c>
    </row>
    <row r="13" spans="1:9" x14ac:dyDescent="0.3">
      <c r="C13" s="1" t="s">
        <v>6</v>
      </c>
      <c r="E13" s="18" t="e">
        <f>#REF!</f>
        <v>#REF!</v>
      </c>
      <c r="F13" s="18" t="e">
        <f>#REF!</f>
        <v>#REF!</v>
      </c>
      <c r="G13" s="18" t="e">
        <f>#REF!</f>
        <v>#REF!</v>
      </c>
      <c r="H13" s="18" t="e">
        <f>#REF!</f>
        <v>#REF!</v>
      </c>
      <c r="I13" s="18" t="e">
        <f>#REF!</f>
        <v>#REF!</v>
      </c>
    </row>
    <row r="14" spans="1:9" x14ac:dyDescent="0.3">
      <c r="C14" s="1" t="s">
        <v>24</v>
      </c>
      <c r="E14" s="18" t="e">
        <f>#REF!</f>
        <v>#REF!</v>
      </c>
      <c r="F14" s="18" t="e">
        <f>#REF!</f>
        <v>#REF!</v>
      </c>
      <c r="G14" s="18" t="e">
        <f>#REF!</f>
        <v>#REF!</v>
      </c>
      <c r="H14" s="18" t="e">
        <f>#REF!</f>
        <v>#REF!</v>
      </c>
      <c r="I14" s="18" t="e">
        <f>#REF!</f>
        <v>#REF!</v>
      </c>
    </row>
  </sheetData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Sheet91">
    <tabColor rgb="FFC4D79B"/>
  </sheetPr>
  <dimension ref="A1:N22"/>
  <sheetViews>
    <sheetView zoomScale="90" zoomScaleNormal="90" workbookViewId="0">
      <selection activeCell="R8" sqref="R8"/>
    </sheetView>
  </sheetViews>
  <sheetFormatPr defaultColWidth="9.140625" defaultRowHeight="16.5" x14ac:dyDescent="0.3"/>
  <cols>
    <col min="1" max="1" width="9.140625" style="1"/>
    <col min="2" max="2" width="23.140625" style="1" bestFit="1" customWidth="1"/>
    <col min="3" max="14" width="8.7109375" style="1" customWidth="1"/>
    <col min="15" max="16384" width="9.140625" style="1"/>
  </cols>
  <sheetData>
    <row r="1" spans="1:14" ht="18.75" x14ac:dyDescent="0.3">
      <c r="A1" s="7" t="s">
        <v>179</v>
      </c>
      <c r="B1" s="7"/>
    </row>
    <row r="2" spans="1:14" x14ac:dyDescent="0.3">
      <c r="A2" s="44" t="s">
        <v>1</v>
      </c>
    </row>
    <row r="3" spans="1:14" x14ac:dyDescent="0.3">
      <c r="C3" s="56">
        <v>2003</v>
      </c>
      <c r="D3" s="56">
        <v>2008</v>
      </c>
      <c r="E3" s="178">
        <v>2009</v>
      </c>
      <c r="F3" s="178">
        <v>2010</v>
      </c>
      <c r="G3" s="178">
        <v>2011</v>
      </c>
      <c r="H3" s="178">
        <v>2012</v>
      </c>
      <c r="I3" s="178">
        <v>2013</v>
      </c>
      <c r="J3" s="56">
        <v>2014</v>
      </c>
      <c r="K3" s="56">
        <v>2015</v>
      </c>
      <c r="L3" s="56">
        <v>2016</v>
      </c>
      <c r="M3" s="56">
        <v>2017</v>
      </c>
      <c r="N3" s="56">
        <v>2018</v>
      </c>
    </row>
    <row r="4" spans="1:14" x14ac:dyDescent="0.3">
      <c r="A4" s="44" t="s">
        <v>27</v>
      </c>
      <c r="B4" s="44" t="s">
        <v>195</v>
      </c>
      <c r="C4" s="22" t="s">
        <v>22</v>
      </c>
      <c r="D4" s="22" t="s">
        <v>22</v>
      </c>
      <c r="E4" s="22" t="s">
        <v>22</v>
      </c>
      <c r="F4" s="22" t="s">
        <v>22</v>
      </c>
      <c r="G4" s="22" t="s">
        <v>22</v>
      </c>
      <c r="H4" s="22" t="s">
        <v>22</v>
      </c>
      <c r="I4" s="22" t="s">
        <v>22</v>
      </c>
      <c r="J4" s="22" t="s">
        <v>22</v>
      </c>
      <c r="K4" s="22" t="s">
        <v>22</v>
      </c>
      <c r="L4" s="22" t="s">
        <v>22</v>
      </c>
      <c r="M4" s="22" t="s">
        <v>22</v>
      </c>
      <c r="N4" s="22" t="s">
        <v>22</v>
      </c>
    </row>
    <row r="5" spans="1:14" x14ac:dyDescent="0.3">
      <c r="A5" s="26"/>
      <c r="E5" s="18"/>
      <c r="F5" s="18"/>
      <c r="G5" s="18"/>
      <c r="H5" s="18"/>
      <c r="I5" s="18"/>
    </row>
    <row r="6" spans="1:14" x14ac:dyDescent="0.3">
      <c r="A6" s="1" t="s">
        <v>5</v>
      </c>
      <c r="B6" s="1" t="s">
        <v>191</v>
      </c>
      <c r="C6" s="21" t="e">
        <f>#REF!</f>
        <v>#REF!</v>
      </c>
      <c r="D6" s="21" t="e">
        <f>#REF!</f>
        <v>#REF!</v>
      </c>
      <c r="E6" s="21" t="e">
        <f>#REF!</f>
        <v>#REF!</v>
      </c>
      <c r="F6" s="21" t="e">
        <f>#REF!</f>
        <v>#REF!</v>
      </c>
      <c r="G6" s="21" t="e">
        <f>#REF!</f>
        <v>#REF!</v>
      </c>
      <c r="H6" s="21" t="e">
        <f>#REF!</f>
        <v>#REF!</v>
      </c>
      <c r="I6" s="21" t="e">
        <f>#REF!</f>
        <v>#REF!</v>
      </c>
      <c r="J6" s="21" t="e">
        <f>#REF!</f>
        <v>#REF!</v>
      </c>
      <c r="K6" s="21" t="e">
        <f>#REF!</f>
        <v>#REF!</v>
      </c>
      <c r="L6" s="21" t="e">
        <f>#REF!</f>
        <v>#REF!</v>
      </c>
      <c r="M6" s="21" t="e">
        <f>#REF!</f>
        <v>#REF!</v>
      </c>
      <c r="N6" s="21" t="e">
        <f>#REF!</f>
        <v>#REF!</v>
      </c>
    </row>
    <row r="7" spans="1:14" x14ac:dyDescent="0.3">
      <c r="B7" s="1" t="s">
        <v>153</v>
      </c>
      <c r="C7" s="21" t="e">
        <f>#REF!</f>
        <v>#REF!</v>
      </c>
      <c r="D7" s="21" t="e">
        <f>#REF!</f>
        <v>#REF!</v>
      </c>
      <c r="E7" s="21" t="e">
        <f>#REF!</f>
        <v>#REF!</v>
      </c>
      <c r="F7" s="21" t="e">
        <f>#REF!</f>
        <v>#REF!</v>
      </c>
      <c r="G7" s="21" t="e">
        <f>#REF!</f>
        <v>#REF!</v>
      </c>
      <c r="H7" s="21" t="e">
        <f>#REF!</f>
        <v>#REF!</v>
      </c>
      <c r="I7" s="21" t="e">
        <f>#REF!</f>
        <v>#REF!</v>
      </c>
      <c r="J7" s="21" t="e">
        <f>#REF!</f>
        <v>#REF!</v>
      </c>
      <c r="K7" s="21" t="e">
        <f>#REF!</f>
        <v>#REF!</v>
      </c>
      <c r="L7" s="21" t="e">
        <f>#REF!</f>
        <v>#REF!</v>
      </c>
      <c r="M7" s="21" t="e">
        <f>#REF!</f>
        <v>#REF!</v>
      </c>
      <c r="N7" s="21" t="e">
        <f>#REF!</f>
        <v>#REF!</v>
      </c>
    </row>
    <row r="8" spans="1:14" x14ac:dyDescent="0.3">
      <c r="B8" s="1" t="s">
        <v>154</v>
      </c>
      <c r="C8" s="21" t="e">
        <f>#REF!</f>
        <v>#REF!</v>
      </c>
      <c r="D8" s="21" t="e">
        <f>#REF!</f>
        <v>#REF!</v>
      </c>
      <c r="E8" s="21" t="e">
        <f>#REF!</f>
        <v>#REF!</v>
      </c>
      <c r="F8" s="21" t="e">
        <f>#REF!</f>
        <v>#REF!</v>
      </c>
      <c r="G8" s="21" t="e">
        <f>#REF!</f>
        <v>#REF!</v>
      </c>
      <c r="H8" s="21" t="e">
        <f>#REF!</f>
        <v>#REF!</v>
      </c>
      <c r="I8" s="21" t="e">
        <f>#REF!</f>
        <v>#REF!</v>
      </c>
      <c r="J8" s="21" t="e">
        <f>#REF!</f>
        <v>#REF!</v>
      </c>
      <c r="K8" s="21" t="e">
        <f>#REF!</f>
        <v>#REF!</v>
      </c>
      <c r="L8" s="21" t="e">
        <f>#REF!</f>
        <v>#REF!</v>
      </c>
      <c r="M8" s="21" t="e">
        <f>#REF!</f>
        <v>#REF!</v>
      </c>
      <c r="N8" s="21" t="e">
        <f>#REF!</f>
        <v>#REF!</v>
      </c>
    </row>
    <row r="9" spans="1:14" x14ac:dyDescent="0.3">
      <c r="B9" s="1" t="s">
        <v>155</v>
      </c>
      <c r="C9" s="21" t="e">
        <f>#REF!</f>
        <v>#REF!</v>
      </c>
      <c r="D9" s="21" t="e">
        <f>#REF!</f>
        <v>#REF!</v>
      </c>
      <c r="E9" s="21" t="e">
        <f>#REF!</f>
        <v>#REF!</v>
      </c>
      <c r="F9" s="21" t="e">
        <f>#REF!</f>
        <v>#REF!</v>
      </c>
      <c r="G9" s="21" t="e">
        <f>#REF!</f>
        <v>#REF!</v>
      </c>
      <c r="H9" s="21" t="e">
        <f>#REF!</f>
        <v>#REF!</v>
      </c>
      <c r="I9" s="21" t="e">
        <f>#REF!</f>
        <v>#REF!</v>
      </c>
      <c r="J9" s="21" t="e">
        <f>#REF!</f>
        <v>#REF!</v>
      </c>
      <c r="K9" s="21" t="e">
        <f>#REF!</f>
        <v>#REF!</v>
      </c>
      <c r="L9" s="21" t="e">
        <f>#REF!</f>
        <v>#REF!</v>
      </c>
      <c r="M9" s="21" t="e">
        <f>#REF!</f>
        <v>#REF!</v>
      </c>
      <c r="N9" s="21" t="e">
        <f>#REF!</f>
        <v>#REF!</v>
      </c>
    </row>
    <row r="10" spans="1:14" x14ac:dyDescent="0.3">
      <c r="B10" s="1" t="s">
        <v>192</v>
      </c>
      <c r="C10" s="21" t="e">
        <f>#REF!</f>
        <v>#REF!</v>
      </c>
      <c r="D10" s="21" t="e">
        <f>#REF!</f>
        <v>#REF!</v>
      </c>
      <c r="E10" s="21" t="e">
        <f>#REF!</f>
        <v>#REF!</v>
      </c>
      <c r="F10" s="21" t="e">
        <f>#REF!</f>
        <v>#REF!</v>
      </c>
      <c r="G10" s="21" t="e">
        <f>#REF!</f>
        <v>#REF!</v>
      </c>
      <c r="H10" s="21" t="e">
        <f>#REF!</f>
        <v>#REF!</v>
      </c>
      <c r="I10" s="21" t="e">
        <f>#REF!</f>
        <v>#REF!</v>
      </c>
      <c r="J10" s="21" t="e">
        <f>#REF!</f>
        <v>#REF!</v>
      </c>
      <c r="K10" s="21" t="e">
        <f>#REF!</f>
        <v>#REF!</v>
      </c>
      <c r="L10" s="21" t="e">
        <f>#REF!</f>
        <v>#REF!</v>
      </c>
      <c r="M10" s="21" t="e">
        <f>#REF!</f>
        <v>#REF!</v>
      </c>
      <c r="N10" s="21" t="e">
        <f>#REF!</f>
        <v>#REF!</v>
      </c>
    </row>
    <row r="12" spans="1:14" x14ac:dyDescent="0.3">
      <c r="A12" s="44" t="s">
        <v>6</v>
      </c>
      <c r="B12" s="1" t="s">
        <v>191</v>
      </c>
      <c r="C12" s="21" t="e">
        <f>#REF!</f>
        <v>#REF!</v>
      </c>
      <c r="D12" s="21" t="e">
        <f>#REF!</f>
        <v>#REF!</v>
      </c>
      <c r="E12" s="21" t="e">
        <f>#REF!</f>
        <v>#REF!</v>
      </c>
      <c r="F12" s="21" t="e">
        <f>#REF!</f>
        <v>#REF!</v>
      </c>
      <c r="G12" s="21" t="e">
        <f>#REF!</f>
        <v>#REF!</v>
      </c>
      <c r="H12" s="21" t="e">
        <f>#REF!</f>
        <v>#REF!</v>
      </c>
      <c r="I12" s="21" t="e">
        <f>#REF!</f>
        <v>#REF!</v>
      </c>
      <c r="J12" s="21" t="e">
        <f>#REF!</f>
        <v>#REF!</v>
      </c>
      <c r="K12" s="21" t="e">
        <f>#REF!</f>
        <v>#REF!</v>
      </c>
      <c r="L12" s="21" t="e">
        <f>#REF!</f>
        <v>#REF!</v>
      </c>
      <c r="M12" s="21" t="e">
        <f>#REF!</f>
        <v>#REF!</v>
      </c>
      <c r="N12" s="21" t="e">
        <f>#REF!</f>
        <v>#REF!</v>
      </c>
    </row>
    <row r="13" spans="1:14" x14ac:dyDescent="0.3">
      <c r="B13" s="1" t="s">
        <v>153</v>
      </c>
      <c r="C13" s="21" t="e">
        <f>#REF!</f>
        <v>#REF!</v>
      </c>
      <c r="D13" s="21" t="e">
        <f>#REF!</f>
        <v>#REF!</v>
      </c>
      <c r="E13" s="21" t="e">
        <f>#REF!</f>
        <v>#REF!</v>
      </c>
      <c r="F13" s="21" t="e">
        <f>#REF!</f>
        <v>#REF!</v>
      </c>
      <c r="G13" s="21" t="e">
        <f>#REF!</f>
        <v>#REF!</v>
      </c>
      <c r="H13" s="21" t="e">
        <f>#REF!</f>
        <v>#REF!</v>
      </c>
      <c r="I13" s="21" t="e">
        <f>#REF!</f>
        <v>#REF!</v>
      </c>
      <c r="J13" s="21" t="e">
        <f>#REF!</f>
        <v>#REF!</v>
      </c>
      <c r="K13" s="21" t="e">
        <f>#REF!</f>
        <v>#REF!</v>
      </c>
      <c r="L13" s="21" t="e">
        <f>#REF!</f>
        <v>#REF!</v>
      </c>
      <c r="M13" s="21" t="e">
        <f>#REF!</f>
        <v>#REF!</v>
      </c>
      <c r="N13" s="21" t="e">
        <f>#REF!</f>
        <v>#REF!</v>
      </c>
    </row>
    <row r="14" spans="1:14" x14ac:dyDescent="0.3">
      <c r="B14" s="1" t="s">
        <v>154</v>
      </c>
      <c r="C14" s="21" t="e">
        <f>#REF!</f>
        <v>#REF!</v>
      </c>
      <c r="D14" s="21" t="e">
        <f>#REF!</f>
        <v>#REF!</v>
      </c>
      <c r="E14" s="21" t="e">
        <f>#REF!</f>
        <v>#REF!</v>
      </c>
      <c r="F14" s="21" t="e">
        <f>#REF!</f>
        <v>#REF!</v>
      </c>
      <c r="G14" s="21" t="e">
        <f>#REF!</f>
        <v>#REF!</v>
      </c>
      <c r="H14" s="21" t="e">
        <f>#REF!</f>
        <v>#REF!</v>
      </c>
      <c r="I14" s="21" t="e">
        <f>#REF!</f>
        <v>#REF!</v>
      </c>
      <c r="J14" s="21" t="e">
        <f>#REF!</f>
        <v>#REF!</v>
      </c>
      <c r="K14" s="21" t="e">
        <f>#REF!</f>
        <v>#REF!</v>
      </c>
      <c r="L14" s="21" t="e">
        <f>#REF!</f>
        <v>#REF!</v>
      </c>
      <c r="M14" s="21" t="e">
        <f>#REF!</f>
        <v>#REF!</v>
      </c>
      <c r="N14" s="21" t="e">
        <f>#REF!</f>
        <v>#REF!</v>
      </c>
    </row>
    <row r="15" spans="1:14" x14ac:dyDescent="0.3">
      <c r="B15" s="1" t="s">
        <v>155</v>
      </c>
      <c r="C15" s="21" t="e">
        <f>#REF!</f>
        <v>#REF!</v>
      </c>
      <c r="D15" s="21" t="e">
        <f>#REF!</f>
        <v>#REF!</v>
      </c>
      <c r="E15" s="21" t="e">
        <f>#REF!</f>
        <v>#REF!</v>
      </c>
      <c r="F15" s="21" t="e">
        <f>#REF!</f>
        <v>#REF!</v>
      </c>
      <c r="G15" s="21" t="e">
        <f>#REF!</f>
        <v>#REF!</v>
      </c>
      <c r="H15" s="21" t="e">
        <f>#REF!</f>
        <v>#REF!</v>
      </c>
      <c r="I15" s="21" t="e">
        <f>#REF!</f>
        <v>#REF!</v>
      </c>
      <c r="J15" s="21" t="e">
        <f>#REF!</f>
        <v>#REF!</v>
      </c>
      <c r="K15" s="21" t="e">
        <f>#REF!</f>
        <v>#REF!</v>
      </c>
      <c r="L15" s="21" t="e">
        <f>#REF!</f>
        <v>#REF!</v>
      </c>
      <c r="M15" s="21" t="e">
        <f>#REF!</f>
        <v>#REF!</v>
      </c>
      <c r="N15" s="21" t="e">
        <f>#REF!</f>
        <v>#REF!</v>
      </c>
    </row>
    <row r="16" spans="1:14" x14ac:dyDescent="0.3">
      <c r="B16" s="1" t="s">
        <v>192</v>
      </c>
      <c r="C16" s="21" t="e">
        <f>#REF!</f>
        <v>#REF!</v>
      </c>
      <c r="D16" s="21" t="e">
        <f>#REF!</f>
        <v>#REF!</v>
      </c>
      <c r="E16" s="21" t="e">
        <f>#REF!</f>
        <v>#REF!</v>
      </c>
      <c r="F16" s="21" t="e">
        <f>#REF!</f>
        <v>#REF!</v>
      </c>
      <c r="G16" s="21" t="e">
        <f>#REF!</f>
        <v>#REF!</v>
      </c>
      <c r="H16" s="21" t="e">
        <f>#REF!</f>
        <v>#REF!</v>
      </c>
      <c r="I16" s="21" t="e">
        <f>#REF!</f>
        <v>#REF!</v>
      </c>
      <c r="J16" s="21" t="e">
        <f>#REF!</f>
        <v>#REF!</v>
      </c>
      <c r="K16" s="21" t="e">
        <f>#REF!</f>
        <v>#REF!</v>
      </c>
      <c r="L16" s="21" t="e">
        <f>#REF!</f>
        <v>#REF!</v>
      </c>
      <c r="M16" s="21" t="e">
        <f>#REF!</f>
        <v>#REF!</v>
      </c>
      <c r="N16" s="21" t="e">
        <f>#REF!</f>
        <v>#REF!</v>
      </c>
    </row>
    <row r="18" spans="1:14" x14ac:dyDescent="0.3">
      <c r="A18" s="44" t="s">
        <v>196</v>
      </c>
      <c r="B18" s="1" t="s">
        <v>191</v>
      </c>
      <c r="C18" s="21" t="e">
        <f>#REF!</f>
        <v>#REF!</v>
      </c>
      <c r="D18" s="21" t="e">
        <f>#REF!</f>
        <v>#REF!</v>
      </c>
      <c r="E18" s="21" t="e">
        <f>#REF!</f>
        <v>#REF!</v>
      </c>
      <c r="F18" s="21" t="e">
        <f>#REF!</f>
        <v>#REF!</v>
      </c>
      <c r="G18" s="21" t="e">
        <f>#REF!</f>
        <v>#REF!</v>
      </c>
      <c r="H18" s="21" t="e">
        <f>#REF!</f>
        <v>#REF!</v>
      </c>
      <c r="I18" s="21" t="e">
        <f>#REF!</f>
        <v>#REF!</v>
      </c>
      <c r="J18" s="21" t="e">
        <f>#REF!</f>
        <v>#REF!</v>
      </c>
      <c r="K18" s="21" t="e">
        <f>#REF!</f>
        <v>#REF!</v>
      </c>
      <c r="L18" s="21" t="e">
        <f>#REF!</f>
        <v>#REF!</v>
      </c>
      <c r="M18" s="21" t="e">
        <f>#REF!</f>
        <v>#REF!</v>
      </c>
      <c r="N18" s="21" t="e">
        <f>#REF!</f>
        <v>#REF!</v>
      </c>
    </row>
    <row r="19" spans="1:14" x14ac:dyDescent="0.3">
      <c r="B19" s="1" t="s">
        <v>153</v>
      </c>
      <c r="C19" s="21" t="e">
        <f>#REF!</f>
        <v>#REF!</v>
      </c>
      <c r="D19" s="21" t="e">
        <f>#REF!</f>
        <v>#REF!</v>
      </c>
      <c r="E19" s="21" t="e">
        <f>#REF!</f>
        <v>#REF!</v>
      </c>
      <c r="F19" s="21" t="e">
        <f>#REF!</f>
        <v>#REF!</v>
      </c>
      <c r="G19" s="21" t="e">
        <f>#REF!</f>
        <v>#REF!</v>
      </c>
      <c r="H19" s="21" t="e">
        <f>#REF!</f>
        <v>#REF!</v>
      </c>
      <c r="I19" s="21" t="e">
        <f>#REF!</f>
        <v>#REF!</v>
      </c>
      <c r="J19" s="21" t="e">
        <f>#REF!</f>
        <v>#REF!</v>
      </c>
      <c r="K19" s="21" t="e">
        <f>#REF!</f>
        <v>#REF!</v>
      </c>
      <c r="L19" s="21" t="e">
        <f>#REF!</f>
        <v>#REF!</v>
      </c>
      <c r="M19" s="21" t="e">
        <f>#REF!</f>
        <v>#REF!</v>
      </c>
      <c r="N19" s="21" t="e">
        <f>#REF!</f>
        <v>#REF!</v>
      </c>
    </row>
    <row r="20" spans="1:14" x14ac:dyDescent="0.3">
      <c r="B20" s="1" t="s">
        <v>154</v>
      </c>
      <c r="C20" s="21" t="e">
        <f>#REF!</f>
        <v>#REF!</v>
      </c>
      <c r="D20" s="21" t="e">
        <f>#REF!</f>
        <v>#REF!</v>
      </c>
      <c r="E20" s="21" t="e">
        <f>#REF!</f>
        <v>#REF!</v>
      </c>
      <c r="F20" s="21" t="e">
        <f>#REF!</f>
        <v>#REF!</v>
      </c>
      <c r="G20" s="21" t="e">
        <f>#REF!</f>
        <v>#REF!</v>
      </c>
      <c r="H20" s="21" t="e">
        <f>#REF!</f>
        <v>#REF!</v>
      </c>
      <c r="I20" s="21" t="e">
        <f>#REF!</f>
        <v>#REF!</v>
      </c>
      <c r="J20" s="21" t="e">
        <f>#REF!</f>
        <v>#REF!</v>
      </c>
      <c r="K20" s="21" t="e">
        <f>#REF!</f>
        <v>#REF!</v>
      </c>
      <c r="L20" s="21" t="e">
        <f>#REF!</f>
        <v>#REF!</v>
      </c>
      <c r="M20" s="21" t="e">
        <f>#REF!</f>
        <v>#REF!</v>
      </c>
      <c r="N20" s="21" t="e">
        <f>#REF!</f>
        <v>#REF!</v>
      </c>
    </row>
    <row r="21" spans="1:14" x14ac:dyDescent="0.3">
      <c r="B21" s="1" t="s">
        <v>155</v>
      </c>
      <c r="C21" s="21" t="e">
        <f>#REF!</f>
        <v>#REF!</v>
      </c>
      <c r="D21" s="21" t="e">
        <f>#REF!</f>
        <v>#REF!</v>
      </c>
      <c r="E21" s="21" t="e">
        <f>#REF!</f>
        <v>#REF!</v>
      </c>
      <c r="F21" s="21" t="e">
        <f>#REF!</f>
        <v>#REF!</v>
      </c>
      <c r="G21" s="21" t="e">
        <f>#REF!</f>
        <v>#REF!</v>
      </c>
      <c r="H21" s="21" t="e">
        <f>#REF!</f>
        <v>#REF!</v>
      </c>
      <c r="I21" s="21" t="e">
        <f>#REF!</f>
        <v>#REF!</v>
      </c>
      <c r="J21" s="21" t="e">
        <f>#REF!</f>
        <v>#REF!</v>
      </c>
      <c r="K21" s="21" t="e">
        <f>#REF!</f>
        <v>#REF!</v>
      </c>
      <c r="L21" s="21" t="e">
        <f>#REF!</f>
        <v>#REF!</v>
      </c>
      <c r="M21" s="21" t="e">
        <f>#REF!</f>
        <v>#REF!</v>
      </c>
      <c r="N21" s="21" t="e">
        <f>#REF!</f>
        <v>#REF!</v>
      </c>
    </row>
    <row r="22" spans="1:14" x14ac:dyDescent="0.3">
      <c r="B22" s="1" t="s">
        <v>192</v>
      </c>
      <c r="C22" s="21" t="e">
        <f>#REF!</f>
        <v>#REF!</v>
      </c>
      <c r="D22" s="21" t="e">
        <f>#REF!</f>
        <v>#REF!</v>
      </c>
      <c r="E22" s="21" t="e">
        <f>#REF!</f>
        <v>#REF!</v>
      </c>
      <c r="F22" s="21" t="e">
        <f>#REF!</f>
        <v>#REF!</v>
      </c>
      <c r="G22" s="21" t="e">
        <f>#REF!</f>
        <v>#REF!</v>
      </c>
      <c r="H22" s="21" t="e">
        <f>#REF!</f>
        <v>#REF!</v>
      </c>
      <c r="I22" s="21" t="e">
        <f>#REF!</f>
        <v>#REF!</v>
      </c>
      <c r="J22" s="21" t="e">
        <f>#REF!</f>
        <v>#REF!</v>
      </c>
      <c r="K22" s="21" t="e">
        <f>#REF!</f>
        <v>#REF!</v>
      </c>
      <c r="L22" s="21" t="e">
        <f>#REF!</f>
        <v>#REF!</v>
      </c>
      <c r="M22" s="21" t="e">
        <f>#REF!</f>
        <v>#REF!</v>
      </c>
      <c r="N22" s="21" t="e">
        <f>#REF!</f>
        <v>#REF!</v>
      </c>
    </row>
  </sheetData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96"/>
  <dimension ref="A1:H152"/>
  <sheetViews>
    <sheetView zoomScale="80" zoomScaleNormal="80" workbookViewId="0">
      <selection activeCell="H119" sqref="H119"/>
    </sheetView>
  </sheetViews>
  <sheetFormatPr defaultColWidth="9.140625" defaultRowHeight="16.5" x14ac:dyDescent="0.3"/>
  <cols>
    <col min="1" max="1" width="13" style="180" customWidth="1" collapsed="1"/>
    <col min="2" max="8" width="14" style="180" customWidth="1" collapsed="1"/>
    <col min="9" max="16384" width="9.140625" style="180"/>
  </cols>
  <sheetData>
    <row r="1" spans="1:8" ht="18" x14ac:dyDescent="0.3">
      <c r="A1" s="179" t="s">
        <v>197</v>
      </c>
    </row>
    <row r="2" spans="1:8" x14ac:dyDescent="0.3">
      <c r="A2" s="181" t="s">
        <v>235</v>
      </c>
    </row>
    <row r="4" spans="1:8" x14ac:dyDescent="0.3">
      <c r="A4" s="182" t="s">
        <v>199</v>
      </c>
      <c r="B4" s="182">
        <v>2017</v>
      </c>
    </row>
    <row r="5" spans="1:8" x14ac:dyDescent="0.3">
      <c r="A5" s="182" t="s">
        <v>200</v>
      </c>
      <c r="B5" s="182" t="s">
        <v>67</v>
      </c>
    </row>
    <row r="7" spans="1:8" ht="26.1" customHeight="1" x14ac:dyDescent="0.3">
      <c r="B7" s="183" t="s">
        <v>0</v>
      </c>
      <c r="C7" s="183" t="s">
        <v>1</v>
      </c>
      <c r="D7" s="183" t="s">
        <v>2</v>
      </c>
      <c r="E7" s="183" t="s">
        <v>3</v>
      </c>
      <c r="F7" s="183" t="s">
        <v>236</v>
      </c>
      <c r="G7" s="183" t="s">
        <v>201</v>
      </c>
      <c r="H7" s="183" t="s">
        <v>4</v>
      </c>
    </row>
    <row r="8" spans="1:8" ht="26.1" customHeight="1" x14ac:dyDescent="0.3">
      <c r="A8" s="184" t="s">
        <v>177</v>
      </c>
      <c r="B8" s="183" t="s">
        <v>202</v>
      </c>
      <c r="C8" s="183" t="s">
        <v>203</v>
      </c>
      <c r="D8" s="183" t="s">
        <v>204</v>
      </c>
      <c r="E8" s="183" t="s">
        <v>205</v>
      </c>
      <c r="F8" s="183" t="s">
        <v>237</v>
      </c>
      <c r="G8" s="183" t="s">
        <v>206</v>
      </c>
      <c r="H8" s="183" t="s">
        <v>207</v>
      </c>
    </row>
    <row r="9" spans="1:8" x14ac:dyDescent="0.3">
      <c r="A9" s="182" t="s">
        <v>208</v>
      </c>
      <c r="B9" s="185">
        <v>6057265</v>
      </c>
      <c r="C9" s="185">
        <v>593361</v>
      </c>
      <c r="D9" s="185">
        <v>353047</v>
      </c>
      <c r="E9" s="185">
        <v>210012</v>
      </c>
      <c r="F9" s="185">
        <v>6410312</v>
      </c>
      <c r="G9" s="185">
        <v>7003673</v>
      </c>
      <c r="H9" s="185">
        <v>7213685</v>
      </c>
    </row>
    <row r="10" spans="1:8" x14ac:dyDescent="0.3">
      <c r="A10" s="182" t="s">
        <v>96</v>
      </c>
      <c r="B10" s="185">
        <f>B33+B34</f>
        <v>7589024</v>
      </c>
      <c r="C10" s="185">
        <f t="shared" ref="C10:H10" si="0">C33+C34</f>
        <v>737328</v>
      </c>
      <c r="D10" s="185">
        <f t="shared" si="0"/>
        <v>389571</v>
      </c>
      <c r="E10" s="185">
        <f t="shared" si="0"/>
        <v>248349</v>
      </c>
      <c r="F10" s="185">
        <f t="shared" si="0"/>
        <v>7978595</v>
      </c>
      <c r="G10" s="185">
        <f t="shared" si="0"/>
        <v>8715923</v>
      </c>
      <c r="H10" s="185">
        <f t="shared" si="0"/>
        <v>8964272</v>
      </c>
    </row>
    <row r="11" spans="1:8" x14ac:dyDescent="0.3">
      <c r="A11" s="182" t="s">
        <v>97</v>
      </c>
      <c r="B11" s="185">
        <f>B35+B36</f>
        <v>7085401</v>
      </c>
      <c r="C11" s="185">
        <f t="shared" ref="C11:H11" si="1">C35+C36</f>
        <v>664086</v>
      </c>
      <c r="D11" s="185">
        <f t="shared" si="1"/>
        <v>353003</v>
      </c>
      <c r="E11" s="185">
        <f t="shared" si="1"/>
        <v>239079</v>
      </c>
      <c r="F11" s="185">
        <f t="shared" si="1"/>
        <v>7438404</v>
      </c>
      <c r="G11" s="185">
        <f t="shared" si="1"/>
        <v>8102490</v>
      </c>
      <c r="H11" s="185">
        <f t="shared" si="1"/>
        <v>8341569</v>
      </c>
    </row>
    <row r="12" spans="1:8" x14ac:dyDescent="0.3">
      <c r="A12" s="182" t="s">
        <v>98</v>
      </c>
      <c r="B12" s="185">
        <f>B37+B38</f>
        <v>7757304</v>
      </c>
      <c r="C12" s="185">
        <f t="shared" ref="C12:H12" si="2">C37+C38</f>
        <v>792119</v>
      </c>
      <c r="D12" s="185">
        <f t="shared" si="2"/>
        <v>432480</v>
      </c>
      <c r="E12" s="185">
        <f t="shared" si="2"/>
        <v>261144</v>
      </c>
      <c r="F12" s="185">
        <f t="shared" si="2"/>
        <v>8189784</v>
      </c>
      <c r="G12" s="185">
        <f t="shared" si="2"/>
        <v>8981903</v>
      </c>
      <c r="H12" s="185">
        <f t="shared" si="2"/>
        <v>9243047</v>
      </c>
    </row>
    <row r="13" spans="1:8" x14ac:dyDescent="0.3">
      <c r="A13" s="182" t="s">
        <v>99</v>
      </c>
      <c r="B13" s="185">
        <f>B39+B40</f>
        <v>6461954</v>
      </c>
      <c r="C13" s="185">
        <f t="shared" ref="C13:H13" si="3">C39+C40</f>
        <v>707897</v>
      </c>
      <c r="D13" s="185">
        <f t="shared" si="3"/>
        <v>394535</v>
      </c>
      <c r="E13" s="185">
        <f t="shared" si="3"/>
        <v>218591</v>
      </c>
      <c r="F13" s="185">
        <f t="shared" si="3"/>
        <v>6856489</v>
      </c>
      <c r="G13" s="185">
        <f t="shared" si="3"/>
        <v>7564386</v>
      </c>
      <c r="H13" s="185">
        <f t="shared" si="3"/>
        <v>7782977</v>
      </c>
    </row>
    <row r="14" spans="1:8" x14ac:dyDescent="0.3">
      <c r="A14" s="182" t="s">
        <v>53</v>
      </c>
      <c r="B14" s="185">
        <f>B41+B42</f>
        <v>5495181</v>
      </c>
      <c r="C14" s="185">
        <f t="shared" ref="C14:H14" si="4">C41+C42</f>
        <v>564596</v>
      </c>
      <c r="D14" s="185">
        <f t="shared" si="4"/>
        <v>356622</v>
      </c>
      <c r="E14" s="185">
        <f t="shared" si="4"/>
        <v>168262</v>
      </c>
      <c r="F14" s="185">
        <f t="shared" si="4"/>
        <v>5851803</v>
      </c>
      <c r="G14" s="185">
        <f t="shared" si="4"/>
        <v>6416399</v>
      </c>
      <c r="H14" s="185">
        <f t="shared" si="4"/>
        <v>6584661</v>
      </c>
    </row>
    <row r="15" spans="1:8" x14ac:dyDescent="0.3">
      <c r="A15" s="182" t="s">
        <v>54</v>
      </c>
      <c r="B15" s="185">
        <f>SUM(B44:B46)</f>
        <v>4535330</v>
      </c>
      <c r="C15" s="185">
        <f t="shared" ref="C15:H15" si="5">SUM(C44:C46)</f>
        <v>447971</v>
      </c>
      <c r="D15" s="185">
        <f t="shared" si="5"/>
        <v>286647</v>
      </c>
      <c r="E15" s="185">
        <f t="shared" si="5"/>
        <v>134713</v>
      </c>
      <c r="F15" s="185">
        <f t="shared" si="5"/>
        <v>4821977</v>
      </c>
      <c r="G15" s="185">
        <f t="shared" si="5"/>
        <v>5269948</v>
      </c>
      <c r="H15" s="185">
        <f t="shared" si="5"/>
        <v>5404661</v>
      </c>
    </row>
    <row r="16" spans="1:8" x14ac:dyDescent="0.3">
      <c r="A16" s="182" t="s">
        <v>238</v>
      </c>
      <c r="B16" s="185">
        <f>SUM(B9:B15)</f>
        <v>44981459</v>
      </c>
      <c r="C16" s="185">
        <f t="shared" ref="C16:H16" si="6">SUM(C9:C15)</f>
        <v>4507358</v>
      </c>
      <c r="D16" s="185">
        <f t="shared" si="6"/>
        <v>2565905</v>
      </c>
      <c r="E16" s="185">
        <f t="shared" si="6"/>
        <v>1480150</v>
      </c>
      <c r="F16" s="185">
        <f t="shared" si="6"/>
        <v>47547364</v>
      </c>
      <c r="G16" s="185">
        <f t="shared" si="6"/>
        <v>52054722</v>
      </c>
      <c r="H16" s="185">
        <f t="shared" si="6"/>
        <v>53534872</v>
      </c>
    </row>
    <row r="17" spans="1:8" x14ac:dyDescent="0.3">
      <c r="A17" s="182"/>
      <c r="B17" s="185"/>
      <c r="C17" s="185"/>
      <c r="D17" s="185"/>
      <c r="E17" s="185"/>
      <c r="F17" s="185"/>
      <c r="G17" s="185"/>
      <c r="H17" s="185"/>
    </row>
    <row r="18" spans="1:8" x14ac:dyDescent="0.3">
      <c r="A18" s="182" t="s">
        <v>239</v>
      </c>
      <c r="B18" s="185">
        <f>SUM(B30:B32)</f>
        <v>4828279</v>
      </c>
      <c r="C18" s="185">
        <f t="shared" ref="C18:H18" si="7">SUM(C30:C32)</f>
        <v>480748</v>
      </c>
      <c r="D18" s="185">
        <f t="shared" si="7"/>
        <v>284018</v>
      </c>
      <c r="E18" s="185">
        <f t="shared" si="7"/>
        <v>164293</v>
      </c>
      <c r="F18" s="185">
        <f t="shared" si="7"/>
        <v>5112297</v>
      </c>
      <c r="G18" s="185">
        <f t="shared" si="7"/>
        <v>5593045</v>
      </c>
      <c r="H18" s="185">
        <f t="shared" si="7"/>
        <v>5757338</v>
      </c>
    </row>
    <row r="19" spans="1:8" x14ac:dyDescent="0.3">
      <c r="A19" s="182" t="s">
        <v>240</v>
      </c>
      <c r="B19" s="185">
        <f>SUM(B31:B32)</f>
        <v>4183146</v>
      </c>
      <c r="C19" s="185">
        <f t="shared" ref="C19:H19" si="8">SUM(C31:C32)</f>
        <v>420983</v>
      </c>
      <c r="D19" s="185">
        <f t="shared" si="8"/>
        <v>247451</v>
      </c>
      <c r="E19" s="185">
        <f t="shared" si="8"/>
        <v>139913</v>
      </c>
      <c r="F19" s="185">
        <f t="shared" si="8"/>
        <v>4430597</v>
      </c>
      <c r="G19" s="185">
        <f t="shared" si="8"/>
        <v>4851580</v>
      </c>
      <c r="H19" s="185">
        <f t="shared" si="8"/>
        <v>4991493</v>
      </c>
    </row>
    <row r="20" spans="1:8" x14ac:dyDescent="0.3">
      <c r="A20" s="182" t="s">
        <v>241</v>
      </c>
      <c r="B20" s="185">
        <f>B18+SUM(B10:B15)</f>
        <v>43752473</v>
      </c>
      <c r="C20" s="185">
        <f t="shared" ref="C20:H20" si="9">C18+SUM(C10:C15)</f>
        <v>4394745</v>
      </c>
      <c r="D20" s="185">
        <f t="shared" si="9"/>
        <v>2496876</v>
      </c>
      <c r="E20" s="185">
        <f t="shared" si="9"/>
        <v>1434431</v>
      </c>
      <c r="F20" s="185">
        <f t="shared" si="9"/>
        <v>46249349</v>
      </c>
      <c r="G20" s="185">
        <f t="shared" si="9"/>
        <v>50644094</v>
      </c>
      <c r="H20" s="185">
        <f t="shared" si="9"/>
        <v>52078525</v>
      </c>
    </row>
    <row r="21" spans="1:8" x14ac:dyDescent="0.3">
      <c r="A21" s="182" t="s">
        <v>242</v>
      </c>
      <c r="B21" s="185">
        <f>B19+SUM(B10:B15)</f>
        <v>43107340</v>
      </c>
      <c r="C21" s="185">
        <f t="shared" ref="C21:H21" si="10">C19+SUM(C10:C15)</f>
        <v>4334980</v>
      </c>
      <c r="D21" s="185">
        <f t="shared" si="10"/>
        <v>2460309</v>
      </c>
      <c r="E21" s="185">
        <f t="shared" si="10"/>
        <v>1410051</v>
      </c>
      <c r="F21" s="185">
        <f t="shared" si="10"/>
        <v>45567649</v>
      </c>
      <c r="G21" s="185">
        <f t="shared" si="10"/>
        <v>49902629</v>
      </c>
      <c r="H21" s="185">
        <f t="shared" si="10"/>
        <v>51312680</v>
      </c>
    </row>
    <row r="22" spans="1:8" x14ac:dyDescent="0.3">
      <c r="A22" s="182" t="s">
        <v>243</v>
      </c>
      <c r="B22" s="185">
        <f>B19+SUM(B10:B13)</f>
        <v>33076829</v>
      </c>
      <c r="C22" s="185">
        <f t="shared" ref="C22:H22" si="11">C19+SUM(C10:C13)</f>
        <v>3322413</v>
      </c>
      <c r="D22" s="185">
        <f t="shared" si="11"/>
        <v>1817040</v>
      </c>
      <c r="E22" s="185">
        <f t="shared" si="11"/>
        <v>1107076</v>
      </c>
      <c r="F22" s="185">
        <f t="shared" si="11"/>
        <v>34893869</v>
      </c>
      <c r="G22" s="185">
        <f t="shared" si="11"/>
        <v>38216282</v>
      </c>
      <c r="H22" s="185">
        <f t="shared" si="11"/>
        <v>39323358</v>
      </c>
    </row>
    <row r="23" spans="1:8" x14ac:dyDescent="0.3">
      <c r="A23" s="182" t="s">
        <v>212</v>
      </c>
      <c r="B23" s="185">
        <f>SUM(B9:B11)</f>
        <v>20731690</v>
      </c>
      <c r="C23" s="185">
        <f t="shared" ref="C23:H23" si="12">SUM(C9:C11)</f>
        <v>1994775</v>
      </c>
      <c r="D23" s="185">
        <f t="shared" si="12"/>
        <v>1095621</v>
      </c>
      <c r="E23" s="185">
        <f t="shared" si="12"/>
        <v>697440</v>
      </c>
      <c r="F23" s="185">
        <f t="shared" si="12"/>
        <v>21827311</v>
      </c>
      <c r="G23" s="185">
        <f t="shared" si="12"/>
        <v>23822086</v>
      </c>
      <c r="H23" s="185">
        <f t="shared" si="12"/>
        <v>24519526</v>
      </c>
    </row>
    <row r="24" spans="1:8" x14ac:dyDescent="0.3">
      <c r="A24" s="182" t="s">
        <v>213</v>
      </c>
      <c r="B24" s="185">
        <f>SUM(B12:B13)</f>
        <v>14219258</v>
      </c>
      <c r="C24" s="185">
        <f t="shared" ref="C24:H24" si="13">SUM(C12:C13)</f>
        <v>1500016</v>
      </c>
      <c r="D24" s="185">
        <f t="shared" si="13"/>
        <v>827015</v>
      </c>
      <c r="E24" s="185">
        <f t="shared" si="13"/>
        <v>479735</v>
      </c>
      <c r="F24" s="185">
        <f t="shared" si="13"/>
        <v>15046273</v>
      </c>
      <c r="G24" s="185">
        <f t="shared" si="13"/>
        <v>16546289</v>
      </c>
      <c r="H24" s="185">
        <f t="shared" si="13"/>
        <v>17026024</v>
      </c>
    </row>
    <row r="25" spans="1:8" x14ac:dyDescent="0.3">
      <c r="A25" s="182" t="s">
        <v>244</v>
      </c>
      <c r="B25" s="185">
        <f>SUM(B30:B33)</f>
        <v>8659903</v>
      </c>
      <c r="C25" s="185">
        <f t="shared" ref="C25:H25" si="14">SUM(C30:C33)</f>
        <v>862996</v>
      </c>
      <c r="D25" s="185">
        <f t="shared" si="14"/>
        <v>488507</v>
      </c>
      <c r="E25" s="185">
        <f t="shared" si="14"/>
        <v>287920</v>
      </c>
      <c r="F25" s="185">
        <f t="shared" si="14"/>
        <v>9148410</v>
      </c>
      <c r="G25" s="185">
        <f t="shared" si="14"/>
        <v>10011406</v>
      </c>
      <c r="H25" s="185">
        <f t="shared" si="14"/>
        <v>10299326</v>
      </c>
    </row>
    <row r="26" spans="1:8" x14ac:dyDescent="0.3">
      <c r="A26" s="182" t="s">
        <v>245</v>
      </c>
      <c r="B26" s="185">
        <f>SUM(B34:B36)</f>
        <v>10842801</v>
      </c>
      <c r="C26" s="185">
        <f t="shared" ref="C26:H26" si="15">SUM(C34:C36)</f>
        <v>1019166</v>
      </c>
      <c r="D26" s="185">
        <f t="shared" si="15"/>
        <v>538085</v>
      </c>
      <c r="E26" s="185">
        <f t="shared" si="15"/>
        <v>363801</v>
      </c>
      <c r="F26" s="185">
        <f t="shared" si="15"/>
        <v>11380886</v>
      </c>
      <c r="G26" s="185">
        <f t="shared" si="15"/>
        <v>12400052</v>
      </c>
      <c r="H26" s="185">
        <f t="shared" si="15"/>
        <v>12763853</v>
      </c>
    </row>
    <row r="27" spans="1:8" x14ac:dyDescent="0.3">
      <c r="A27" s="182" t="s">
        <v>246</v>
      </c>
      <c r="B27" s="185">
        <f>SUM(B37:B39)</f>
        <v>11236338</v>
      </c>
      <c r="C27" s="185">
        <f t="shared" ref="C27:H27" si="16">SUM(C37:C39)</f>
        <v>1171005</v>
      </c>
      <c r="D27" s="185">
        <f t="shared" si="16"/>
        <v>640060</v>
      </c>
      <c r="E27" s="185">
        <f t="shared" si="16"/>
        <v>379957</v>
      </c>
      <c r="F27" s="185">
        <f t="shared" si="16"/>
        <v>11876398</v>
      </c>
      <c r="G27" s="185">
        <f t="shared" si="16"/>
        <v>13047403</v>
      </c>
      <c r="H27" s="185">
        <f t="shared" si="16"/>
        <v>13427360</v>
      </c>
    </row>
    <row r="28" spans="1:8" x14ac:dyDescent="0.3">
      <c r="A28" s="182" t="s">
        <v>247</v>
      </c>
      <c r="B28" s="185">
        <f>SUM(B40:B43)</f>
        <v>8875077</v>
      </c>
      <c r="C28" s="185">
        <f t="shared" ref="C28:H28" si="17">SUM(C40:C43)</f>
        <v>934940</v>
      </c>
      <c r="D28" s="185">
        <f t="shared" si="17"/>
        <v>570320</v>
      </c>
      <c r="E28" s="185">
        <f t="shared" si="17"/>
        <v>281076</v>
      </c>
      <c r="F28" s="185">
        <f t="shared" si="17"/>
        <v>9445397</v>
      </c>
      <c r="G28" s="185">
        <f t="shared" si="17"/>
        <v>10380337</v>
      </c>
      <c r="H28" s="185">
        <f t="shared" si="17"/>
        <v>10661413</v>
      </c>
    </row>
    <row r="30" spans="1:8" customFormat="1" ht="15" x14ac:dyDescent="0.25">
      <c r="A30" s="194" t="s">
        <v>217</v>
      </c>
      <c r="B30" s="195">
        <v>645133</v>
      </c>
      <c r="C30" s="195">
        <v>59765</v>
      </c>
      <c r="D30" s="195">
        <v>36567</v>
      </c>
      <c r="E30" s="195">
        <v>24380</v>
      </c>
      <c r="F30" s="195">
        <v>681700</v>
      </c>
      <c r="G30" s="195">
        <v>741465</v>
      </c>
      <c r="H30" s="195">
        <v>765845</v>
      </c>
    </row>
    <row r="31" spans="1:8" customFormat="1" ht="15" x14ac:dyDescent="0.25">
      <c r="A31" s="194" t="s">
        <v>218</v>
      </c>
      <c r="B31" s="195">
        <v>657005</v>
      </c>
      <c r="C31" s="195">
        <v>64374</v>
      </c>
      <c r="D31" s="195">
        <v>39625</v>
      </c>
      <c r="E31" s="195">
        <v>23255</v>
      </c>
      <c r="F31" s="195">
        <v>696630</v>
      </c>
      <c r="G31" s="195">
        <v>761004</v>
      </c>
      <c r="H31" s="195">
        <v>784259</v>
      </c>
    </row>
    <row r="32" spans="1:8" customFormat="1" ht="15" x14ac:dyDescent="0.25">
      <c r="A32" s="194" t="s">
        <v>219</v>
      </c>
      <c r="B32" s="195">
        <v>3526141</v>
      </c>
      <c r="C32" s="195">
        <v>356609</v>
      </c>
      <c r="D32" s="195">
        <v>207826</v>
      </c>
      <c r="E32" s="195">
        <v>116658</v>
      </c>
      <c r="F32" s="195">
        <v>3733967</v>
      </c>
      <c r="G32" s="195">
        <v>4090576</v>
      </c>
      <c r="H32" s="195">
        <v>4207234</v>
      </c>
    </row>
    <row r="33" spans="1:8" x14ac:dyDescent="0.3">
      <c r="A33" s="182" t="s">
        <v>220</v>
      </c>
      <c r="B33" s="185">
        <v>3831624</v>
      </c>
      <c r="C33" s="185">
        <v>382248</v>
      </c>
      <c r="D33" s="185">
        <v>204489</v>
      </c>
      <c r="E33" s="185">
        <v>123627</v>
      </c>
      <c r="F33" s="185">
        <v>4036113</v>
      </c>
      <c r="G33" s="185">
        <v>4418361</v>
      </c>
      <c r="H33" s="185">
        <v>4541988</v>
      </c>
    </row>
    <row r="34" spans="1:8" x14ac:dyDescent="0.3">
      <c r="A34" s="182" t="s">
        <v>221</v>
      </c>
      <c r="B34" s="185">
        <v>3757400</v>
      </c>
      <c r="C34" s="185">
        <v>355080</v>
      </c>
      <c r="D34" s="185">
        <v>185082</v>
      </c>
      <c r="E34" s="185">
        <v>124722</v>
      </c>
      <c r="F34" s="185">
        <v>3942482</v>
      </c>
      <c r="G34" s="185">
        <v>4297562</v>
      </c>
      <c r="H34" s="185">
        <v>4422284</v>
      </c>
    </row>
    <row r="35" spans="1:8" x14ac:dyDescent="0.3">
      <c r="A35" s="182" t="s">
        <v>222</v>
      </c>
      <c r="B35" s="185">
        <v>3642643</v>
      </c>
      <c r="C35" s="185">
        <v>339053</v>
      </c>
      <c r="D35" s="185">
        <v>179085</v>
      </c>
      <c r="E35" s="185">
        <v>121421</v>
      </c>
      <c r="F35" s="185">
        <v>3821728</v>
      </c>
      <c r="G35" s="185">
        <v>4160781</v>
      </c>
      <c r="H35" s="185">
        <v>4282202</v>
      </c>
    </row>
    <row r="36" spans="1:8" x14ac:dyDescent="0.3">
      <c r="A36" s="182" t="s">
        <v>223</v>
      </c>
      <c r="B36" s="185">
        <v>3442758</v>
      </c>
      <c r="C36" s="185">
        <v>325033</v>
      </c>
      <c r="D36" s="185">
        <v>173918</v>
      </c>
      <c r="E36" s="185">
        <v>117658</v>
      </c>
      <c r="F36" s="185">
        <v>3616676</v>
      </c>
      <c r="G36" s="185">
        <v>3941709</v>
      </c>
      <c r="H36" s="185">
        <v>4059367</v>
      </c>
    </row>
    <row r="37" spans="1:8" x14ac:dyDescent="0.3">
      <c r="A37" s="182" t="s">
        <v>224</v>
      </c>
      <c r="B37" s="185">
        <v>3850108</v>
      </c>
      <c r="C37" s="185">
        <v>385070</v>
      </c>
      <c r="D37" s="185">
        <v>210431</v>
      </c>
      <c r="E37" s="185">
        <v>129322</v>
      </c>
      <c r="F37" s="185">
        <v>4060539</v>
      </c>
      <c r="G37" s="185">
        <v>4445609</v>
      </c>
      <c r="H37" s="185">
        <v>4574931</v>
      </c>
    </row>
    <row r="38" spans="1:8" x14ac:dyDescent="0.3">
      <c r="A38" s="182" t="s">
        <v>225</v>
      </c>
      <c r="B38" s="185">
        <v>3907196</v>
      </c>
      <c r="C38" s="185">
        <v>407049</v>
      </c>
      <c r="D38" s="185">
        <v>222049</v>
      </c>
      <c r="E38" s="185">
        <v>131822</v>
      </c>
      <c r="F38" s="185">
        <v>4129245</v>
      </c>
      <c r="G38" s="185">
        <v>4536294</v>
      </c>
      <c r="H38" s="185">
        <v>4668116</v>
      </c>
    </row>
    <row r="39" spans="1:8" x14ac:dyDescent="0.3">
      <c r="A39" s="182" t="s">
        <v>226</v>
      </c>
      <c r="B39" s="185">
        <v>3479034</v>
      </c>
      <c r="C39" s="185">
        <v>378886</v>
      </c>
      <c r="D39" s="185">
        <v>207580</v>
      </c>
      <c r="E39" s="185">
        <v>118813</v>
      </c>
      <c r="F39" s="185">
        <v>3686614</v>
      </c>
      <c r="G39" s="185">
        <v>4065500</v>
      </c>
      <c r="H39" s="185">
        <v>4184313</v>
      </c>
    </row>
    <row r="40" spans="1:8" x14ac:dyDescent="0.3">
      <c r="A40" s="182" t="s">
        <v>227</v>
      </c>
      <c r="B40" s="185">
        <v>2982920</v>
      </c>
      <c r="C40" s="185">
        <v>329011</v>
      </c>
      <c r="D40" s="185">
        <v>186955</v>
      </c>
      <c r="E40" s="185">
        <v>99778</v>
      </c>
      <c r="F40" s="185">
        <v>3169875</v>
      </c>
      <c r="G40" s="185">
        <v>3498886</v>
      </c>
      <c r="H40" s="185">
        <v>3598664</v>
      </c>
    </row>
    <row r="41" spans="1:8" x14ac:dyDescent="0.3">
      <c r="A41" s="182" t="s">
        <v>228</v>
      </c>
      <c r="B41" s="185">
        <v>2890646</v>
      </c>
      <c r="C41" s="185">
        <v>305066</v>
      </c>
      <c r="D41" s="185">
        <v>188902</v>
      </c>
      <c r="E41" s="185">
        <v>88984</v>
      </c>
      <c r="F41" s="185">
        <v>3079548</v>
      </c>
      <c r="G41" s="185">
        <v>3384614</v>
      </c>
      <c r="H41" s="185">
        <v>3473598</v>
      </c>
    </row>
    <row r="42" spans="1:8" x14ac:dyDescent="0.3">
      <c r="A42" s="182" t="s">
        <v>229</v>
      </c>
      <c r="B42" s="185">
        <v>2604535</v>
      </c>
      <c r="C42" s="185">
        <v>259530</v>
      </c>
      <c r="D42" s="185">
        <v>167720</v>
      </c>
      <c r="E42" s="185">
        <v>79278</v>
      </c>
      <c r="F42" s="185">
        <v>2772255</v>
      </c>
      <c r="G42" s="185">
        <v>3031785</v>
      </c>
      <c r="H42" s="185">
        <v>3111063</v>
      </c>
    </row>
    <row r="43" spans="1:8" customFormat="1" ht="15" x14ac:dyDescent="0.25">
      <c r="A43" s="194" t="s">
        <v>248</v>
      </c>
      <c r="B43" s="195">
        <v>396976</v>
      </c>
      <c r="C43" s="195">
        <v>41333</v>
      </c>
      <c r="D43" s="195">
        <v>26743</v>
      </c>
      <c r="E43" s="195">
        <v>13036</v>
      </c>
      <c r="F43" s="195">
        <v>423719</v>
      </c>
      <c r="G43" s="195">
        <v>465052</v>
      </c>
      <c r="H43" s="195">
        <v>478088</v>
      </c>
    </row>
    <row r="44" spans="1:8" x14ac:dyDescent="0.3">
      <c r="A44" s="182" t="s">
        <v>230</v>
      </c>
      <c r="B44" s="185">
        <v>1813420</v>
      </c>
      <c r="C44" s="185">
        <v>188262</v>
      </c>
      <c r="D44" s="185">
        <v>118457</v>
      </c>
      <c r="E44" s="185">
        <v>56798</v>
      </c>
      <c r="F44" s="185">
        <v>1931877</v>
      </c>
      <c r="G44" s="185">
        <v>2120139</v>
      </c>
      <c r="H44" s="185">
        <v>2176937</v>
      </c>
    </row>
    <row r="45" spans="1:8" x14ac:dyDescent="0.3">
      <c r="A45" s="182" t="s">
        <v>231</v>
      </c>
      <c r="B45" s="185">
        <v>1369854</v>
      </c>
      <c r="C45" s="185">
        <v>137893</v>
      </c>
      <c r="D45" s="185">
        <v>86613</v>
      </c>
      <c r="E45" s="185">
        <v>40761</v>
      </c>
      <c r="F45" s="185">
        <v>1456467</v>
      </c>
      <c r="G45" s="185">
        <v>1594360</v>
      </c>
      <c r="H45" s="185">
        <v>1635121</v>
      </c>
    </row>
    <row r="46" spans="1:8" x14ac:dyDescent="0.3">
      <c r="A46" s="182" t="s">
        <v>232</v>
      </c>
      <c r="B46" s="185">
        <v>1352056</v>
      </c>
      <c r="C46" s="185">
        <v>121816</v>
      </c>
      <c r="D46" s="185">
        <v>81577</v>
      </c>
      <c r="E46" s="185">
        <v>37154</v>
      </c>
      <c r="F46" s="185">
        <v>1433633</v>
      </c>
      <c r="G46" s="185">
        <v>1555449</v>
      </c>
      <c r="H46" s="185">
        <v>1592603</v>
      </c>
    </row>
    <row r="47" spans="1:8" x14ac:dyDescent="0.3">
      <c r="A47" s="182"/>
      <c r="B47" s="185"/>
      <c r="C47" s="185"/>
      <c r="D47" s="185"/>
      <c r="E47" s="185"/>
      <c r="F47" s="185"/>
      <c r="G47" s="185"/>
      <c r="H47" s="185"/>
    </row>
    <row r="48" spans="1:8" x14ac:dyDescent="0.3">
      <c r="A48" s="182" t="s">
        <v>214</v>
      </c>
      <c r="B48" s="185">
        <v>10030511</v>
      </c>
      <c r="C48" s="185">
        <v>1012567</v>
      </c>
      <c r="D48" s="185">
        <v>643269</v>
      </c>
      <c r="E48" s="185">
        <v>302975</v>
      </c>
      <c r="F48" s="185">
        <v>10673780</v>
      </c>
      <c r="G48" s="185">
        <v>11686347</v>
      </c>
      <c r="H48" s="185">
        <v>11989322</v>
      </c>
    </row>
    <row r="49" spans="1:8" x14ac:dyDescent="0.3">
      <c r="A49" s="182" t="s">
        <v>209</v>
      </c>
      <c r="B49" s="185">
        <v>55619430</v>
      </c>
      <c r="C49" s="185">
        <v>5424800</v>
      </c>
      <c r="D49" s="185">
        <v>3125165</v>
      </c>
      <c r="E49" s="185">
        <v>1870834</v>
      </c>
      <c r="F49" s="185">
        <v>58744595</v>
      </c>
      <c r="G49" s="185">
        <v>64169395</v>
      </c>
      <c r="H49" s="185">
        <v>66040229</v>
      </c>
    </row>
    <row r="52" spans="1:8" ht="18" x14ac:dyDescent="0.3">
      <c r="A52" s="179" t="s">
        <v>197</v>
      </c>
    </row>
    <row r="53" spans="1:8" x14ac:dyDescent="0.3">
      <c r="A53" s="181" t="s">
        <v>235</v>
      </c>
    </row>
    <row r="55" spans="1:8" x14ac:dyDescent="0.3">
      <c r="A55" s="182" t="s">
        <v>199</v>
      </c>
      <c r="B55" s="182">
        <v>2017</v>
      </c>
    </row>
    <row r="56" spans="1:8" x14ac:dyDescent="0.3">
      <c r="A56" s="182" t="s">
        <v>200</v>
      </c>
      <c r="B56" s="182" t="s">
        <v>233</v>
      </c>
    </row>
    <row r="58" spans="1:8" ht="26.1" customHeight="1" x14ac:dyDescent="0.3">
      <c r="B58" s="183" t="s">
        <v>0</v>
      </c>
      <c r="C58" s="183" t="s">
        <v>1</v>
      </c>
      <c r="D58" s="183" t="s">
        <v>2</v>
      </c>
      <c r="E58" s="183" t="s">
        <v>3</v>
      </c>
      <c r="F58" s="183" t="s">
        <v>236</v>
      </c>
      <c r="G58" s="183" t="s">
        <v>201</v>
      </c>
      <c r="H58" s="183" t="s">
        <v>4</v>
      </c>
    </row>
    <row r="59" spans="1:8" ht="26.1" customHeight="1" x14ac:dyDescent="0.3">
      <c r="A59" s="184" t="s">
        <v>177</v>
      </c>
      <c r="B59" s="183" t="s">
        <v>202</v>
      </c>
      <c r="C59" s="183" t="s">
        <v>203</v>
      </c>
      <c r="D59" s="183" t="s">
        <v>204</v>
      </c>
      <c r="E59" s="183" t="s">
        <v>205</v>
      </c>
      <c r="F59" s="183" t="s">
        <v>237</v>
      </c>
      <c r="G59" s="183" t="s">
        <v>206</v>
      </c>
      <c r="H59" s="183" t="s">
        <v>207</v>
      </c>
    </row>
    <row r="60" spans="1:8" x14ac:dyDescent="0.3">
      <c r="A60" s="182" t="s">
        <v>208</v>
      </c>
      <c r="B60" s="185">
        <v>3109567</v>
      </c>
      <c r="C60" s="185">
        <v>300239</v>
      </c>
      <c r="D60" s="185">
        <v>183939</v>
      </c>
      <c r="E60" s="185">
        <v>108441</v>
      </c>
      <c r="F60" s="185">
        <v>3293506</v>
      </c>
      <c r="G60" s="185">
        <v>3593745</v>
      </c>
      <c r="H60" s="185">
        <v>3702186</v>
      </c>
    </row>
    <row r="61" spans="1:8" x14ac:dyDescent="0.3">
      <c r="A61" s="182" t="s">
        <v>96</v>
      </c>
      <c r="B61" s="185">
        <f>B84+B85</f>
        <v>3813211</v>
      </c>
      <c r="C61" s="185">
        <f t="shared" ref="C61:H61" si="18">C84+C85</f>
        <v>364866</v>
      </c>
      <c r="D61" s="185">
        <f t="shared" si="18"/>
        <v>196599</v>
      </c>
      <c r="E61" s="185">
        <f t="shared" si="18"/>
        <v>123044</v>
      </c>
      <c r="F61" s="185">
        <f t="shared" si="18"/>
        <v>4009810</v>
      </c>
      <c r="G61" s="185">
        <f t="shared" si="18"/>
        <v>4374676</v>
      </c>
      <c r="H61" s="185">
        <f t="shared" si="18"/>
        <v>4497720</v>
      </c>
    </row>
    <row r="62" spans="1:8" x14ac:dyDescent="0.3">
      <c r="A62" s="182" t="s">
        <v>97</v>
      </c>
      <c r="B62" s="185">
        <f>B86+B87</f>
        <v>3523851</v>
      </c>
      <c r="C62" s="185">
        <f t="shared" ref="C62:H62" si="19">C86+C87</f>
        <v>325699</v>
      </c>
      <c r="D62" s="185">
        <f t="shared" si="19"/>
        <v>174139</v>
      </c>
      <c r="E62" s="185">
        <f t="shared" si="19"/>
        <v>116111</v>
      </c>
      <c r="F62" s="185">
        <f t="shared" si="19"/>
        <v>3697990</v>
      </c>
      <c r="G62" s="185">
        <f t="shared" si="19"/>
        <v>4023689</v>
      </c>
      <c r="H62" s="185">
        <f t="shared" si="19"/>
        <v>4139800</v>
      </c>
    </row>
    <row r="63" spans="1:8" x14ac:dyDescent="0.3">
      <c r="A63" s="182" t="s">
        <v>98</v>
      </c>
      <c r="B63" s="185">
        <f>B88+B89</f>
        <v>3831721</v>
      </c>
      <c r="C63" s="185">
        <f t="shared" ref="C63:H63" si="20">C88+C89</f>
        <v>382838</v>
      </c>
      <c r="D63" s="185">
        <f t="shared" si="20"/>
        <v>211004</v>
      </c>
      <c r="E63" s="185">
        <f t="shared" si="20"/>
        <v>127995</v>
      </c>
      <c r="F63" s="185">
        <f t="shared" si="20"/>
        <v>4042725</v>
      </c>
      <c r="G63" s="185">
        <f t="shared" si="20"/>
        <v>4425563</v>
      </c>
      <c r="H63" s="185">
        <f t="shared" si="20"/>
        <v>4553558</v>
      </c>
    </row>
    <row r="64" spans="1:8" x14ac:dyDescent="0.3">
      <c r="A64" s="182" t="s">
        <v>99</v>
      </c>
      <c r="B64" s="185">
        <f>B90+B91</f>
        <v>3182351</v>
      </c>
      <c r="C64" s="185">
        <f t="shared" ref="C64:H64" si="21">C90+C91</f>
        <v>344545</v>
      </c>
      <c r="D64" s="185">
        <f t="shared" si="21"/>
        <v>192471</v>
      </c>
      <c r="E64" s="185">
        <f t="shared" si="21"/>
        <v>107908</v>
      </c>
      <c r="F64" s="185">
        <f t="shared" si="21"/>
        <v>3374822</v>
      </c>
      <c r="G64" s="185">
        <f t="shared" si="21"/>
        <v>3719367</v>
      </c>
      <c r="H64" s="185">
        <f t="shared" si="21"/>
        <v>3827275</v>
      </c>
    </row>
    <row r="65" spans="1:8" x14ac:dyDescent="0.3">
      <c r="A65" s="182" t="s">
        <v>53</v>
      </c>
      <c r="B65" s="185">
        <f>B92+B93</f>
        <v>2646091</v>
      </c>
      <c r="C65" s="185">
        <f t="shared" ref="C65:H65" si="22">C92+C93</f>
        <v>269726</v>
      </c>
      <c r="D65" s="185">
        <f t="shared" si="22"/>
        <v>173207</v>
      </c>
      <c r="E65" s="185">
        <f t="shared" si="22"/>
        <v>80916</v>
      </c>
      <c r="F65" s="185">
        <f t="shared" si="22"/>
        <v>2819298</v>
      </c>
      <c r="G65" s="185">
        <f t="shared" si="22"/>
        <v>3089024</v>
      </c>
      <c r="H65" s="185">
        <f t="shared" si="22"/>
        <v>3169940</v>
      </c>
    </row>
    <row r="66" spans="1:8" x14ac:dyDescent="0.3">
      <c r="A66" s="182" t="s">
        <v>54</v>
      </c>
      <c r="B66" s="185">
        <f>SUM(B95:B97)</f>
        <v>1923381</v>
      </c>
      <c r="C66" s="185">
        <f t="shared" ref="C66:H66" si="23">SUM(C95:C97)</f>
        <v>182495</v>
      </c>
      <c r="D66" s="185">
        <f t="shared" si="23"/>
        <v>122338</v>
      </c>
      <c r="E66" s="185">
        <f t="shared" si="23"/>
        <v>55559</v>
      </c>
      <c r="F66" s="185">
        <f t="shared" si="23"/>
        <v>2045719</v>
      </c>
      <c r="G66" s="185">
        <f t="shared" si="23"/>
        <v>2228214</v>
      </c>
      <c r="H66" s="185">
        <f t="shared" si="23"/>
        <v>2283773</v>
      </c>
    </row>
    <row r="67" spans="1:8" x14ac:dyDescent="0.3">
      <c r="A67" s="182" t="s">
        <v>238</v>
      </c>
      <c r="B67" s="185">
        <f>SUM(B60:B66)</f>
        <v>22030173</v>
      </c>
      <c r="C67" s="185">
        <f t="shared" ref="C67:H67" si="24">SUM(C60:C66)</f>
        <v>2170408</v>
      </c>
      <c r="D67" s="185">
        <f t="shared" si="24"/>
        <v>1253697</v>
      </c>
      <c r="E67" s="185">
        <f t="shared" si="24"/>
        <v>719974</v>
      </c>
      <c r="F67" s="185">
        <f t="shared" si="24"/>
        <v>23283870</v>
      </c>
      <c r="G67" s="185">
        <f t="shared" si="24"/>
        <v>25454278</v>
      </c>
      <c r="H67" s="185">
        <f t="shared" si="24"/>
        <v>26174252</v>
      </c>
    </row>
    <row r="68" spans="1:8" x14ac:dyDescent="0.3">
      <c r="A68" s="182"/>
      <c r="B68" s="185"/>
      <c r="C68" s="185"/>
      <c r="D68" s="185"/>
      <c r="E68" s="185"/>
      <c r="F68" s="185"/>
      <c r="G68" s="185"/>
      <c r="H68" s="185"/>
    </row>
    <row r="69" spans="1:8" x14ac:dyDescent="0.3">
      <c r="A69" s="182" t="s">
        <v>239</v>
      </c>
      <c r="B69" s="185">
        <f>SUM(B81:B83)</f>
        <v>2479005</v>
      </c>
      <c r="C69" s="185">
        <f t="shared" ref="C69:H69" si="25">SUM(C81:C83)</f>
        <v>242526</v>
      </c>
      <c r="D69" s="185">
        <f t="shared" si="25"/>
        <v>148154</v>
      </c>
      <c r="E69" s="185">
        <f t="shared" si="25"/>
        <v>84828</v>
      </c>
      <c r="F69" s="185">
        <f t="shared" si="25"/>
        <v>2627159</v>
      </c>
      <c r="G69" s="185">
        <f t="shared" si="25"/>
        <v>2869685</v>
      </c>
      <c r="H69" s="185">
        <f t="shared" si="25"/>
        <v>2954513</v>
      </c>
    </row>
    <row r="70" spans="1:8" x14ac:dyDescent="0.3">
      <c r="A70" s="182" t="s">
        <v>240</v>
      </c>
      <c r="B70" s="185">
        <f>SUM(B82:B83)</f>
        <v>2147609</v>
      </c>
      <c r="C70" s="185">
        <f t="shared" ref="C70:H70" si="26">SUM(C82:C83)</f>
        <v>211835</v>
      </c>
      <c r="D70" s="185">
        <f t="shared" si="26"/>
        <v>129349</v>
      </c>
      <c r="E70" s="185">
        <f t="shared" si="26"/>
        <v>72340</v>
      </c>
      <c r="F70" s="185">
        <f t="shared" si="26"/>
        <v>2276958</v>
      </c>
      <c r="G70" s="185">
        <f t="shared" si="26"/>
        <v>2488793</v>
      </c>
      <c r="H70" s="185">
        <f t="shared" si="26"/>
        <v>2561133</v>
      </c>
    </row>
    <row r="71" spans="1:8" x14ac:dyDescent="0.3">
      <c r="A71" s="182" t="s">
        <v>241</v>
      </c>
      <c r="B71" s="185">
        <f>B69+SUM(B61:B66)</f>
        <v>21399611</v>
      </c>
      <c r="C71" s="185">
        <f t="shared" ref="C71:H71" si="27">C69+SUM(C61:C66)</f>
        <v>2112695</v>
      </c>
      <c r="D71" s="185">
        <f t="shared" si="27"/>
        <v>1217912</v>
      </c>
      <c r="E71" s="185">
        <f t="shared" si="27"/>
        <v>696361</v>
      </c>
      <c r="F71" s="185">
        <f t="shared" si="27"/>
        <v>22617523</v>
      </c>
      <c r="G71" s="185">
        <f t="shared" si="27"/>
        <v>24730218</v>
      </c>
      <c r="H71" s="185">
        <f t="shared" si="27"/>
        <v>25426579</v>
      </c>
    </row>
    <row r="72" spans="1:8" x14ac:dyDescent="0.3">
      <c r="A72" s="182" t="s">
        <v>242</v>
      </c>
      <c r="B72" s="185">
        <f t="shared" ref="B72:H72" si="28">B70+SUM(B61:B66)</f>
        <v>21068215</v>
      </c>
      <c r="C72" s="185">
        <f t="shared" si="28"/>
        <v>2082004</v>
      </c>
      <c r="D72" s="185">
        <f t="shared" si="28"/>
        <v>1199107</v>
      </c>
      <c r="E72" s="185">
        <f t="shared" si="28"/>
        <v>683873</v>
      </c>
      <c r="F72" s="185">
        <f t="shared" si="28"/>
        <v>22267322</v>
      </c>
      <c r="G72" s="185">
        <f t="shared" si="28"/>
        <v>24349326</v>
      </c>
      <c r="H72" s="185">
        <f t="shared" si="28"/>
        <v>25033199</v>
      </c>
    </row>
    <row r="73" spans="1:8" x14ac:dyDescent="0.3">
      <c r="A73" s="182" t="s">
        <v>243</v>
      </c>
      <c r="B73" s="185">
        <f t="shared" ref="B73:H73" si="29">B70+SUM(B61:B64)</f>
        <v>16498743</v>
      </c>
      <c r="C73" s="185">
        <f t="shared" si="29"/>
        <v>1629783</v>
      </c>
      <c r="D73" s="185">
        <f t="shared" si="29"/>
        <v>903562</v>
      </c>
      <c r="E73" s="185">
        <f t="shared" si="29"/>
        <v>547398</v>
      </c>
      <c r="F73" s="185">
        <f t="shared" si="29"/>
        <v>17402305</v>
      </c>
      <c r="G73" s="185">
        <f t="shared" si="29"/>
        <v>19032088</v>
      </c>
      <c r="H73" s="185">
        <f t="shared" si="29"/>
        <v>19579486</v>
      </c>
    </row>
    <row r="74" spans="1:8" x14ac:dyDescent="0.3">
      <c r="A74" s="182" t="s">
        <v>212</v>
      </c>
      <c r="B74" s="185">
        <f t="shared" ref="B74:H74" si="30">SUM(B60:B62)</f>
        <v>10446629</v>
      </c>
      <c r="C74" s="185">
        <f t="shared" si="30"/>
        <v>990804</v>
      </c>
      <c r="D74" s="185">
        <f t="shared" si="30"/>
        <v>554677</v>
      </c>
      <c r="E74" s="185">
        <f t="shared" si="30"/>
        <v>347596</v>
      </c>
      <c r="F74" s="185">
        <f t="shared" si="30"/>
        <v>11001306</v>
      </c>
      <c r="G74" s="185">
        <f t="shared" si="30"/>
        <v>11992110</v>
      </c>
      <c r="H74" s="185">
        <f t="shared" si="30"/>
        <v>12339706</v>
      </c>
    </row>
    <row r="75" spans="1:8" x14ac:dyDescent="0.3">
      <c r="A75" s="182" t="s">
        <v>213</v>
      </c>
      <c r="B75" s="185">
        <f>SUM(B63:B64)</f>
        <v>7014072</v>
      </c>
      <c r="C75" s="185">
        <f t="shared" ref="C75:H75" si="31">SUM(C63:C64)</f>
        <v>727383</v>
      </c>
      <c r="D75" s="185">
        <f t="shared" si="31"/>
        <v>403475</v>
      </c>
      <c r="E75" s="185">
        <f t="shared" si="31"/>
        <v>235903</v>
      </c>
      <c r="F75" s="185">
        <f t="shared" si="31"/>
        <v>7417547</v>
      </c>
      <c r="G75" s="185">
        <f t="shared" si="31"/>
        <v>8144930</v>
      </c>
      <c r="H75" s="185">
        <f t="shared" si="31"/>
        <v>8380833</v>
      </c>
    </row>
    <row r="76" spans="1:8" x14ac:dyDescent="0.3">
      <c r="A76" s="182" t="s">
        <v>244</v>
      </c>
      <c r="B76" s="185">
        <f>SUM(B81:B84)</f>
        <v>4417336</v>
      </c>
      <c r="C76" s="185">
        <f t="shared" ref="C76:H76" si="32">SUM(C81:C84)</f>
        <v>432902</v>
      </c>
      <c r="D76" s="185">
        <f t="shared" si="32"/>
        <v>252255</v>
      </c>
      <c r="E76" s="185">
        <f t="shared" si="32"/>
        <v>146488</v>
      </c>
      <c r="F76" s="185">
        <f t="shared" si="32"/>
        <v>4669591</v>
      </c>
      <c r="G76" s="185">
        <f t="shared" si="32"/>
        <v>5102493</v>
      </c>
      <c r="H76" s="185">
        <f t="shared" si="32"/>
        <v>5248981</v>
      </c>
    </row>
    <row r="77" spans="1:8" x14ac:dyDescent="0.3">
      <c r="A77" s="182" t="s">
        <v>245</v>
      </c>
      <c r="B77" s="185">
        <f>SUM(B85:B87)</f>
        <v>5398731</v>
      </c>
      <c r="C77" s="185">
        <f t="shared" ref="C77:H77" si="33">SUM(C85:C87)</f>
        <v>500189</v>
      </c>
      <c r="D77" s="185">
        <f t="shared" si="33"/>
        <v>266637</v>
      </c>
      <c r="E77" s="185">
        <f t="shared" si="33"/>
        <v>177495</v>
      </c>
      <c r="F77" s="185">
        <f t="shared" si="33"/>
        <v>5665368</v>
      </c>
      <c r="G77" s="185">
        <f t="shared" si="33"/>
        <v>6165557</v>
      </c>
      <c r="H77" s="185">
        <f t="shared" si="33"/>
        <v>6343052</v>
      </c>
    </row>
    <row r="78" spans="1:8" x14ac:dyDescent="0.3">
      <c r="A78" s="182" t="s">
        <v>246</v>
      </c>
      <c r="B78" s="185">
        <f>SUM(B88:B90)</f>
        <v>5551183</v>
      </c>
      <c r="C78" s="185">
        <f t="shared" ref="C78:H78" si="34">SUM(C88:C90)</f>
        <v>567445</v>
      </c>
      <c r="D78" s="185">
        <f t="shared" si="34"/>
        <v>312401</v>
      </c>
      <c r="E78" s="185">
        <f t="shared" si="34"/>
        <v>186347</v>
      </c>
      <c r="F78" s="185">
        <f t="shared" si="34"/>
        <v>5863584</v>
      </c>
      <c r="G78" s="185">
        <f t="shared" si="34"/>
        <v>6431029</v>
      </c>
      <c r="H78" s="185">
        <f t="shared" si="34"/>
        <v>6617376</v>
      </c>
    </row>
    <row r="79" spans="1:8" x14ac:dyDescent="0.3">
      <c r="A79" s="182" t="s">
        <v>247</v>
      </c>
      <c r="B79" s="185">
        <f>SUM(B91:B94)</f>
        <v>4294783</v>
      </c>
      <c r="C79" s="185">
        <f t="shared" ref="C79:H79" si="35">SUM(C91:C94)</f>
        <v>448325</v>
      </c>
      <c r="D79" s="185">
        <f t="shared" si="35"/>
        <v>276894</v>
      </c>
      <c r="E79" s="185">
        <f t="shared" si="35"/>
        <v>136554</v>
      </c>
      <c r="F79" s="185">
        <f t="shared" si="35"/>
        <v>4571677</v>
      </c>
      <c r="G79" s="185">
        <f t="shared" si="35"/>
        <v>5020002</v>
      </c>
      <c r="H79" s="185">
        <f t="shared" si="35"/>
        <v>5156556</v>
      </c>
    </row>
    <row r="80" spans="1:8" x14ac:dyDescent="0.3">
      <c r="A80" s="182"/>
      <c r="B80" s="185"/>
      <c r="C80" s="185"/>
      <c r="D80" s="185"/>
      <c r="E80" s="185"/>
      <c r="F80" s="185"/>
      <c r="G80" s="185"/>
      <c r="H80" s="185"/>
    </row>
    <row r="81" spans="1:8" customFormat="1" ht="15" x14ac:dyDescent="0.25">
      <c r="A81" s="194" t="s">
        <v>217</v>
      </c>
      <c r="B81" s="195">
        <v>331396</v>
      </c>
      <c r="C81" s="195">
        <v>30691</v>
      </c>
      <c r="D81" s="195">
        <v>18805</v>
      </c>
      <c r="E81" s="195">
        <v>12488</v>
      </c>
      <c r="F81" s="195">
        <v>350201</v>
      </c>
      <c r="G81" s="195">
        <v>380892</v>
      </c>
      <c r="H81" s="195">
        <v>393380</v>
      </c>
    </row>
    <row r="82" spans="1:8" customFormat="1" ht="15" x14ac:dyDescent="0.25">
      <c r="A82" s="194" t="s">
        <v>218</v>
      </c>
      <c r="B82" s="195">
        <v>337195</v>
      </c>
      <c r="C82" s="195">
        <v>32698</v>
      </c>
      <c r="D82" s="195">
        <v>20579</v>
      </c>
      <c r="E82" s="195">
        <v>12199</v>
      </c>
      <c r="F82" s="195">
        <v>357774</v>
      </c>
      <c r="G82" s="195">
        <v>390472</v>
      </c>
      <c r="H82" s="195">
        <v>402671</v>
      </c>
    </row>
    <row r="83" spans="1:8" customFormat="1" ht="15" x14ac:dyDescent="0.25">
      <c r="A83" s="194" t="s">
        <v>219</v>
      </c>
      <c r="B83" s="195">
        <v>1810414</v>
      </c>
      <c r="C83" s="195">
        <v>179137</v>
      </c>
      <c r="D83" s="195">
        <v>108770</v>
      </c>
      <c r="E83" s="195">
        <v>60141</v>
      </c>
      <c r="F83" s="195">
        <v>1919184</v>
      </c>
      <c r="G83" s="195">
        <v>2098321</v>
      </c>
      <c r="H83" s="195">
        <v>2158462</v>
      </c>
    </row>
    <row r="84" spans="1:8" x14ac:dyDescent="0.3">
      <c r="A84" s="182" t="s">
        <v>220</v>
      </c>
      <c r="B84" s="185">
        <v>1938331</v>
      </c>
      <c r="C84" s="185">
        <v>190376</v>
      </c>
      <c r="D84" s="185">
        <v>104101</v>
      </c>
      <c r="E84" s="185">
        <v>61660</v>
      </c>
      <c r="F84" s="185">
        <v>2042432</v>
      </c>
      <c r="G84" s="185">
        <v>2232808</v>
      </c>
      <c r="H84" s="185">
        <v>2294468</v>
      </c>
    </row>
    <row r="85" spans="1:8" x14ac:dyDescent="0.3">
      <c r="A85" s="182" t="s">
        <v>221</v>
      </c>
      <c r="B85" s="185">
        <v>1874880</v>
      </c>
      <c r="C85" s="185">
        <v>174490</v>
      </c>
      <c r="D85" s="185">
        <v>92498</v>
      </c>
      <c r="E85" s="185">
        <v>61384</v>
      </c>
      <c r="F85" s="185">
        <v>1967378</v>
      </c>
      <c r="G85" s="185">
        <v>2141868</v>
      </c>
      <c r="H85" s="185">
        <v>2203252</v>
      </c>
    </row>
    <row r="86" spans="1:8" x14ac:dyDescent="0.3">
      <c r="A86" s="182" t="s">
        <v>222</v>
      </c>
      <c r="B86" s="185">
        <v>1812476</v>
      </c>
      <c r="C86" s="185">
        <v>166226</v>
      </c>
      <c r="D86" s="185">
        <v>88632</v>
      </c>
      <c r="E86" s="185">
        <v>58834</v>
      </c>
      <c r="F86" s="185">
        <v>1901108</v>
      </c>
      <c r="G86" s="185">
        <v>2067334</v>
      </c>
      <c r="H86" s="185">
        <v>2126168</v>
      </c>
    </row>
    <row r="87" spans="1:8" x14ac:dyDescent="0.3">
      <c r="A87" s="182" t="s">
        <v>223</v>
      </c>
      <c r="B87" s="185">
        <v>1711375</v>
      </c>
      <c r="C87" s="185">
        <v>159473</v>
      </c>
      <c r="D87" s="185">
        <v>85507</v>
      </c>
      <c r="E87" s="185">
        <v>57277</v>
      </c>
      <c r="F87" s="185">
        <v>1796882</v>
      </c>
      <c r="G87" s="185">
        <v>1956355</v>
      </c>
      <c r="H87" s="185">
        <v>2013632</v>
      </c>
    </row>
    <row r="88" spans="1:8" x14ac:dyDescent="0.3">
      <c r="A88" s="182" t="s">
        <v>224</v>
      </c>
      <c r="B88" s="185">
        <v>1903815</v>
      </c>
      <c r="C88" s="185">
        <v>185460</v>
      </c>
      <c r="D88" s="185">
        <v>102658</v>
      </c>
      <c r="E88" s="185">
        <v>63136</v>
      </c>
      <c r="F88" s="185">
        <v>2006473</v>
      </c>
      <c r="G88" s="185">
        <v>2191933</v>
      </c>
      <c r="H88" s="185">
        <v>2255069</v>
      </c>
    </row>
    <row r="89" spans="1:8" x14ac:dyDescent="0.3">
      <c r="A89" s="182" t="s">
        <v>225</v>
      </c>
      <c r="B89" s="185">
        <v>1927906</v>
      </c>
      <c r="C89" s="185">
        <v>197378</v>
      </c>
      <c r="D89" s="185">
        <v>108346</v>
      </c>
      <c r="E89" s="185">
        <v>64859</v>
      </c>
      <c r="F89" s="185">
        <v>2036252</v>
      </c>
      <c r="G89" s="185">
        <v>2233630</v>
      </c>
      <c r="H89" s="185">
        <v>2298489</v>
      </c>
    </row>
    <row r="90" spans="1:8" x14ac:dyDescent="0.3">
      <c r="A90" s="182" t="s">
        <v>226</v>
      </c>
      <c r="B90" s="185">
        <v>1719462</v>
      </c>
      <c r="C90" s="185">
        <v>184607</v>
      </c>
      <c r="D90" s="185">
        <v>101397</v>
      </c>
      <c r="E90" s="185">
        <v>58352</v>
      </c>
      <c r="F90" s="185">
        <v>1820859</v>
      </c>
      <c r="G90" s="185">
        <v>2005466</v>
      </c>
      <c r="H90" s="185">
        <v>2063818</v>
      </c>
    </row>
    <row r="91" spans="1:8" x14ac:dyDescent="0.3">
      <c r="A91" s="182" t="s">
        <v>227</v>
      </c>
      <c r="B91" s="185">
        <v>1462889</v>
      </c>
      <c r="C91" s="185">
        <v>159938</v>
      </c>
      <c r="D91" s="185">
        <v>91074</v>
      </c>
      <c r="E91" s="185">
        <v>49556</v>
      </c>
      <c r="F91" s="185">
        <v>1553963</v>
      </c>
      <c r="G91" s="185">
        <v>1713901</v>
      </c>
      <c r="H91" s="185">
        <v>1763457</v>
      </c>
    </row>
    <row r="92" spans="1:8" x14ac:dyDescent="0.3">
      <c r="A92" s="182" t="s">
        <v>228</v>
      </c>
      <c r="B92" s="185">
        <v>1399105</v>
      </c>
      <c r="C92" s="185">
        <v>147373</v>
      </c>
      <c r="D92" s="185">
        <v>92280</v>
      </c>
      <c r="E92" s="185">
        <v>43436</v>
      </c>
      <c r="F92" s="185">
        <v>1491385</v>
      </c>
      <c r="G92" s="185">
        <v>1638758</v>
      </c>
      <c r="H92" s="185">
        <v>1682194</v>
      </c>
    </row>
    <row r="93" spans="1:8" x14ac:dyDescent="0.3">
      <c r="A93" s="182" t="s">
        <v>229</v>
      </c>
      <c r="B93" s="185">
        <v>1246986</v>
      </c>
      <c r="C93" s="185">
        <v>122353</v>
      </c>
      <c r="D93" s="185">
        <v>80927</v>
      </c>
      <c r="E93" s="185">
        <v>37480</v>
      </c>
      <c r="F93" s="185">
        <v>1327913</v>
      </c>
      <c r="G93" s="185">
        <v>1450266</v>
      </c>
      <c r="H93" s="185">
        <v>1487746</v>
      </c>
    </row>
    <row r="94" spans="1:8" customFormat="1" ht="15" x14ac:dyDescent="0.25">
      <c r="A94" s="194" t="s">
        <v>248</v>
      </c>
      <c r="B94" s="195">
        <v>185803</v>
      </c>
      <c r="C94" s="195">
        <v>18661</v>
      </c>
      <c r="D94" s="195">
        <v>12613</v>
      </c>
      <c r="E94" s="195">
        <v>6082</v>
      </c>
      <c r="F94" s="195">
        <v>198416</v>
      </c>
      <c r="G94" s="195">
        <v>217077</v>
      </c>
      <c r="H94" s="195">
        <v>223159</v>
      </c>
    </row>
    <row r="95" spans="1:8" x14ac:dyDescent="0.3">
      <c r="A95" s="182" t="s">
        <v>230</v>
      </c>
      <c r="B95" s="185">
        <v>837019</v>
      </c>
      <c r="C95" s="185">
        <v>83611</v>
      </c>
      <c r="D95" s="185">
        <v>55214</v>
      </c>
      <c r="E95" s="185">
        <v>25864</v>
      </c>
      <c r="F95" s="185">
        <v>892233</v>
      </c>
      <c r="G95" s="185">
        <v>975844</v>
      </c>
      <c r="H95" s="185">
        <v>1001708</v>
      </c>
    </row>
    <row r="96" spans="1:8" x14ac:dyDescent="0.3">
      <c r="A96" s="182" t="s">
        <v>231</v>
      </c>
      <c r="B96" s="185">
        <v>598709</v>
      </c>
      <c r="C96" s="185">
        <v>57034</v>
      </c>
      <c r="D96" s="185">
        <v>37879</v>
      </c>
      <c r="E96" s="185">
        <v>17147</v>
      </c>
      <c r="F96" s="185">
        <v>636588</v>
      </c>
      <c r="G96" s="185">
        <v>693622</v>
      </c>
      <c r="H96" s="185">
        <v>710769</v>
      </c>
    </row>
    <row r="97" spans="1:8" x14ac:dyDescent="0.3">
      <c r="A97" s="182" t="s">
        <v>232</v>
      </c>
      <c r="B97" s="185">
        <v>487653</v>
      </c>
      <c r="C97" s="185">
        <v>41850</v>
      </c>
      <c r="D97" s="185">
        <v>29245</v>
      </c>
      <c r="E97" s="185">
        <v>12548</v>
      </c>
      <c r="F97" s="185">
        <v>516898</v>
      </c>
      <c r="G97" s="185">
        <v>558748</v>
      </c>
      <c r="H97" s="185">
        <v>571296</v>
      </c>
    </row>
    <row r="98" spans="1:8" x14ac:dyDescent="0.3">
      <c r="A98" s="182"/>
      <c r="B98" s="185"/>
      <c r="C98" s="185"/>
      <c r="D98" s="185"/>
      <c r="E98" s="185"/>
      <c r="F98" s="185"/>
      <c r="G98" s="185"/>
      <c r="H98" s="185"/>
    </row>
    <row r="99" spans="1:8" x14ac:dyDescent="0.3">
      <c r="A99" s="182" t="s">
        <v>214</v>
      </c>
      <c r="B99" s="185">
        <v>4569472</v>
      </c>
      <c r="C99" s="185">
        <v>452221</v>
      </c>
      <c r="D99" s="185">
        <v>295545</v>
      </c>
      <c r="E99" s="185">
        <v>136475</v>
      </c>
      <c r="F99" s="185">
        <v>4865017</v>
      </c>
      <c r="G99" s="185">
        <v>5317238</v>
      </c>
      <c r="H99" s="185">
        <v>5453713</v>
      </c>
    </row>
    <row r="100" spans="1:8" x14ac:dyDescent="0.3">
      <c r="A100" s="182" t="s">
        <v>209</v>
      </c>
      <c r="B100" s="185">
        <v>27481053</v>
      </c>
      <c r="C100" s="185">
        <v>2640300</v>
      </c>
      <c r="D100" s="185">
        <v>1540200</v>
      </c>
      <c r="E100" s="185">
        <v>920248</v>
      </c>
      <c r="F100" s="185">
        <v>29021253</v>
      </c>
      <c r="G100" s="185">
        <v>31661553</v>
      </c>
      <c r="H100" s="185">
        <v>32581801</v>
      </c>
    </row>
    <row r="104" spans="1:8" ht="18" x14ac:dyDescent="0.3">
      <c r="A104" s="179" t="s">
        <v>197</v>
      </c>
    </row>
    <row r="105" spans="1:8" x14ac:dyDescent="0.3">
      <c r="A105" s="181" t="s">
        <v>235</v>
      </c>
    </row>
    <row r="107" spans="1:8" x14ac:dyDescent="0.3">
      <c r="A107" s="182" t="s">
        <v>199</v>
      </c>
      <c r="B107" s="182">
        <v>2017</v>
      </c>
    </row>
    <row r="108" spans="1:8" x14ac:dyDescent="0.3">
      <c r="A108" s="182" t="s">
        <v>200</v>
      </c>
      <c r="B108" s="182" t="s">
        <v>234</v>
      </c>
    </row>
    <row r="110" spans="1:8" ht="26.1" customHeight="1" x14ac:dyDescent="0.3">
      <c r="B110" s="183" t="s">
        <v>0</v>
      </c>
      <c r="C110" s="183" t="s">
        <v>1</v>
      </c>
      <c r="D110" s="183" t="s">
        <v>2</v>
      </c>
      <c r="E110" s="183" t="s">
        <v>3</v>
      </c>
      <c r="F110" s="183" t="s">
        <v>236</v>
      </c>
      <c r="G110" s="183" t="s">
        <v>201</v>
      </c>
      <c r="H110" s="183" t="s">
        <v>4</v>
      </c>
    </row>
    <row r="111" spans="1:8" ht="26.1" customHeight="1" x14ac:dyDescent="0.3">
      <c r="A111" s="184" t="s">
        <v>177</v>
      </c>
      <c r="B111" s="183" t="s">
        <v>202</v>
      </c>
      <c r="C111" s="183" t="s">
        <v>203</v>
      </c>
      <c r="D111" s="183" t="s">
        <v>204</v>
      </c>
      <c r="E111" s="183" t="s">
        <v>205</v>
      </c>
      <c r="F111" s="183" t="s">
        <v>237</v>
      </c>
      <c r="G111" s="183" t="s">
        <v>206</v>
      </c>
      <c r="H111" s="183" t="s">
        <v>207</v>
      </c>
    </row>
    <row r="112" spans="1:8" x14ac:dyDescent="0.3">
      <c r="A112" s="182" t="s">
        <v>208</v>
      </c>
      <c r="B112" s="185">
        <v>2947698</v>
      </c>
      <c r="C112" s="185">
        <v>293122</v>
      </c>
      <c r="D112" s="185">
        <v>169108</v>
      </c>
      <c r="E112" s="185">
        <v>101571</v>
      </c>
      <c r="F112" s="185">
        <v>3116806</v>
      </c>
      <c r="G112" s="185">
        <v>3409928</v>
      </c>
      <c r="H112" s="185">
        <v>3511499</v>
      </c>
    </row>
    <row r="113" spans="1:8" x14ac:dyDescent="0.3">
      <c r="A113" s="182" t="s">
        <v>96</v>
      </c>
      <c r="B113" s="185">
        <f>B136+B137</f>
        <v>3775813</v>
      </c>
      <c r="C113" s="185">
        <f t="shared" ref="C113:H113" si="36">C136+C137</f>
        <v>372462</v>
      </c>
      <c r="D113" s="185">
        <f t="shared" si="36"/>
        <v>192972</v>
      </c>
      <c r="E113" s="185">
        <f t="shared" si="36"/>
        <v>125305</v>
      </c>
      <c r="F113" s="185">
        <f t="shared" si="36"/>
        <v>3968785</v>
      </c>
      <c r="G113" s="185">
        <f t="shared" si="36"/>
        <v>4341247</v>
      </c>
      <c r="H113" s="185">
        <f t="shared" si="36"/>
        <v>4466552</v>
      </c>
    </row>
    <row r="114" spans="1:8" x14ac:dyDescent="0.3">
      <c r="A114" s="182" t="s">
        <v>97</v>
      </c>
      <c r="B114" s="185">
        <f>B138+B139</f>
        <v>3561550</v>
      </c>
      <c r="C114" s="185">
        <f t="shared" ref="C114:H114" si="37">C138+C139</f>
        <v>338387</v>
      </c>
      <c r="D114" s="185">
        <f t="shared" si="37"/>
        <v>178864</v>
      </c>
      <c r="E114" s="185">
        <f t="shared" si="37"/>
        <v>122968</v>
      </c>
      <c r="F114" s="185">
        <f t="shared" si="37"/>
        <v>3740414</v>
      </c>
      <c r="G114" s="185">
        <f t="shared" si="37"/>
        <v>4078801</v>
      </c>
      <c r="H114" s="185">
        <f t="shared" si="37"/>
        <v>4201769</v>
      </c>
    </row>
    <row r="115" spans="1:8" x14ac:dyDescent="0.3">
      <c r="A115" s="182" t="s">
        <v>98</v>
      </c>
      <c r="B115" s="185">
        <f>B140+B141</f>
        <v>3925583</v>
      </c>
      <c r="C115" s="185">
        <f t="shared" ref="C115:H115" si="38">C140+C141</f>
        <v>409281</v>
      </c>
      <c r="D115" s="185">
        <f t="shared" si="38"/>
        <v>221476</v>
      </c>
      <c r="E115" s="185">
        <f t="shared" si="38"/>
        <v>133149</v>
      </c>
      <c r="F115" s="185">
        <f t="shared" si="38"/>
        <v>4147059</v>
      </c>
      <c r="G115" s="185">
        <f t="shared" si="38"/>
        <v>4556340</v>
      </c>
      <c r="H115" s="185">
        <f t="shared" si="38"/>
        <v>4689489</v>
      </c>
    </row>
    <row r="116" spans="1:8" x14ac:dyDescent="0.3">
      <c r="A116" s="182" t="s">
        <v>99</v>
      </c>
      <c r="B116" s="185">
        <f>B142+B143</f>
        <v>3279603</v>
      </c>
      <c r="C116" s="185">
        <f t="shared" ref="C116:H116" si="39">C142+C143</f>
        <v>363352</v>
      </c>
      <c r="D116" s="185">
        <f t="shared" si="39"/>
        <v>202064</v>
      </c>
      <c r="E116" s="185">
        <f t="shared" si="39"/>
        <v>110683</v>
      </c>
      <c r="F116" s="185">
        <f t="shared" si="39"/>
        <v>3481667</v>
      </c>
      <c r="G116" s="185">
        <f t="shared" si="39"/>
        <v>3845019</v>
      </c>
      <c r="H116" s="185">
        <f t="shared" si="39"/>
        <v>3955702</v>
      </c>
    </row>
    <row r="117" spans="1:8" x14ac:dyDescent="0.3">
      <c r="A117" s="182" t="s">
        <v>53</v>
      </c>
      <c r="B117" s="185">
        <f>B144+B145</f>
        <v>2849090</v>
      </c>
      <c r="C117" s="185">
        <f t="shared" ref="C117:H117" si="40">C144+C145</f>
        <v>294870</v>
      </c>
      <c r="D117" s="185">
        <f t="shared" si="40"/>
        <v>183415</v>
      </c>
      <c r="E117" s="185">
        <f t="shared" si="40"/>
        <v>87346</v>
      </c>
      <c r="F117" s="185">
        <f t="shared" si="40"/>
        <v>3032505</v>
      </c>
      <c r="G117" s="185">
        <f t="shared" si="40"/>
        <v>3327375</v>
      </c>
      <c r="H117" s="185">
        <f t="shared" si="40"/>
        <v>3414721</v>
      </c>
    </row>
    <row r="118" spans="1:8" x14ac:dyDescent="0.3">
      <c r="A118" s="182" t="s">
        <v>54</v>
      </c>
      <c r="B118" s="185">
        <f>SUM(B147:B149)</f>
        <v>2611949</v>
      </c>
      <c r="C118" s="185">
        <f t="shared" ref="C118:H118" si="41">SUM(C147:C149)</f>
        <v>265476</v>
      </c>
      <c r="D118" s="185">
        <f t="shared" si="41"/>
        <v>164309</v>
      </c>
      <c r="E118" s="185">
        <f t="shared" si="41"/>
        <v>79154</v>
      </c>
      <c r="F118" s="185">
        <f t="shared" si="41"/>
        <v>2776258</v>
      </c>
      <c r="G118" s="185">
        <f t="shared" si="41"/>
        <v>3041734</v>
      </c>
      <c r="H118" s="185">
        <f t="shared" si="41"/>
        <v>3120888</v>
      </c>
    </row>
    <row r="119" spans="1:8" x14ac:dyDescent="0.3">
      <c r="A119" s="182" t="s">
        <v>238</v>
      </c>
      <c r="B119" s="185">
        <f>SUM(B112:B118)</f>
        <v>22951286</v>
      </c>
      <c r="C119" s="185">
        <f t="shared" ref="C119:H119" si="42">SUM(C112:C118)</f>
        <v>2336950</v>
      </c>
      <c r="D119" s="185">
        <f t="shared" si="42"/>
        <v>1312208</v>
      </c>
      <c r="E119" s="185">
        <f t="shared" si="42"/>
        <v>760176</v>
      </c>
      <c r="F119" s="185">
        <f t="shared" si="42"/>
        <v>24263494</v>
      </c>
      <c r="G119" s="185">
        <f t="shared" si="42"/>
        <v>26600444</v>
      </c>
      <c r="H119" s="185">
        <f t="shared" si="42"/>
        <v>27360620</v>
      </c>
    </row>
    <row r="120" spans="1:8" x14ac:dyDescent="0.3">
      <c r="A120" s="182"/>
      <c r="B120" s="185"/>
      <c r="C120" s="185"/>
      <c r="D120" s="185"/>
      <c r="E120" s="185"/>
      <c r="F120" s="185"/>
      <c r="G120" s="185"/>
      <c r="H120" s="185"/>
    </row>
    <row r="121" spans="1:8" x14ac:dyDescent="0.3">
      <c r="A121" s="182" t="s">
        <v>239</v>
      </c>
      <c r="B121" s="185">
        <f>SUM(B133:B135)</f>
        <v>2349274</v>
      </c>
      <c r="C121" s="185">
        <f t="shared" ref="C121:H121" si="43">SUM(C133:C135)</f>
        <v>238222</v>
      </c>
      <c r="D121" s="185">
        <f t="shared" si="43"/>
        <v>135864</v>
      </c>
      <c r="E121" s="185">
        <f t="shared" si="43"/>
        <v>79465</v>
      </c>
      <c r="F121" s="185">
        <f t="shared" si="43"/>
        <v>2485138</v>
      </c>
      <c r="G121" s="185">
        <f t="shared" si="43"/>
        <v>2723360</v>
      </c>
      <c r="H121" s="185">
        <f t="shared" si="43"/>
        <v>2802825</v>
      </c>
    </row>
    <row r="122" spans="1:8" x14ac:dyDescent="0.3">
      <c r="A122" s="182" t="s">
        <v>240</v>
      </c>
      <c r="B122" s="185">
        <f>SUM(B134:B135)</f>
        <v>2035537</v>
      </c>
      <c r="C122" s="185">
        <f t="shared" ref="C122:H122" si="44">SUM(C134:C135)</f>
        <v>209148</v>
      </c>
      <c r="D122" s="185">
        <f t="shared" si="44"/>
        <v>118102</v>
      </c>
      <c r="E122" s="185">
        <f t="shared" si="44"/>
        <v>67573</v>
      </c>
      <c r="F122" s="185">
        <f t="shared" si="44"/>
        <v>2153639</v>
      </c>
      <c r="G122" s="185">
        <f t="shared" si="44"/>
        <v>2362787</v>
      </c>
      <c r="H122" s="185">
        <f t="shared" si="44"/>
        <v>2430360</v>
      </c>
    </row>
    <row r="123" spans="1:8" x14ac:dyDescent="0.3">
      <c r="A123" s="182" t="s">
        <v>241</v>
      </c>
      <c r="B123" s="185">
        <f>B121+SUM(B113:B118)</f>
        <v>22352862</v>
      </c>
      <c r="C123" s="185">
        <f t="shared" ref="C123:H123" si="45">C121+SUM(C113:C118)</f>
        <v>2282050</v>
      </c>
      <c r="D123" s="185">
        <f t="shared" si="45"/>
        <v>1278964</v>
      </c>
      <c r="E123" s="185">
        <f t="shared" si="45"/>
        <v>738070</v>
      </c>
      <c r="F123" s="185">
        <f t="shared" si="45"/>
        <v>23631826</v>
      </c>
      <c r="G123" s="185">
        <f t="shared" si="45"/>
        <v>25913876</v>
      </c>
      <c r="H123" s="185">
        <f t="shared" si="45"/>
        <v>26651946</v>
      </c>
    </row>
    <row r="124" spans="1:8" x14ac:dyDescent="0.3">
      <c r="A124" s="182" t="s">
        <v>242</v>
      </c>
      <c r="B124" s="185">
        <f>B122+SUM(B113:B118)</f>
        <v>22039125</v>
      </c>
      <c r="C124" s="185">
        <f t="shared" ref="C124:H124" si="46">C122+SUM(C113:C118)</f>
        <v>2252976</v>
      </c>
      <c r="D124" s="185">
        <f t="shared" si="46"/>
        <v>1261202</v>
      </c>
      <c r="E124" s="185">
        <f t="shared" si="46"/>
        <v>726178</v>
      </c>
      <c r="F124" s="185">
        <f t="shared" si="46"/>
        <v>23300327</v>
      </c>
      <c r="G124" s="185">
        <f t="shared" si="46"/>
        <v>25553303</v>
      </c>
      <c r="H124" s="185">
        <f t="shared" si="46"/>
        <v>26279481</v>
      </c>
    </row>
    <row r="125" spans="1:8" x14ac:dyDescent="0.3">
      <c r="A125" s="182" t="s">
        <v>243</v>
      </c>
      <c r="B125" s="185">
        <f>B122+SUM(B113:B116)</f>
        <v>16578086</v>
      </c>
      <c r="C125" s="185">
        <f t="shared" ref="C125:H125" si="47">C122+SUM(C113:C116)</f>
        <v>1692630</v>
      </c>
      <c r="D125" s="185">
        <f t="shared" si="47"/>
        <v>913478</v>
      </c>
      <c r="E125" s="185">
        <f t="shared" si="47"/>
        <v>559678</v>
      </c>
      <c r="F125" s="185">
        <f t="shared" si="47"/>
        <v>17491564</v>
      </c>
      <c r="G125" s="185">
        <f t="shared" si="47"/>
        <v>19184194</v>
      </c>
      <c r="H125" s="185">
        <f t="shared" si="47"/>
        <v>19743872</v>
      </c>
    </row>
    <row r="126" spans="1:8" x14ac:dyDescent="0.3">
      <c r="A126" s="182" t="s">
        <v>212</v>
      </c>
      <c r="B126" s="185">
        <f>SUM(B112:B114)</f>
        <v>10285061</v>
      </c>
      <c r="C126" s="185">
        <f t="shared" ref="C126:H126" si="48">SUM(C112:C114)</f>
        <v>1003971</v>
      </c>
      <c r="D126" s="185">
        <f t="shared" si="48"/>
        <v>540944</v>
      </c>
      <c r="E126" s="185">
        <f t="shared" si="48"/>
        <v>349844</v>
      </c>
      <c r="F126" s="185">
        <f t="shared" si="48"/>
        <v>10826005</v>
      </c>
      <c r="G126" s="185">
        <f t="shared" si="48"/>
        <v>11829976</v>
      </c>
      <c r="H126" s="185">
        <f t="shared" si="48"/>
        <v>12179820</v>
      </c>
    </row>
    <row r="127" spans="1:8" x14ac:dyDescent="0.3">
      <c r="A127" s="182" t="s">
        <v>213</v>
      </c>
      <c r="B127" s="185">
        <f>SUM(B115:B116)</f>
        <v>7205186</v>
      </c>
      <c r="C127" s="185">
        <f t="shared" ref="C127:H127" si="49">SUM(C115:C116)</f>
        <v>772633</v>
      </c>
      <c r="D127" s="185">
        <f t="shared" si="49"/>
        <v>423540</v>
      </c>
      <c r="E127" s="185">
        <f t="shared" si="49"/>
        <v>243832</v>
      </c>
      <c r="F127" s="185">
        <f t="shared" si="49"/>
        <v>7628726</v>
      </c>
      <c r="G127" s="185">
        <f t="shared" si="49"/>
        <v>8401359</v>
      </c>
      <c r="H127" s="185">
        <f t="shared" si="49"/>
        <v>8645191</v>
      </c>
    </row>
    <row r="128" spans="1:8" x14ac:dyDescent="0.3">
      <c r="A128" s="182" t="s">
        <v>244</v>
      </c>
      <c r="B128" s="185">
        <f>SUM(B133:B136)</f>
        <v>4242567</v>
      </c>
      <c r="C128" s="185">
        <f t="shared" ref="C128:H128" si="50">SUM(C133:C136)</f>
        <v>430094</v>
      </c>
      <c r="D128" s="185">
        <f t="shared" si="50"/>
        <v>236252</v>
      </c>
      <c r="E128" s="185">
        <f t="shared" si="50"/>
        <v>141432</v>
      </c>
      <c r="F128" s="185">
        <f t="shared" si="50"/>
        <v>4478819</v>
      </c>
      <c r="G128" s="185">
        <f t="shared" si="50"/>
        <v>4908913</v>
      </c>
      <c r="H128" s="185">
        <f t="shared" si="50"/>
        <v>5050345</v>
      </c>
    </row>
    <row r="129" spans="1:8" x14ac:dyDescent="0.3">
      <c r="A129" s="182" t="s">
        <v>245</v>
      </c>
      <c r="B129" s="185">
        <f>SUM(B137:B139)</f>
        <v>5444070</v>
      </c>
      <c r="C129" s="185">
        <f t="shared" ref="C129:H129" si="51">SUM(C137:C139)</f>
        <v>518977</v>
      </c>
      <c r="D129" s="185">
        <f t="shared" si="51"/>
        <v>271448</v>
      </c>
      <c r="E129" s="185">
        <f t="shared" si="51"/>
        <v>186306</v>
      </c>
      <c r="F129" s="185">
        <f t="shared" si="51"/>
        <v>5715518</v>
      </c>
      <c r="G129" s="185">
        <f t="shared" si="51"/>
        <v>6234495</v>
      </c>
      <c r="H129" s="185">
        <f t="shared" si="51"/>
        <v>6420801</v>
      </c>
    </row>
    <row r="130" spans="1:8" x14ac:dyDescent="0.3">
      <c r="A130" s="182" t="s">
        <v>246</v>
      </c>
      <c r="B130" s="185">
        <f>SUM(B140:B142)</f>
        <v>5685155</v>
      </c>
      <c r="C130" s="185">
        <f t="shared" ref="C130:H130" si="52">SUM(C140:C142)</f>
        <v>603560</v>
      </c>
      <c r="D130" s="185">
        <f t="shared" si="52"/>
        <v>327659</v>
      </c>
      <c r="E130" s="185">
        <f t="shared" si="52"/>
        <v>193610</v>
      </c>
      <c r="F130" s="185">
        <f t="shared" si="52"/>
        <v>6012814</v>
      </c>
      <c r="G130" s="185">
        <f t="shared" si="52"/>
        <v>6616374</v>
      </c>
      <c r="H130" s="185">
        <f t="shared" si="52"/>
        <v>6809984</v>
      </c>
    </row>
    <row r="131" spans="1:8" x14ac:dyDescent="0.3">
      <c r="A131" s="182" t="s">
        <v>247</v>
      </c>
      <c r="B131" s="185">
        <f>SUM(B143:B146)</f>
        <v>4580294</v>
      </c>
      <c r="C131" s="185">
        <f t="shared" ref="C131:H131" si="53">SUM(C143:C146)</f>
        <v>486615</v>
      </c>
      <c r="D131" s="185">
        <f t="shared" si="53"/>
        <v>293426</v>
      </c>
      <c r="E131" s="185">
        <f t="shared" si="53"/>
        <v>144522</v>
      </c>
      <c r="F131" s="185">
        <f t="shared" si="53"/>
        <v>4873720</v>
      </c>
      <c r="G131" s="185">
        <f t="shared" si="53"/>
        <v>5360335</v>
      </c>
      <c r="H131" s="185">
        <f t="shared" si="53"/>
        <v>5504857</v>
      </c>
    </row>
    <row r="132" spans="1:8" x14ac:dyDescent="0.3">
      <c r="A132" s="182"/>
      <c r="B132" s="185"/>
      <c r="C132" s="185"/>
      <c r="D132" s="185"/>
      <c r="E132" s="185"/>
      <c r="F132" s="185"/>
      <c r="G132" s="185"/>
      <c r="H132" s="185"/>
    </row>
    <row r="133" spans="1:8" customFormat="1" ht="15" x14ac:dyDescent="0.25">
      <c r="A133" s="194" t="s">
        <v>217</v>
      </c>
      <c r="B133" s="195">
        <v>313737</v>
      </c>
      <c r="C133" s="195">
        <v>29074</v>
      </c>
      <c r="D133" s="195">
        <v>17762</v>
      </c>
      <c r="E133" s="195">
        <v>11892</v>
      </c>
      <c r="F133" s="195">
        <v>331499</v>
      </c>
      <c r="G133" s="195">
        <v>360573</v>
      </c>
      <c r="H133" s="195">
        <v>372465</v>
      </c>
    </row>
    <row r="134" spans="1:8" customFormat="1" ht="15" x14ac:dyDescent="0.25">
      <c r="A134" s="194" t="s">
        <v>218</v>
      </c>
      <c r="B134" s="195">
        <v>319810</v>
      </c>
      <c r="C134" s="195">
        <v>31676</v>
      </c>
      <c r="D134" s="195">
        <v>19046</v>
      </c>
      <c r="E134" s="195">
        <v>11056</v>
      </c>
      <c r="F134" s="195">
        <v>338856</v>
      </c>
      <c r="G134" s="195">
        <v>370532</v>
      </c>
      <c r="H134" s="195">
        <v>381588</v>
      </c>
    </row>
    <row r="135" spans="1:8" customFormat="1" ht="15" x14ac:dyDescent="0.25">
      <c r="A135" s="194" t="s">
        <v>219</v>
      </c>
      <c r="B135" s="195">
        <v>1715727</v>
      </c>
      <c r="C135" s="195">
        <v>177472</v>
      </c>
      <c r="D135" s="195">
        <v>99056</v>
      </c>
      <c r="E135" s="195">
        <v>56517</v>
      </c>
      <c r="F135" s="195">
        <v>1814783</v>
      </c>
      <c r="G135" s="195">
        <v>1992255</v>
      </c>
      <c r="H135" s="195">
        <v>2048772</v>
      </c>
    </row>
    <row r="136" spans="1:8" x14ac:dyDescent="0.3">
      <c r="A136" s="182" t="s">
        <v>220</v>
      </c>
      <c r="B136" s="185">
        <v>1893293</v>
      </c>
      <c r="C136" s="185">
        <v>191872</v>
      </c>
      <c r="D136" s="185">
        <v>100388</v>
      </c>
      <c r="E136" s="185">
        <v>61967</v>
      </c>
      <c r="F136" s="185">
        <v>1993681</v>
      </c>
      <c r="G136" s="185">
        <v>2185553</v>
      </c>
      <c r="H136" s="185">
        <v>2247520</v>
      </c>
    </row>
    <row r="137" spans="1:8" x14ac:dyDescent="0.3">
      <c r="A137" s="182" t="s">
        <v>221</v>
      </c>
      <c r="B137" s="185">
        <v>1882520</v>
      </c>
      <c r="C137" s="185">
        <v>180590</v>
      </c>
      <c r="D137" s="185">
        <v>92584</v>
      </c>
      <c r="E137" s="185">
        <v>63338</v>
      </c>
      <c r="F137" s="185">
        <v>1975104</v>
      </c>
      <c r="G137" s="185">
        <v>2155694</v>
      </c>
      <c r="H137" s="185">
        <v>2219032</v>
      </c>
    </row>
    <row r="138" spans="1:8" x14ac:dyDescent="0.3">
      <c r="A138" s="182" t="s">
        <v>222</v>
      </c>
      <c r="B138" s="185">
        <v>1830167</v>
      </c>
      <c r="C138" s="185">
        <v>172827</v>
      </c>
      <c r="D138" s="185">
        <v>90453</v>
      </c>
      <c r="E138" s="185">
        <v>62587</v>
      </c>
      <c r="F138" s="185">
        <v>1920620</v>
      </c>
      <c r="G138" s="185">
        <v>2093447</v>
      </c>
      <c r="H138" s="185">
        <v>2156034</v>
      </c>
    </row>
    <row r="139" spans="1:8" x14ac:dyDescent="0.3">
      <c r="A139" s="182" t="s">
        <v>223</v>
      </c>
      <c r="B139" s="185">
        <v>1731383</v>
      </c>
      <c r="C139" s="185">
        <v>165560</v>
      </c>
      <c r="D139" s="185">
        <v>88411</v>
      </c>
      <c r="E139" s="185">
        <v>60381</v>
      </c>
      <c r="F139" s="185">
        <v>1819794</v>
      </c>
      <c r="G139" s="185">
        <v>1985354</v>
      </c>
      <c r="H139" s="185">
        <v>2045735</v>
      </c>
    </row>
    <row r="140" spans="1:8" x14ac:dyDescent="0.3">
      <c r="A140" s="182" t="s">
        <v>224</v>
      </c>
      <c r="B140" s="185">
        <v>1946293</v>
      </c>
      <c r="C140" s="185">
        <v>199610</v>
      </c>
      <c r="D140" s="185">
        <v>107773</v>
      </c>
      <c r="E140" s="185">
        <v>66186</v>
      </c>
      <c r="F140" s="185">
        <v>2054066</v>
      </c>
      <c r="G140" s="185">
        <v>2253676</v>
      </c>
      <c r="H140" s="185">
        <v>2319862</v>
      </c>
    </row>
    <row r="141" spans="1:8" x14ac:dyDescent="0.3">
      <c r="A141" s="182" t="s">
        <v>225</v>
      </c>
      <c r="B141" s="185">
        <v>1979290</v>
      </c>
      <c r="C141" s="185">
        <v>209671</v>
      </c>
      <c r="D141" s="185">
        <v>113703</v>
      </c>
      <c r="E141" s="185">
        <v>66963</v>
      </c>
      <c r="F141" s="185">
        <v>2092993</v>
      </c>
      <c r="G141" s="185">
        <v>2302664</v>
      </c>
      <c r="H141" s="185">
        <v>2369627</v>
      </c>
    </row>
    <row r="142" spans="1:8" x14ac:dyDescent="0.3">
      <c r="A142" s="182" t="s">
        <v>226</v>
      </c>
      <c r="B142" s="185">
        <v>1759572</v>
      </c>
      <c r="C142" s="185">
        <v>194279</v>
      </c>
      <c r="D142" s="185">
        <v>106183</v>
      </c>
      <c r="E142" s="185">
        <v>60461</v>
      </c>
      <c r="F142" s="185">
        <v>1865755</v>
      </c>
      <c r="G142" s="185">
        <v>2060034</v>
      </c>
      <c r="H142" s="185">
        <v>2120495</v>
      </c>
    </row>
    <row r="143" spans="1:8" x14ac:dyDescent="0.3">
      <c r="A143" s="182" t="s">
        <v>227</v>
      </c>
      <c r="B143" s="185">
        <v>1520031</v>
      </c>
      <c r="C143" s="185">
        <v>169073</v>
      </c>
      <c r="D143" s="185">
        <v>95881</v>
      </c>
      <c r="E143" s="185">
        <v>50222</v>
      </c>
      <c r="F143" s="185">
        <v>1615912</v>
      </c>
      <c r="G143" s="185">
        <v>1784985</v>
      </c>
      <c r="H143" s="185">
        <v>1835207</v>
      </c>
    </row>
    <row r="144" spans="1:8" x14ac:dyDescent="0.3">
      <c r="A144" s="182" t="s">
        <v>228</v>
      </c>
      <c r="B144" s="185">
        <v>1491541</v>
      </c>
      <c r="C144" s="185">
        <v>157693</v>
      </c>
      <c r="D144" s="185">
        <v>96622</v>
      </c>
      <c r="E144" s="185">
        <v>45548</v>
      </c>
      <c r="F144" s="185">
        <v>1588163</v>
      </c>
      <c r="G144" s="185">
        <v>1745856</v>
      </c>
      <c r="H144" s="185">
        <v>1791404</v>
      </c>
    </row>
    <row r="145" spans="1:8" x14ac:dyDescent="0.3">
      <c r="A145" s="182" t="s">
        <v>229</v>
      </c>
      <c r="B145" s="185">
        <v>1357549</v>
      </c>
      <c r="C145" s="185">
        <v>137177</v>
      </c>
      <c r="D145" s="185">
        <v>86793</v>
      </c>
      <c r="E145" s="185">
        <v>41798</v>
      </c>
      <c r="F145" s="185">
        <v>1444342</v>
      </c>
      <c r="G145" s="185">
        <v>1581519</v>
      </c>
      <c r="H145" s="185">
        <v>1623317</v>
      </c>
    </row>
    <row r="146" spans="1:8" customFormat="1" ht="15" x14ac:dyDescent="0.25">
      <c r="A146" s="194" t="s">
        <v>248</v>
      </c>
      <c r="B146" s="195">
        <v>211173</v>
      </c>
      <c r="C146" s="195">
        <v>22672</v>
      </c>
      <c r="D146" s="195">
        <v>14130</v>
      </c>
      <c r="E146" s="195">
        <v>6954</v>
      </c>
      <c r="F146" s="195">
        <v>225303</v>
      </c>
      <c r="G146" s="195">
        <v>247975</v>
      </c>
      <c r="H146" s="195">
        <v>254929</v>
      </c>
    </row>
    <row r="147" spans="1:8" x14ac:dyDescent="0.3">
      <c r="A147" s="182" t="s">
        <v>230</v>
      </c>
      <c r="B147" s="185">
        <v>976401</v>
      </c>
      <c r="C147" s="185">
        <v>104651</v>
      </c>
      <c r="D147" s="185">
        <v>63243</v>
      </c>
      <c r="E147" s="185">
        <v>30934</v>
      </c>
      <c r="F147" s="185">
        <v>1039644</v>
      </c>
      <c r="G147" s="185">
        <v>1144295</v>
      </c>
      <c r="H147" s="185">
        <v>1175229</v>
      </c>
    </row>
    <row r="148" spans="1:8" x14ac:dyDescent="0.3">
      <c r="A148" s="182" t="s">
        <v>231</v>
      </c>
      <c r="B148" s="185">
        <v>771145</v>
      </c>
      <c r="C148" s="185">
        <v>80859</v>
      </c>
      <c r="D148" s="185">
        <v>48734</v>
      </c>
      <c r="E148" s="185">
        <v>23614</v>
      </c>
      <c r="F148" s="185">
        <v>819879</v>
      </c>
      <c r="G148" s="185">
        <v>900738</v>
      </c>
      <c r="H148" s="185">
        <v>924352</v>
      </c>
    </row>
    <row r="149" spans="1:8" x14ac:dyDescent="0.3">
      <c r="A149" s="182" t="s">
        <v>232</v>
      </c>
      <c r="B149" s="185">
        <v>864403</v>
      </c>
      <c r="C149" s="185">
        <v>79966</v>
      </c>
      <c r="D149" s="185">
        <v>52332</v>
      </c>
      <c r="E149" s="185">
        <v>24606</v>
      </c>
      <c r="F149" s="185">
        <v>916735</v>
      </c>
      <c r="G149" s="185">
        <v>996701</v>
      </c>
      <c r="H149" s="185">
        <v>1021307</v>
      </c>
    </row>
    <row r="150" spans="1:8" x14ac:dyDescent="0.3">
      <c r="A150" s="182"/>
      <c r="B150" s="185"/>
      <c r="C150" s="185"/>
      <c r="D150" s="185"/>
      <c r="E150" s="185"/>
      <c r="F150" s="185"/>
      <c r="G150" s="185"/>
      <c r="H150" s="185"/>
    </row>
    <row r="151" spans="1:8" x14ac:dyDescent="0.3">
      <c r="A151" s="182" t="s">
        <v>214</v>
      </c>
      <c r="B151" s="185">
        <v>5461039</v>
      </c>
      <c r="C151" s="185">
        <v>560346</v>
      </c>
      <c r="D151" s="185">
        <v>347724</v>
      </c>
      <c r="E151" s="185">
        <v>166500</v>
      </c>
      <c r="F151" s="185">
        <v>5808763</v>
      </c>
      <c r="G151" s="185">
        <v>6369109</v>
      </c>
      <c r="H151" s="185">
        <v>6535609</v>
      </c>
    </row>
    <row r="152" spans="1:8" x14ac:dyDescent="0.3">
      <c r="A152" s="182" t="s">
        <v>209</v>
      </c>
      <c r="B152" s="185">
        <v>28138377</v>
      </c>
      <c r="C152" s="185">
        <v>2784500</v>
      </c>
      <c r="D152" s="185">
        <v>1584965</v>
      </c>
      <c r="E152" s="185">
        <v>950586</v>
      </c>
      <c r="F152" s="185">
        <v>29723342</v>
      </c>
      <c r="G152" s="185">
        <v>32507842</v>
      </c>
      <c r="H152" s="185">
        <v>33458428</v>
      </c>
    </row>
  </sheetData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Sheet95"/>
  <dimension ref="A1:L133"/>
  <sheetViews>
    <sheetView zoomScale="80" zoomScaleNormal="80" workbookViewId="0">
      <selection activeCell="G106" sqref="G106"/>
    </sheetView>
  </sheetViews>
  <sheetFormatPr defaultColWidth="9.140625" defaultRowHeight="16.5" x14ac:dyDescent="0.3"/>
  <cols>
    <col min="1" max="1" width="17.28515625" style="180" customWidth="1" collapsed="1"/>
    <col min="2" max="7" width="14" style="180" customWidth="1" collapsed="1"/>
    <col min="8" max="8" width="9.140625" style="180"/>
    <col min="9" max="9" width="12" style="180" bestFit="1" customWidth="1"/>
    <col min="10" max="12" width="11" style="180" bestFit="1" customWidth="1"/>
    <col min="13" max="16384" width="9.140625" style="180"/>
  </cols>
  <sheetData>
    <row r="1" spans="1:12" ht="18" x14ac:dyDescent="0.3">
      <c r="A1" s="179" t="s">
        <v>197</v>
      </c>
    </row>
    <row r="2" spans="1:12" x14ac:dyDescent="0.3">
      <c r="A2" s="181" t="s">
        <v>198</v>
      </c>
    </row>
    <row r="4" spans="1:12" x14ac:dyDescent="0.3">
      <c r="A4" s="182" t="s">
        <v>199</v>
      </c>
      <c r="B4" s="182">
        <v>2018</v>
      </c>
    </row>
    <row r="5" spans="1:12" x14ac:dyDescent="0.3">
      <c r="A5" s="182" t="s">
        <v>200</v>
      </c>
      <c r="B5" s="182" t="s">
        <v>67</v>
      </c>
    </row>
    <row r="7" spans="1:12" ht="26.1" customHeight="1" x14ac:dyDescent="0.3">
      <c r="B7" s="183" t="s">
        <v>0</v>
      </c>
      <c r="C7" s="183" t="s">
        <v>1</v>
      </c>
      <c r="D7" s="183" t="s">
        <v>2</v>
      </c>
      <c r="E7" s="183" t="s">
        <v>3</v>
      </c>
      <c r="F7" s="183" t="s">
        <v>201</v>
      </c>
      <c r="G7" s="183" t="s">
        <v>4</v>
      </c>
    </row>
    <row r="8" spans="1:12" ht="26.1" customHeight="1" x14ac:dyDescent="0.3">
      <c r="A8" s="184" t="s">
        <v>177</v>
      </c>
      <c r="B8" s="183" t="s">
        <v>202</v>
      </c>
      <c r="C8" s="183" t="s">
        <v>203</v>
      </c>
      <c r="D8" s="183" t="s">
        <v>204</v>
      </c>
      <c r="E8" s="183" t="s">
        <v>205</v>
      </c>
      <c r="F8" s="183" t="s">
        <v>206</v>
      </c>
      <c r="G8" s="183" t="s">
        <v>207</v>
      </c>
    </row>
    <row r="9" spans="1:12" x14ac:dyDescent="0.3">
      <c r="A9" s="182" t="s">
        <v>208</v>
      </c>
      <c r="B9" s="185">
        <f>B20</f>
        <v>6005483</v>
      </c>
      <c r="C9" s="185">
        <f t="shared" ref="C9:G9" si="0">C20</f>
        <v>581427</v>
      </c>
      <c r="D9" s="185">
        <f t="shared" si="0"/>
        <v>346637</v>
      </c>
      <c r="E9" s="185">
        <f t="shared" si="0"/>
        <v>207545</v>
      </c>
      <c r="F9" s="185">
        <f t="shared" si="0"/>
        <v>6933547</v>
      </c>
      <c r="G9" s="185">
        <f t="shared" si="0"/>
        <v>7141092</v>
      </c>
      <c r="I9" s="186">
        <f>B9/$G$9</f>
        <v>0.84097544185119022</v>
      </c>
      <c r="J9" s="186">
        <f t="shared" ref="J9:L9" si="1">C9/$G$9</f>
        <v>8.141990048580805E-2</v>
      </c>
      <c r="K9" s="186">
        <f t="shared" si="1"/>
        <v>4.8541175495288393E-2</v>
      </c>
      <c r="L9" s="186">
        <f t="shared" si="1"/>
        <v>2.9063482167713286E-2</v>
      </c>
    </row>
    <row r="10" spans="1:12" x14ac:dyDescent="0.3">
      <c r="A10" s="182" t="s">
        <v>96</v>
      </c>
      <c r="B10" s="185">
        <f>B30+B31</f>
        <v>7603521</v>
      </c>
      <c r="C10" s="185">
        <f t="shared" ref="C10:G10" si="2">C30+C31</f>
        <v>743598</v>
      </c>
      <c r="D10" s="185">
        <f t="shared" si="2"/>
        <v>394781</v>
      </c>
      <c r="E10" s="185">
        <f t="shared" si="2"/>
        <v>248632</v>
      </c>
      <c r="F10" s="185">
        <f t="shared" si="2"/>
        <v>8741900</v>
      </c>
      <c r="G10" s="185">
        <f t="shared" si="2"/>
        <v>8990532</v>
      </c>
      <c r="I10" s="187">
        <f>SUM(B9:D9)+SUM(E28:E29)</f>
        <v>7072861</v>
      </c>
    </row>
    <row r="11" spans="1:12" x14ac:dyDescent="0.3">
      <c r="A11" s="182" t="s">
        <v>97</v>
      </c>
      <c r="B11" s="185">
        <f>B32+B33</f>
        <v>7108067</v>
      </c>
      <c r="C11" s="185">
        <f t="shared" ref="C11:G11" si="3">C32+C33</f>
        <v>665519</v>
      </c>
      <c r="D11" s="185">
        <f t="shared" si="3"/>
        <v>352789</v>
      </c>
      <c r="E11" s="185">
        <f t="shared" si="3"/>
        <v>239251</v>
      </c>
      <c r="F11" s="185">
        <f t="shared" si="3"/>
        <v>8126375</v>
      </c>
      <c r="G11" s="185">
        <f t="shared" si="3"/>
        <v>8365626</v>
      </c>
    </row>
    <row r="12" spans="1:12" x14ac:dyDescent="0.3">
      <c r="A12" s="182" t="s">
        <v>98</v>
      </c>
      <c r="B12" s="185">
        <f>B34+B35</f>
        <v>7714693</v>
      </c>
      <c r="C12" s="185">
        <f t="shared" ref="C12:G12" si="4">C34+C35</f>
        <v>778974</v>
      </c>
      <c r="D12" s="185">
        <f t="shared" si="4"/>
        <v>427835</v>
      </c>
      <c r="E12" s="185">
        <f t="shared" si="4"/>
        <v>260133</v>
      </c>
      <c r="F12" s="185">
        <f t="shared" si="4"/>
        <v>8921502</v>
      </c>
      <c r="G12" s="185">
        <f t="shared" si="4"/>
        <v>9181635</v>
      </c>
    </row>
    <row r="13" spans="1:12" x14ac:dyDescent="0.3">
      <c r="A13" s="182" t="s">
        <v>99</v>
      </c>
      <c r="B13" s="185">
        <f>B36+B37</f>
        <v>6617703</v>
      </c>
      <c r="C13" s="185">
        <f t="shared" ref="C13:G13" si="5">C36+C37</f>
        <v>722966</v>
      </c>
      <c r="D13" s="185">
        <f t="shared" si="5"/>
        <v>401887</v>
      </c>
      <c r="E13" s="185">
        <f t="shared" si="5"/>
        <v>224373</v>
      </c>
      <c r="F13" s="185">
        <f t="shared" si="5"/>
        <v>7742556</v>
      </c>
      <c r="G13" s="185">
        <f t="shared" si="5"/>
        <v>7966929</v>
      </c>
    </row>
    <row r="14" spans="1:12" x14ac:dyDescent="0.3">
      <c r="A14" s="182" t="s">
        <v>53</v>
      </c>
      <c r="B14" s="185">
        <f>B38+B39</f>
        <v>5547393</v>
      </c>
      <c r="C14" s="185">
        <f t="shared" ref="C14:G14" si="6">C38+C39</f>
        <v>571378</v>
      </c>
      <c r="D14" s="185">
        <f t="shared" si="6"/>
        <v>359535</v>
      </c>
      <c r="E14" s="185">
        <f t="shared" si="6"/>
        <v>169725</v>
      </c>
      <c r="F14" s="185">
        <f t="shared" si="6"/>
        <v>6478306</v>
      </c>
      <c r="G14" s="185">
        <f t="shared" si="6"/>
        <v>6648031</v>
      </c>
    </row>
    <row r="15" spans="1:12" x14ac:dyDescent="0.3">
      <c r="A15" s="182" t="s">
        <v>54</v>
      </c>
      <c r="B15" s="185">
        <f>SUM(B40:B42)</f>
        <v>4631860</v>
      </c>
      <c r="C15" s="185">
        <f t="shared" ref="C15:G15" si="7">SUM(C40:C42)</f>
        <v>454736</v>
      </c>
      <c r="D15" s="185">
        <f t="shared" si="7"/>
        <v>292458</v>
      </c>
      <c r="E15" s="185">
        <f t="shared" si="7"/>
        <v>138472</v>
      </c>
      <c r="F15" s="185">
        <f t="shared" si="7"/>
        <v>5379054</v>
      </c>
      <c r="G15" s="185">
        <f t="shared" si="7"/>
        <v>5517526</v>
      </c>
    </row>
    <row r="16" spans="1:12" x14ac:dyDescent="0.3">
      <c r="A16" s="182" t="s">
        <v>67</v>
      </c>
      <c r="B16" s="185">
        <f>SUM(B9:B15)</f>
        <v>45228720</v>
      </c>
      <c r="C16" s="185">
        <f t="shared" ref="C16:G16" si="8">SUM(C9:C15)</f>
        <v>4518598</v>
      </c>
      <c r="D16" s="185">
        <f t="shared" si="8"/>
        <v>2575922</v>
      </c>
      <c r="E16" s="185">
        <f t="shared" si="8"/>
        <v>1488131</v>
      </c>
      <c r="F16" s="185">
        <f t="shared" si="8"/>
        <v>52323240</v>
      </c>
      <c r="G16" s="185">
        <f t="shared" si="8"/>
        <v>53811371</v>
      </c>
    </row>
    <row r="18" spans="1:12" x14ac:dyDescent="0.3">
      <c r="A18" s="182" t="s">
        <v>209</v>
      </c>
      <c r="B18" s="185">
        <v>55977178</v>
      </c>
      <c r="C18" s="185">
        <v>5438100</v>
      </c>
      <c r="D18" s="185">
        <v>3138631</v>
      </c>
      <c r="E18" s="185">
        <v>1881641</v>
      </c>
      <c r="F18" s="185">
        <v>64553909</v>
      </c>
      <c r="G18" s="185">
        <v>66435550</v>
      </c>
    </row>
    <row r="19" spans="1:12" s="188" customFormat="1" ht="15" x14ac:dyDescent="0.3">
      <c r="A19" s="188" t="s">
        <v>210</v>
      </c>
      <c r="B19" s="189">
        <v>35049467</v>
      </c>
      <c r="C19" s="189">
        <v>3492484</v>
      </c>
      <c r="D19" s="189">
        <v>1923929</v>
      </c>
      <c r="E19" s="189">
        <v>1179934</v>
      </c>
      <c r="F19" s="189">
        <v>40465880</v>
      </c>
      <c r="G19" s="189">
        <v>41645814</v>
      </c>
    </row>
    <row r="20" spans="1:12" s="188" customFormat="1" ht="15" x14ac:dyDescent="0.3">
      <c r="A20" s="188" t="s">
        <v>208</v>
      </c>
      <c r="B20" s="189">
        <v>6005483</v>
      </c>
      <c r="C20" s="189">
        <v>581427</v>
      </c>
      <c r="D20" s="189">
        <v>346637</v>
      </c>
      <c r="E20" s="189">
        <v>207545</v>
      </c>
      <c r="F20" s="189">
        <v>6933547</v>
      </c>
      <c r="G20" s="189">
        <v>7141092</v>
      </c>
    </row>
    <row r="21" spans="1:12" s="188" customFormat="1" ht="15" x14ac:dyDescent="0.3">
      <c r="A21" s="188" t="s">
        <v>211</v>
      </c>
      <c r="B21" s="189">
        <f>SUM(B27:B29)</f>
        <v>4799323</v>
      </c>
      <c r="C21" s="189">
        <f t="shared" ref="C21:G21" si="9">SUM(C27:C29)</f>
        <v>472131</v>
      </c>
      <c r="D21" s="189">
        <f t="shared" si="9"/>
        <v>279561</v>
      </c>
      <c r="E21" s="189">
        <f t="shared" si="9"/>
        <v>162671</v>
      </c>
      <c r="F21" s="189">
        <f t="shared" si="9"/>
        <v>5551015</v>
      </c>
      <c r="G21" s="189">
        <f t="shared" si="9"/>
        <v>5713686</v>
      </c>
      <c r="H21" s="186"/>
      <c r="I21" s="186"/>
      <c r="J21" s="186"/>
      <c r="K21" s="186"/>
      <c r="L21" s="186">
        <f t="shared" ref="L21" si="10">E21/$G$9</f>
        <v>2.2779569287162245E-2</v>
      </c>
    </row>
    <row r="22" spans="1:12" s="188" customFormat="1" ht="15" x14ac:dyDescent="0.3">
      <c r="A22" s="188" t="s">
        <v>212</v>
      </c>
      <c r="B22" s="189">
        <f>SUM(B25:B33)</f>
        <v>20717071</v>
      </c>
      <c r="C22" s="189">
        <f t="shared" ref="C22:G22" si="11">SUM(C25:C33)</f>
        <v>1990544</v>
      </c>
      <c r="D22" s="189">
        <f t="shared" si="11"/>
        <v>1094207</v>
      </c>
      <c r="E22" s="189">
        <f t="shared" si="11"/>
        <v>695428</v>
      </c>
      <c r="F22" s="189">
        <f t="shared" si="11"/>
        <v>23801822</v>
      </c>
      <c r="G22" s="189">
        <f t="shared" si="11"/>
        <v>24497250</v>
      </c>
    </row>
    <row r="23" spans="1:12" s="188" customFormat="1" ht="15" x14ac:dyDescent="0.3">
      <c r="A23" s="188" t="s">
        <v>213</v>
      </c>
      <c r="B23" s="189">
        <f>SUM(B34:B37)</f>
        <v>14332396</v>
      </c>
      <c r="C23" s="189">
        <f t="shared" ref="C23:G23" si="12">SUM(C34:C37)</f>
        <v>1501940</v>
      </c>
      <c r="D23" s="189">
        <f t="shared" si="12"/>
        <v>829722</v>
      </c>
      <c r="E23" s="189">
        <f t="shared" si="12"/>
        <v>484506</v>
      </c>
      <c r="F23" s="189">
        <f t="shared" si="12"/>
        <v>16664058</v>
      </c>
      <c r="G23" s="189">
        <f t="shared" si="12"/>
        <v>17148564</v>
      </c>
    </row>
    <row r="24" spans="1:12" x14ac:dyDescent="0.3">
      <c r="A24" s="182" t="s">
        <v>214</v>
      </c>
      <c r="B24" s="185">
        <v>10179253</v>
      </c>
      <c r="C24" s="185">
        <v>1026114</v>
      </c>
      <c r="D24" s="185">
        <v>651993</v>
      </c>
      <c r="E24" s="185">
        <v>308197</v>
      </c>
      <c r="F24" s="185">
        <v>11857360</v>
      </c>
      <c r="G24" s="185">
        <v>12165557</v>
      </c>
      <c r="I24" s="190"/>
      <c r="J24" s="190"/>
      <c r="K24" s="190"/>
      <c r="L24" s="190"/>
    </row>
    <row r="25" spans="1:12" x14ac:dyDescent="0.3">
      <c r="A25" s="182" t="s">
        <v>215</v>
      </c>
      <c r="B25" s="185">
        <v>593955</v>
      </c>
      <c r="C25" s="185">
        <v>53470</v>
      </c>
      <c r="D25" s="185">
        <v>32803</v>
      </c>
      <c r="E25" s="185">
        <v>22355</v>
      </c>
      <c r="F25" s="185">
        <v>680228</v>
      </c>
      <c r="G25" s="185">
        <v>702583</v>
      </c>
    </row>
    <row r="26" spans="1:12" x14ac:dyDescent="0.3">
      <c r="A26" s="188" t="s">
        <v>216</v>
      </c>
      <c r="B26" s="180">
        <v>612205</v>
      </c>
      <c r="C26" s="180">
        <v>55826</v>
      </c>
      <c r="D26" s="180">
        <v>34273</v>
      </c>
      <c r="E26" s="180">
        <v>22519</v>
      </c>
      <c r="F26" s="180">
        <v>702304</v>
      </c>
      <c r="G26" s="180">
        <v>724823</v>
      </c>
    </row>
    <row r="27" spans="1:12" s="1" customFormat="1" x14ac:dyDescent="0.3">
      <c r="A27" s="191" t="s">
        <v>217</v>
      </c>
      <c r="B27" s="192">
        <v>630236</v>
      </c>
      <c r="C27" s="192">
        <v>57923</v>
      </c>
      <c r="D27" s="192">
        <v>35480</v>
      </c>
      <c r="E27" s="192">
        <v>23357</v>
      </c>
      <c r="F27" s="192">
        <v>723639</v>
      </c>
      <c r="G27" s="192">
        <v>746996</v>
      </c>
    </row>
    <row r="28" spans="1:12" s="1" customFormat="1" x14ac:dyDescent="0.3">
      <c r="A28" s="191" t="s">
        <v>218</v>
      </c>
      <c r="B28" s="192">
        <v>656433</v>
      </c>
      <c r="C28" s="192">
        <v>63584</v>
      </c>
      <c r="D28" s="192">
        <v>38775</v>
      </c>
      <c r="E28" s="192">
        <v>23323</v>
      </c>
      <c r="F28" s="192">
        <v>758792</v>
      </c>
      <c r="G28" s="192">
        <v>782115</v>
      </c>
    </row>
    <row r="29" spans="1:12" s="1" customFormat="1" x14ac:dyDescent="0.3">
      <c r="A29" s="191" t="s">
        <v>219</v>
      </c>
      <c r="B29" s="192">
        <v>3512654</v>
      </c>
      <c r="C29" s="192">
        <v>350624</v>
      </c>
      <c r="D29" s="192">
        <v>205306</v>
      </c>
      <c r="E29" s="192">
        <v>115991</v>
      </c>
      <c r="F29" s="192">
        <v>4068584</v>
      </c>
      <c r="G29" s="192">
        <v>4184575</v>
      </c>
    </row>
    <row r="30" spans="1:12" x14ac:dyDescent="0.3">
      <c r="A30" s="182" t="s">
        <v>220</v>
      </c>
      <c r="B30" s="185">
        <v>3815924</v>
      </c>
      <c r="C30" s="185">
        <v>382340</v>
      </c>
      <c r="D30" s="185">
        <v>206348</v>
      </c>
      <c r="E30" s="185">
        <v>122563</v>
      </c>
      <c r="F30" s="185">
        <v>4404612</v>
      </c>
      <c r="G30" s="185">
        <v>4527175</v>
      </c>
    </row>
    <row r="31" spans="1:12" x14ac:dyDescent="0.3">
      <c r="A31" s="182" t="s">
        <v>221</v>
      </c>
      <c r="B31" s="185">
        <v>3787597</v>
      </c>
      <c r="C31" s="185">
        <v>361258</v>
      </c>
      <c r="D31" s="185">
        <v>188433</v>
      </c>
      <c r="E31" s="185">
        <v>126069</v>
      </c>
      <c r="F31" s="185">
        <v>4337288</v>
      </c>
      <c r="G31" s="185">
        <v>4463357</v>
      </c>
    </row>
    <row r="32" spans="1:12" x14ac:dyDescent="0.3">
      <c r="A32" s="182" t="s">
        <v>222</v>
      </c>
      <c r="B32" s="185">
        <v>3717483</v>
      </c>
      <c r="C32" s="185">
        <v>347997</v>
      </c>
      <c r="D32" s="185">
        <v>183418</v>
      </c>
      <c r="E32" s="185">
        <v>123336</v>
      </c>
      <c r="F32" s="185">
        <v>4248898</v>
      </c>
      <c r="G32" s="185">
        <v>4372234</v>
      </c>
    </row>
    <row r="33" spans="1:7" x14ac:dyDescent="0.3">
      <c r="A33" s="182" t="s">
        <v>223</v>
      </c>
      <c r="B33" s="185">
        <v>3390584</v>
      </c>
      <c r="C33" s="185">
        <v>317522</v>
      </c>
      <c r="D33" s="185">
        <v>169371</v>
      </c>
      <c r="E33" s="185">
        <v>115915</v>
      </c>
      <c r="F33" s="185">
        <v>3877477</v>
      </c>
      <c r="G33" s="185">
        <v>3993392</v>
      </c>
    </row>
    <row r="34" spans="1:7" x14ac:dyDescent="0.3">
      <c r="A34" s="182" t="s">
        <v>224</v>
      </c>
      <c r="B34" s="185">
        <v>3799242</v>
      </c>
      <c r="C34" s="185">
        <v>374287</v>
      </c>
      <c r="D34" s="185">
        <v>206155</v>
      </c>
      <c r="E34" s="185">
        <v>127716</v>
      </c>
      <c r="F34" s="185">
        <v>4379684</v>
      </c>
      <c r="G34" s="185">
        <v>4507400</v>
      </c>
    </row>
    <row r="35" spans="1:7" x14ac:dyDescent="0.3">
      <c r="A35" s="182" t="s">
        <v>225</v>
      </c>
      <c r="B35" s="185">
        <v>3915451</v>
      </c>
      <c r="C35" s="185">
        <v>404687</v>
      </c>
      <c r="D35" s="185">
        <v>221680</v>
      </c>
      <c r="E35" s="185">
        <v>132417</v>
      </c>
      <c r="F35" s="185">
        <v>4541818</v>
      </c>
      <c r="G35" s="185">
        <v>4674235</v>
      </c>
    </row>
    <row r="36" spans="1:7" x14ac:dyDescent="0.3">
      <c r="A36" s="182" t="s">
        <v>226</v>
      </c>
      <c r="B36" s="185">
        <v>3573329</v>
      </c>
      <c r="C36" s="185">
        <v>386660</v>
      </c>
      <c r="D36" s="185">
        <v>212235</v>
      </c>
      <c r="E36" s="185">
        <v>121596</v>
      </c>
      <c r="F36" s="185">
        <v>4172224</v>
      </c>
      <c r="G36" s="185">
        <v>4293820</v>
      </c>
    </row>
    <row r="37" spans="1:7" x14ac:dyDescent="0.3">
      <c r="A37" s="182" t="s">
        <v>227</v>
      </c>
      <c r="B37" s="185">
        <v>3044374</v>
      </c>
      <c r="C37" s="185">
        <v>336306</v>
      </c>
      <c r="D37" s="185">
        <v>189652</v>
      </c>
      <c r="E37" s="185">
        <v>102777</v>
      </c>
      <c r="F37" s="185">
        <v>3570332</v>
      </c>
      <c r="G37" s="185">
        <v>3673109</v>
      </c>
    </row>
    <row r="38" spans="1:7" x14ac:dyDescent="0.3">
      <c r="A38" s="182" t="s">
        <v>228</v>
      </c>
      <c r="B38" s="185">
        <v>2822593</v>
      </c>
      <c r="C38" s="185">
        <v>300413</v>
      </c>
      <c r="D38" s="185">
        <v>184183</v>
      </c>
      <c r="E38" s="185">
        <v>89246</v>
      </c>
      <c r="F38" s="185">
        <v>3307189</v>
      </c>
      <c r="G38" s="185">
        <v>3396435</v>
      </c>
    </row>
    <row r="39" spans="1:7" x14ac:dyDescent="0.3">
      <c r="A39" s="182" t="s">
        <v>229</v>
      </c>
      <c r="B39" s="185">
        <v>2724800</v>
      </c>
      <c r="C39" s="185">
        <v>270965</v>
      </c>
      <c r="D39" s="185">
        <v>175352</v>
      </c>
      <c r="E39" s="185">
        <v>80479</v>
      </c>
      <c r="F39" s="185">
        <v>3171117</v>
      </c>
      <c r="G39" s="185">
        <v>3251596</v>
      </c>
    </row>
    <row r="40" spans="1:7" x14ac:dyDescent="0.3">
      <c r="A40" s="182" t="s">
        <v>230</v>
      </c>
      <c r="B40" s="185">
        <v>1863126</v>
      </c>
      <c r="C40" s="185">
        <v>191102</v>
      </c>
      <c r="D40" s="185">
        <v>121999</v>
      </c>
      <c r="E40" s="185">
        <v>59344</v>
      </c>
      <c r="F40" s="185">
        <v>2176227</v>
      </c>
      <c r="G40" s="185">
        <v>2235571</v>
      </c>
    </row>
    <row r="41" spans="1:7" x14ac:dyDescent="0.3">
      <c r="A41" s="182" t="s">
        <v>231</v>
      </c>
      <c r="B41" s="185">
        <v>1403756</v>
      </c>
      <c r="C41" s="185">
        <v>140258</v>
      </c>
      <c r="D41" s="185">
        <v>88041</v>
      </c>
      <c r="E41" s="185">
        <v>41408</v>
      </c>
      <c r="F41" s="185">
        <v>1632055</v>
      </c>
      <c r="G41" s="185">
        <v>1673463</v>
      </c>
    </row>
    <row r="42" spans="1:7" x14ac:dyDescent="0.3">
      <c r="A42" s="182" t="s">
        <v>232</v>
      </c>
      <c r="B42" s="185">
        <v>1364978</v>
      </c>
      <c r="C42" s="185">
        <v>123376</v>
      </c>
      <c r="D42" s="185">
        <v>82418</v>
      </c>
      <c r="E42" s="185">
        <v>37720</v>
      </c>
      <c r="F42" s="185">
        <v>1570772</v>
      </c>
      <c r="G42" s="185">
        <v>1608492</v>
      </c>
    </row>
    <row r="43" spans="1:7" x14ac:dyDescent="0.3">
      <c r="A43" s="182"/>
      <c r="B43" s="185"/>
      <c r="C43" s="185"/>
      <c r="D43" s="185"/>
      <c r="E43" s="185"/>
      <c r="F43" s="185"/>
      <c r="G43" s="185"/>
    </row>
    <row r="46" spans="1:7" ht="18" x14ac:dyDescent="0.3">
      <c r="A46" s="179" t="s">
        <v>197</v>
      </c>
    </row>
    <row r="47" spans="1:7" x14ac:dyDescent="0.3">
      <c r="A47" s="181" t="s">
        <v>198</v>
      </c>
    </row>
    <row r="49" spans="1:12" x14ac:dyDescent="0.3">
      <c r="A49" s="182" t="s">
        <v>199</v>
      </c>
      <c r="B49" s="182">
        <v>2018</v>
      </c>
    </row>
    <row r="50" spans="1:12" x14ac:dyDescent="0.3">
      <c r="A50" s="182" t="s">
        <v>200</v>
      </c>
      <c r="B50" s="182" t="s">
        <v>233</v>
      </c>
    </row>
    <row r="52" spans="1:12" ht="26.1" customHeight="1" x14ac:dyDescent="0.3">
      <c r="B52" s="183" t="s">
        <v>0</v>
      </c>
      <c r="C52" s="183" t="s">
        <v>1</v>
      </c>
      <c r="D52" s="183" t="s">
        <v>2</v>
      </c>
      <c r="E52" s="183" t="s">
        <v>3</v>
      </c>
      <c r="F52" s="183" t="s">
        <v>201</v>
      </c>
      <c r="G52" s="183" t="s">
        <v>4</v>
      </c>
    </row>
    <row r="53" spans="1:12" ht="26.1" customHeight="1" x14ac:dyDescent="0.3">
      <c r="A53" s="184" t="s">
        <v>177</v>
      </c>
      <c r="B53" s="183" t="s">
        <v>202</v>
      </c>
      <c r="C53" s="183" t="s">
        <v>203</v>
      </c>
      <c r="D53" s="183" t="s">
        <v>204</v>
      </c>
      <c r="E53" s="183" t="s">
        <v>205</v>
      </c>
      <c r="F53" s="183" t="s">
        <v>206</v>
      </c>
      <c r="G53" s="183" t="s">
        <v>207</v>
      </c>
    </row>
    <row r="54" spans="1:12" x14ac:dyDescent="0.3">
      <c r="A54" s="182" t="s">
        <v>208</v>
      </c>
      <c r="B54" s="185">
        <f>B65</f>
        <v>3085594</v>
      </c>
      <c r="C54" s="185">
        <f t="shared" ref="C54:G54" si="13">C65</f>
        <v>295247</v>
      </c>
      <c r="D54" s="185">
        <f t="shared" si="13"/>
        <v>181268</v>
      </c>
      <c r="E54" s="185">
        <f t="shared" si="13"/>
        <v>107387</v>
      </c>
      <c r="F54" s="185">
        <f t="shared" si="13"/>
        <v>3562109</v>
      </c>
      <c r="G54" s="185">
        <f t="shared" si="13"/>
        <v>3669496</v>
      </c>
      <c r="I54" s="186">
        <f>B54/$G$54</f>
        <v>0.84087678525879306</v>
      </c>
      <c r="J54" s="186">
        <f t="shared" ref="J54:L54" si="14">C54/$G$54</f>
        <v>8.0459823365388594E-2</v>
      </c>
      <c r="K54" s="186">
        <f t="shared" si="14"/>
        <v>4.9398609509316814E-2</v>
      </c>
      <c r="L54" s="186">
        <f t="shared" si="14"/>
        <v>2.9264781866501558E-2</v>
      </c>
    </row>
    <row r="55" spans="1:12" x14ac:dyDescent="0.3">
      <c r="A55" s="182" t="s">
        <v>96</v>
      </c>
      <c r="B55" s="185">
        <f>B75+B76</f>
        <v>3825706</v>
      </c>
      <c r="C55" s="185">
        <f t="shared" ref="C55:G55" si="15">C75+C76</f>
        <v>368473</v>
      </c>
      <c r="D55" s="185">
        <f t="shared" si="15"/>
        <v>199076</v>
      </c>
      <c r="E55" s="185">
        <f t="shared" si="15"/>
        <v>123534</v>
      </c>
      <c r="F55" s="185">
        <f t="shared" si="15"/>
        <v>4393255</v>
      </c>
      <c r="G55" s="185">
        <f t="shared" si="15"/>
        <v>4516789</v>
      </c>
    </row>
    <row r="56" spans="1:12" x14ac:dyDescent="0.3">
      <c r="A56" s="182" t="s">
        <v>97</v>
      </c>
      <c r="B56" s="185">
        <f>B77+B78</f>
        <v>3532360</v>
      </c>
      <c r="C56" s="185">
        <f t="shared" ref="C56:G56" si="16">C77+C78</f>
        <v>326324</v>
      </c>
      <c r="D56" s="185">
        <f t="shared" si="16"/>
        <v>174135</v>
      </c>
      <c r="E56" s="185">
        <f t="shared" si="16"/>
        <v>116145</v>
      </c>
      <c r="F56" s="185">
        <f t="shared" si="16"/>
        <v>4032819</v>
      </c>
      <c r="G56" s="185">
        <f t="shared" si="16"/>
        <v>4148964</v>
      </c>
    </row>
    <row r="57" spans="1:12" x14ac:dyDescent="0.3">
      <c r="A57" s="182" t="s">
        <v>98</v>
      </c>
      <c r="B57" s="185">
        <f>B79+B80</f>
        <v>3811128</v>
      </c>
      <c r="C57" s="185">
        <f t="shared" ref="C57:G57" si="17">C79+C80</f>
        <v>376430</v>
      </c>
      <c r="D57" s="185">
        <f t="shared" si="17"/>
        <v>208426</v>
      </c>
      <c r="E57" s="185">
        <f t="shared" si="17"/>
        <v>127209</v>
      </c>
      <c r="F57" s="185">
        <f t="shared" si="17"/>
        <v>4395984</v>
      </c>
      <c r="G57" s="185">
        <f t="shared" si="17"/>
        <v>4523193</v>
      </c>
    </row>
    <row r="58" spans="1:12" x14ac:dyDescent="0.3">
      <c r="A58" s="182" t="s">
        <v>99</v>
      </c>
      <c r="B58" s="185">
        <f>B81+B82</f>
        <v>3256556</v>
      </c>
      <c r="C58" s="185">
        <f t="shared" ref="C58:G58" si="18">C81+C82</f>
        <v>351295</v>
      </c>
      <c r="D58" s="185">
        <f t="shared" si="18"/>
        <v>195921</v>
      </c>
      <c r="E58" s="185">
        <f t="shared" si="18"/>
        <v>110727</v>
      </c>
      <c r="F58" s="185">
        <f t="shared" si="18"/>
        <v>3803772</v>
      </c>
      <c r="G58" s="185">
        <f t="shared" si="18"/>
        <v>3914499</v>
      </c>
    </row>
    <row r="59" spans="1:12" x14ac:dyDescent="0.3">
      <c r="A59" s="182" t="s">
        <v>53</v>
      </c>
      <c r="B59" s="185">
        <f>B83+B84</f>
        <v>2670860</v>
      </c>
      <c r="C59" s="185">
        <f t="shared" ref="C59:G59" si="19">C83+C84</f>
        <v>273369</v>
      </c>
      <c r="D59" s="185">
        <f t="shared" si="19"/>
        <v>174528</v>
      </c>
      <c r="E59" s="185">
        <f t="shared" si="19"/>
        <v>81833</v>
      </c>
      <c r="F59" s="185">
        <f t="shared" si="19"/>
        <v>3118757</v>
      </c>
      <c r="G59" s="185">
        <f t="shared" si="19"/>
        <v>3200590</v>
      </c>
    </row>
    <row r="60" spans="1:12" x14ac:dyDescent="0.3">
      <c r="A60" s="182" t="s">
        <v>54</v>
      </c>
      <c r="B60" s="185">
        <f>SUM(B85:B87)</f>
        <v>1977835</v>
      </c>
      <c r="C60" s="185">
        <f t="shared" ref="C60:G60" si="20">SUM(C85:C87)</f>
        <v>186477</v>
      </c>
      <c r="D60" s="185">
        <f t="shared" si="20"/>
        <v>125737</v>
      </c>
      <c r="E60" s="185">
        <f t="shared" si="20"/>
        <v>57600</v>
      </c>
      <c r="F60" s="185">
        <f t="shared" si="20"/>
        <v>2290049</v>
      </c>
      <c r="G60" s="185">
        <f t="shared" si="20"/>
        <v>2347649</v>
      </c>
    </row>
    <row r="61" spans="1:12" x14ac:dyDescent="0.3">
      <c r="A61" s="182" t="s">
        <v>67</v>
      </c>
      <c r="B61" s="185">
        <f>SUM(B54:B60)</f>
        <v>22160039</v>
      </c>
      <c r="C61" s="185">
        <f t="shared" ref="C61:G61" si="21">SUM(C54:C60)</f>
        <v>2177615</v>
      </c>
      <c r="D61" s="185">
        <f t="shared" si="21"/>
        <v>1259091</v>
      </c>
      <c r="E61" s="185">
        <f t="shared" si="21"/>
        <v>724435</v>
      </c>
      <c r="F61" s="185">
        <f t="shared" si="21"/>
        <v>25596745</v>
      </c>
      <c r="G61" s="185">
        <f t="shared" si="21"/>
        <v>26321180</v>
      </c>
      <c r="I61" s="193">
        <f>B61/$G$61</f>
        <v>0.84190902535524625</v>
      </c>
      <c r="J61" s="193">
        <f t="shared" ref="J61:L61" si="22">C61/$G$61</f>
        <v>8.2732423090454157E-2</v>
      </c>
      <c r="K61" s="193">
        <f t="shared" si="22"/>
        <v>4.7835659343540067E-2</v>
      </c>
      <c r="L61" s="193">
        <f t="shared" si="22"/>
        <v>2.7522892210759549E-2</v>
      </c>
    </row>
    <row r="63" spans="1:12" x14ac:dyDescent="0.3">
      <c r="A63" s="182" t="s">
        <v>209</v>
      </c>
      <c r="B63" s="185">
        <v>27667942</v>
      </c>
      <c r="C63" s="185">
        <v>2648751</v>
      </c>
      <c r="D63" s="185">
        <v>1547309</v>
      </c>
      <c r="E63" s="185">
        <v>926200</v>
      </c>
      <c r="F63" s="185">
        <v>31864002</v>
      </c>
      <c r="G63" s="185">
        <v>32790202</v>
      </c>
    </row>
    <row r="64" spans="1:12" x14ac:dyDescent="0.3">
      <c r="A64" s="188" t="s">
        <v>210</v>
      </c>
      <c r="B64" s="189">
        <v>17511344</v>
      </c>
      <c r="C64" s="189">
        <v>1717769</v>
      </c>
      <c r="D64" s="189">
        <v>958826</v>
      </c>
      <c r="E64" s="189">
        <v>585002</v>
      </c>
      <c r="F64" s="189">
        <v>20187939</v>
      </c>
      <c r="G64" s="189">
        <v>20772941</v>
      </c>
    </row>
    <row r="65" spans="1:7" x14ac:dyDescent="0.3">
      <c r="A65" s="188" t="s">
        <v>208</v>
      </c>
      <c r="B65" s="189">
        <v>3085594</v>
      </c>
      <c r="C65" s="189">
        <v>295247</v>
      </c>
      <c r="D65" s="189">
        <v>181268</v>
      </c>
      <c r="E65" s="189">
        <v>107387</v>
      </c>
      <c r="F65" s="189">
        <v>3562109</v>
      </c>
      <c r="G65" s="189">
        <v>3669496</v>
      </c>
    </row>
    <row r="66" spans="1:7" s="188" customFormat="1" ht="15" x14ac:dyDescent="0.3">
      <c r="A66" s="188" t="s">
        <v>211</v>
      </c>
      <c r="B66" s="189">
        <f>SUM(B72:B74)</f>
        <v>2467117</v>
      </c>
      <c r="C66" s="189">
        <f t="shared" ref="C66:G66" si="23">SUM(C72:C74)</f>
        <v>239526</v>
      </c>
      <c r="D66" s="189">
        <f t="shared" si="23"/>
        <v>146462</v>
      </c>
      <c r="E66" s="189">
        <f t="shared" si="23"/>
        <v>84425</v>
      </c>
      <c r="F66" s="189">
        <f t="shared" si="23"/>
        <v>2853105</v>
      </c>
      <c r="G66" s="189">
        <f t="shared" si="23"/>
        <v>2937530</v>
      </c>
    </row>
    <row r="67" spans="1:7" s="188" customFormat="1" ht="15" x14ac:dyDescent="0.3">
      <c r="A67" s="188" t="s">
        <v>212</v>
      </c>
      <c r="B67" s="189">
        <f>SUM(B70:B78)</f>
        <v>10443660</v>
      </c>
      <c r="C67" s="189">
        <f t="shared" ref="C67:G67" si="24">SUM(C70:C78)</f>
        <v>990044</v>
      </c>
      <c r="D67" s="189">
        <f t="shared" si="24"/>
        <v>554479</v>
      </c>
      <c r="E67" s="189">
        <f t="shared" si="24"/>
        <v>347066</v>
      </c>
      <c r="F67" s="189">
        <f t="shared" si="24"/>
        <v>11988183</v>
      </c>
      <c r="G67" s="189">
        <f t="shared" si="24"/>
        <v>12335249</v>
      </c>
    </row>
    <row r="68" spans="1:7" s="188" customFormat="1" ht="15" x14ac:dyDescent="0.3">
      <c r="A68" s="188" t="s">
        <v>213</v>
      </c>
      <c r="B68" s="189">
        <f>SUM(B79:B82)</f>
        <v>7067684</v>
      </c>
      <c r="C68" s="189">
        <f t="shared" ref="C68:G68" si="25">SUM(C79:C82)</f>
        <v>727725</v>
      </c>
      <c r="D68" s="189">
        <f t="shared" si="25"/>
        <v>404347</v>
      </c>
      <c r="E68" s="189">
        <f t="shared" si="25"/>
        <v>237936</v>
      </c>
      <c r="F68" s="189">
        <f t="shared" si="25"/>
        <v>8199756</v>
      </c>
      <c r="G68" s="189">
        <f t="shared" si="25"/>
        <v>8437692</v>
      </c>
    </row>
    <row r="69" spans="1:7" x14ac:dyDescent="0.3">
      <c r="A69" s="182" t="s">
        <v>214</v>
      </c>
      <c r="B69" s="185">
        <v>4648695</v>
      </c>
      <c r="C69" s="185">
        <v>459846</v>
      </c>
      <c r="D69" s="185">
        <v>300265</v>
      </c>
      <c r="E69" s="185">
        <v>139433</v>
      </c>
      <c r="F69" s="185">
        <v>5408806</v>
      </c>
      <c r="G69" s="185">
        <v>5548239</v>
      </c>
    </row>
    <row r="70" spans="1:7" x14ac:dyDescent="0.3">
      <c r="A70" s="182" t="s">
        <v>215</v>
      </c>
      <c r="B70" s="185">
        <v>305110</v>
      </c>
      <c r="C70" s="185">
        <v>27290</v>
      </c>
      <c r="D70" s="185">
        <v>16943</v>
      </c>
      <c r="E70" s="185">
        <v>11428</v>
      </c>
      <c r="F70" s="185">
        <v>349343</v>
      </c>
      <c r="G70" s="185">
        <v>360771</v>
      </c>
    </row>
    <row r="71" spans="1:7" x14ac:dyDescent="0.3">
      <c r="A71" s="188" t="s">
        <v>216</v>
      </c>
      <c r="B71" s="180">
        <v>313367</v>
      </c>
      <c r="C71" s="180">
        <v>28431</v>
      </c>
      <c r="D71" s="180">
        <v>17863</v>
      </c>
      <c r="E71" s="180">
        <v>11534</v>
      </c>
      <c r="F71" s="180">
        <v>359661</v>
      </c>
      <c r="G71" s="180">
        <v>371195</v>
      </c>
    </row>
    <row r="72" spans="1:7" s="1" customFormat="1" x14ac:dyDescent="0.3">
      <c r="A72" s="191" t="s">
        <v>217</v>
      </c>
      <c r="B72" s="192">
        <v>324403</v>
      </c>
      <c r="C72" s="192">
        <v>29913</v>
      </c>
      <c r="D72" s="192">
        <v>18301</v>
      </c>
      <c r="E72" s="192">
        <v>12160</v>
      </c>
      <c r="F72" s="192">
        <v>372617</v>
      </c>
      <c r="G72" s="192">
        <v>384777</v>
      </c>
    </row>
    <row r="73" spans="1:7" s="1" customFormat="1" x14ac:dyDescent="0.3">
      <c r="A73" s="191" t="s">
        <v>218</v>
      </c>
      <c r="B73" s="192">
        <v>337046</v>
      </c>
      <c r="C73" s="192">
        <v>32326</v>
      </c>
      <c r="D73" s="192">
        <v>20192</v>
      </c>
      <c r="E73" s="192">
        <v>12124</v>
      </c>
      <c r="F73" s="192">
        <v>389564</v>
      </c>
      <c r="G73" s="192">
        <v>401688</v>
      </c>
    </row>
    <row r="74" spans="1:7" s="1" customFormat="1" x14ac:dyDescent="0.3">
      <c r="A74" s="191" t="s">
        <v>219</v>
      </c>
      <c r="B74" s="192">
        <v>1805668</v>
      </c>
      <c r="C74" s="192">
        <v>177287</v>
      </c>
      <c r="D74" s="192">
        <v>107969</v>
      </c>
      <c r="E74" s="192">
        <v>60141</v>
      </c>
      <c r="F74" s="192">
        <v>2090924</v>
      </c>
      <c r="G74" s="192">
        <v>2151065</v>
      </c>
    </row>
    <row r="75" spans="1:7" x14ac:dyDescent="0.3">
      <c r="A75" s="182" t="s">
        <v>220</v>
      </c>
      <c r="B75" s="185">
        <v>1935980</v>
      </c>
      <c r="C75" s="185">
        <v>190532</v>
      </c>
      <c r="D75" s="185">
        <v>104931</v>
      </c>
      <c r="E75" s="185">
        <v>61259</v>
      </c>
      <c r="F75" s="185">
        <v>2231443</v>
      </c>
      <c r="G75" s="185">
        <v>2292702</v>
      </c>
    </row>
    <row r="76" spans="1:7" x14ac:dyDescent="0.3">
      <c r="A76" s="182" t="s">
        <v>221</v>
      </c>
      <c r="B76" s="185">
        <v>1889726</v>
      </c>
      <c r="C76" s="185">
        <v>177941</v>
      </c>
      <c r="D76" s="185">
        <v>94145</v>
      </c>
      <c r="E76" s="185">
        <v>62275</v>
      </c>
      <c r="F76" s="185">
        <v>2161812</v>
      </c>
      <c r="G76" s="185">
        <v>2224087</v>
      </c>
    </row>
    <row r="77" spans="1:7" x14ac:dyDescent="0.3">
      <c r="A77" s="182" t="s">
        <v>222</v>
      </c>
      <c r="B77" s="185">
        <v>1845854</v>
      </c>
      <c r="C77" s="185">
        <v>170749</v>
      </c>
      <c r="D77" s="185">
        <v>90880</v>
      </c>
      <c r="E77" s="185">
        <v>59843</v>
      </c>
      <c r="F77" s="185">
        <v>2107483</v>
      </c>
      <c r="G77" s="185">
        <v>2167326</v>
      </c>
    </row>
    <row r="78" spans="1:7" x14ac:dyDescent="0.3">
      <c r="A78" s="182" t="s">
        <v>223</v>
      </c>
      <c r="B78" s="185">
        <v>1686506</v>
      </c>
      <c r="C78" s="185">
        <v>155575</v>
      </c>
      <c r="D78" s="185">
        <v>83255</v>
      </c>
      <c r="E78" s="185">
        <v>56302</v>
      </c>
      <c r="F78" s="185">
        <v>1925336</v>
      </c>
      <c r="G78" s="185">
        <v>1981638</v>
      </c>
    </row>
    <row r="79" spans="1:7" x14ac:dyDescent="0.3">
      <c r="A79" s="182" t="s">
        <v>224</v>
      </c>
      <c r="B79" s="185">
        <v>1879694</v>
      </c>
      <c r="C79" s="185">
        <v>180561</v>
      </c>
      <c r="D79" s="185">
        <v>100487</v>
      </c>
      <c r="E79" s="185">
        <v>62274</v>
      </c>
      <c r="F79" s="185">
        <v>2160742</v>
      </c>
      <c r="G79" s="185">
        <v>2223016</v>
      </c>
    </row>
    <row r="80" spans="1:7" x14ac:dyDescent="0.3">
      <c r="A80" s="182" t="s">
        <v>225</v>
      </c>
      <c r="B80" s="185">
        <v>1931434</v>
      </c>
      <c r="C80" s="185">
        <v>195869</v>
      </c>
      <c r="D80" s="185">
        <v>107939</v>
      </c>
      <c r="E80" s="185">
        <v>64935</v>
      </c>
      <c r="F80" s="185">
        <v>2235242</v>
      </c>
      <c r="G80" s="185">
        <v>2300177</v>
      </c>
    </row>
    <row r="81" spans="1:7" x14ac:dyDescent="0.3">
      <c r="A81" s="182" t="s">
        <v>226</v>
      </c>
      <c r="B81" s="185">
        <v>1763370</v>
      </c>
      <c r="C81" s="185">
        <v>188052</v>
      </c>
      <c r="D81" s="185">
        <v>103527</v>
      </c>
      <c r="E81" s="185">
        <v>59816</v>
      </c>
      <c r="F81" s="185">
        <v>2054949</v>
      </c>
      <c r="G81" s="185">
        <v>2114765</v>
      </c>
    </row>
    <row r="82" spans="1:7" x14ac:dyDescent="0.3">
      <c r="A82" s="182" t="s">
        <v>227</v>
      </c>
      <c r="B82" s="185">
        <v>1493186</v>
      </c>
      <c r="C82" s="185">
        <v>163243</v>
      </c>
      <c r="D82" s="185">
        <v>92394</v>
      </c>
      <c r="E82" s="185">
        <v>50911</v>
      </c>
      <c r="F82" s="185">
        <v>1748823</v>
      </c>
      <c r="G82" s="185">
        <v>1799734</v>
      </c>
    </row>
    <row r="83" spans="1:7" x14ac:dyDescent="0.3">
      <c r="A83" s="182" t="s">
        <v>228</v>
      </c>
      <c r="B83" s="185">
        <v>1366142</v>
      </c>
      <c r="C83" s="185">
        <v>145014</v>
      </c>
      <c r="D83" s="185">
        <v>89841</v>
      </c>
      <c r="E83" s="185">
        <v>43738</v>
      </c>
      <c r="F83" s="185">
        <v>1600997</v>
      </c>
      <c r="G83" s="185">
        <v>1644735</v>
      </c>
    </row>
    <row r="84" spans="1:7" x14ac:dyDescent="0.3">
      <c r="A84" s="182" t="s">
        <v>229</v>
      </c>
      <c r="B84" s="185">
        <v>1304718</v>
      </c>
      <c r="C84" s="185">
        <v>128355</v>
      </c>
      <c r="D84" s="185">
        <v>84687</v>
      </c>
      <c r="E84" s="185">
        <v>38095</v>
      </c>
      <c r="F84" s="185">
        <v>1517760</v>
      </c>
      <c r="G84" s="185">
        <v>1555855</v>
      </c>
    </row>
    <row r="85" spans="1:7" x14ac:dyDescent="0.3">
      <c r="A85" s="182" t="s">
        <v>230</v>
      </c>
      <c r="B85" s="185">
        <v>861788</v>
      </c>
      <c r="C85" s="185">
        <v>85041</v>
      </c>
      <c r="D85" s="185">
        <v>57103</v>
      </c>
      <c r="E85" s="185">
        <v>27065</v>
      </c>
      <c r="F85" s="185">
        <v>1003932</v>
      </c>
      <c r="G85" s="185">
        <v>1030997</v>
      </c>
    </row>
    <row r="86" spans="1:7" x14ac:dyDescent="0.3">
      <c r="A86" s="182" t="s">
        <v>231</v>
      </c>
      <c r="B86" s="185">
        <v>616872</v>
      </c>
      <c r="C86" s="185">
        <v>58324</v>
      </c>
      <c r="D86" s="185">
        <v>38632</v>
      </c>
      <c r="E86" s="185">
        <v>17578</v>
      </c>
      <c r="F86" s="185">
        <v>713828</v>
      </c>
      <c r="G86" s="185">
        <v>731406</v>
      </c>
    </row>
    <row r="87" spans="1:7" x14ac:dyDescent="0.3">
      <c r="A87" s="182" t="s">
        <v>232</v>
      </c>
      <c r="B87" s="185">
        <v>499175</v>
      </c>
      <c r="C87" s="185">
        <v>43112</v>
      </c>
      <c r="D87" s="185">
        <v>30002</v>
      </c>
      <c r="E87" s="185">
        <v>12957</v>
      </c>
      <c r="F87" s="185">
        <v>572289</v>
      </c>
      <c r="G87" s="185">
        <v>585246</v>
      </c>
    </row>
    <row r="88" spans="1:7" x14ac:dyDescent="0.3">
      <c r="A88" s="182"/>
      <c r="B88" s="185"/>
      <c r="C88" s="185"/>
      <c r="D88" s="185"/>
      <c r="E88" s="185"/>
      <c r="F88" s="185"/>
      <c r="G88" s="185"/>
    </row>
    <row r="91" spans="1:7" ht="18" x14ac:dyDescent="0.3">
      <c r="A91" s="179" t="s">
        <v>197</v>
      </c>
    </row>
    <row r="92" spans="1:7" x14ac:dyDescent="0.3">
      <c r="A92" s="181" t="s">
        <v>198</v>
      </c>
    </row>
    <row r="94" spans="1:7" x14ac:dyDescent="0.3">
      <c r="A94" s="182" t="s">
        <v>199</v>
      </c>
      <c r="B94" s="182">
        <v>2018</v>
      </c>
    </row>
    <row r="95" spans="1:7" x14ac:dyDescent="0.3">
      <c r="A95" s="182" t="s">
        <v>200</v>
      </c>
      <c r="B95" s="182" t="s">
        <v>234</v>
      </c>
    </row>
    <row r="97" spans="1:12" ht="26.1" customHeight="1" x14ac:dyDescent="0.3">
      <c r="B97" s="183" t="s">
        <v>0</v>
      </c>
      <c r="C97" s="183" t="s">
        <v>1</v>
      </c>
      <c r="D97" s="183" t="s">
        <v>2</v>
      </c>
      <c r="E97" s="183" t="s">
        <v>3</v>
      </c>
      <c r="F97" s="183" t="s">
        <v>201</v>
      </c>
      <c r="G97" s="183" t="s">
        <v>4</v>
      </c>
    </row>
    <row r="98" spans="1:12" ht="26.1" customHeight="1" x14ac:dyDescent="0.3">
      <c r="A98" s="184" t="s">
        <v>177</v>
      </c>
      <c r="B98" s="183" t="s">
        <v>202</v>
      </c>
      <c r="C98" s="183" t="s">
        <v>203</v>
      </c>
      <c r="D98" s="183" t="s">
        <v>204</v>
      </c>
      <c r="E98" s="183" t="s">
        <v>205</v>
      </c>
      <c r="F98" s="183" t="s">
        <v>206</v>
      </c>
      <c r="G98" s="183" t="s">
        <v>207</v>
      </c>
    </row>
    <row r="99" spans="1:12" x14ac:dyDescent="0.3">
      <c r="A99" s="182" t="s">
        <v>208</v>
      </c>
      <c r="B99" s="185">
        <f>B110</f>
        <v>2919889</v>
      </c>
      <c r="C99" s="185">
        <f t="shared" ref="C99:G99" si="26">C110</f>
        <v>286180</v>
      </c>
      <c r="D99" s="185">
        <f t="shared" si="26"/>
        <v>165369</v>
      </c>
      <c r="E99" s="185">
        <f t="shared" si="26"/>
        <v>100158</v>
      </c>
      <c r="F99" s="185">
        <f t="shared" si="26"/>
        <v>3371438</v>
      </c>
      <c r="G99" s="185">
        <f t="shared" si="26"/>
        <v>3471596</v>
      </c>
      <c r="I99" s="186">
        <f>B99/$G$99</f>
        <v>0.8410797224100961</v>
      </c>
      <c r="J99" s="186">
        <f t="shared" ref="J99:L99" si="27">C99/$G$99</f>
        <v>8.243470726432453E-2</v>
      </c>
      <c r="K99" s="186">
        <f t="shared" si="27"/>
        <v>4.7634863042819497E-2</v>
      </c>
      <c r="L99" s="186">
        <f t="shared" si="27"/>
        <v>2.885070728275986E-2</v>
      </c>
    </row>
    <row r="100" spans="1:12" x14ac:dyDescent="0.3">
      <c r="A100" s="182" t="s">
        <v>96</v>
      </c>
      <c r="B100" s="185">
        <f>B120+B121</f>
        <v>3777815</v>
      </c>
      <c r="C100" s="185">
        <f t="shared" ref="C100:G100" si="28">C120+C121</f>
        <v>375125</v>
      </c>
      <c r="D100" s="185">
        <f t="shared" si="28"/>
        <v>195705</v>
      </c>
      <c r="E100" s="185">
        <f t="shared" si="28"/>
        <v>125098</v>
      </c>
      <c r="F100" s="185">
        <f t="shared" si="28"/>
        <v>4348645</v>
      </c>
      <c r="G100" s="185">
        <f t="shared" si="28"/>
        <v>4473743</v>
      </c>
    </row>
    <row r="101" spans="1:12" x14ac:dyDescent="0.3">
      <c r="A101" s="182" t="s">
        <v>97</v>
      </c>
      <c r="B101" s="185">
        <f>B122+B123</f>
        <v>3575707</v>
      </c>
      <c r="C101" s="185">
        <f t="shared" ref="C101:G101" si="29">C122+C123</f>
        <v>339195</v>
      </c>
      <c r="D101" s="185">
        <f t="shared" si="29"/>
        <v>178654</v>
      </c>
      <c r="E101" s="185">
        <f t="shared" si="29"/>
        <v>123106</v>
      </c>
      <c r="F101" s="185">
        <f t="shared" si="29"/>
        <v>4093556</v>
      </c>
      <c r="G101" s="185">
        <f t="shared" si="29"/>
        <v>4216662</v>
      </c>
    </row>
    <row r="102" spans="1:12" x14ac:dyDescent="0.3">
      <c r="A102" s="182" t="s">
        <v>98</v>
      </c>
      <c r="B102" s="185">
        <f>B124+B125</f>
        <v>3903565</v>
      </c>
      <c r="C102" s="185">
        <f t="shared" ref="C102:G102" si="30">C124+C125</f>
        <v>402544</v>
      </c>
      <c r="D102" s="185">
        <f t="shared" si="30"/>
        <v>219409</v>
      </c>
      <c r="E102" s="185">
        <f t="shared" si="30"/>
        <v>132924</v>
      </c>
      <c r="F102" s="185">
        <f t="shared" si="30"/>
        <v>4525518</v>
      </c>
      <c r="G102" s="185">
        <f t="shared" si="30"/>
        <v>4658442</v>
      </c>
    </row>
    <row r="103" spans="1:12" x14ac:dyDescent="0.3">
      <c r="A103" s="182" t="s">
        <v>99</v>
      </c>
      <c r="B103" s="185">
        <f>B126+B127</f>
        <v>3361147</v>
      </c>
      <c r="C103" s="185">
        <f t="shared" ref="C103:G103" si="31">C126+C127</f>
        <v>371671</v>
      </c>
      <c r="D103" s="185">
        <f t="shared" si="31"/>
        <v>205966</v>
      </c>
      <c r="E103" s="185">
        <f t="shared" si="31"/>
        <v>113646</v>
      </c>
      <c r="F103" s="185">
        <f t="shared" si="31"/>
        <v>3938784</v>
      </c>
      <c r="G103" s="185">
        <f t="shared" si="31"/>
        <v>4052430</v>
      </c>
    </row>
    <row r="104" spans="1:12" x14ac:dyDescent="0.3">
      <c r="A104" s="182" t="s">
        <v>53</v>
      </c>
      <c r="B104" s="185">
        <f>B128+B129</f>
        <v>2876533</v>
      </c>
      <c r="C104" s="185">
        <f t="shared" ref="C104:G104" si="32">C128+C129</f>
        <v>298009</v>
      </c>
      <c r="D104" s="185">
        <f t="shared" si="32"/>
        <v>185007</v>
      </c>
      <c r="E104" s="185">
        <f t="shared" si="32"/>
        <v>87892</v>
      </c>
      <c r="F104" s="185">
        <f t="shared" si="32"/>
        <v>3359549</v>
      </c>
      <c r="G104" s="185">
        <f t="shared" si="32"/>
        <v>3447441</v>
      </c>
    </row>
    <row r="105" spans="1:12" x14ac:dyDescent="0.3">
      <c r="A105" s="182" t="s">
        <v>54</v>
      </c>
      <c r="B105" s="185">
        <f>SUM(B130:B132)</f>
        <v>2654025</v>
      </c>
      <c r="C105" s="185">
        <f t="shared" ref="C105:G105" si="33">SUM(C130:C132)</f>
        <v>268259</v>
      </c>
      <c r="D105" s="185">
        <f t="shared" si="33"/>
        <v>166721</v>
      </c>
      <c r="E105" s="185">
        <f t="shared" si="33"/>
        <v>80872</v>
      </c>
      <c r="F105" s="185">
        <f t="shared" si="33"/>
        <v>3089005</v>
      </c>
      <c r="G105" s="185">
        <f t="shared" si="33"/>
        <v>3169877</v>
      </c>
    </row>
    <row r="106" spans="1:12" x14ac:dyDescent="0.3">
      <c r="A106" s="182" t="s">
        <v>67</v>
      </c>
      <c r="B106" s="185">
        <f>SUM(B99:B105)</f>
        <v>23068681</v>
      </c>
      <c r="C106" s="185">
        <f t="shared" ref="C106:G106" si="34">SUM(C99:C105)</f>
        <v>2340983</v>
      </c>
      <c r="D106" s="185">
        <f t="shared" si="34"/>
        <v>1316831</v>
      </c>
      <c r="E106" s="185">
        <f t="shared" si="34"/>
        <v>763696</v>
      </c>
      <c r="F106" s="185">
        <f t="shared" si="34"/>
        <v>26726495</v>
      </c>
      <c r="G106" s="185">
        <f t="shared" si="34"/>
        <v>27490191</v>
      </c>
    </row>
    <row r="108" spans="1:12" x14ac:dyDescent="0.3">
      <c r="A108" s="182" t="s">
        <v>209</v>
      </c>
      <c r="B108" s="185">
        <v>28309236</v>
      </c>
      <c r="C108" s="185">
        <v>2789349</v>
      </c>
      <c r="D108" s="185">
        <v>1591322</v>
      </c>
      <c r="E108" s="185">
        <v>955441</v>
      </c>
      <c r="F108" s="185">
        <v>32689907</v>
      </c>
      <c r="G108" s="185">
        <v>33645348</v>
      </c>
    </row>
    <row r="109" spans="1:12" x14ac:dyDescent="0.3">
      <c r="A109" s="188" t="s">
        <v>210</v>
      </c>
      <c r="B109" s="189">
        <v>17538123</v>
      </c>
      <c r="C109" s="189">
        <v>1774715</v>
      </c>
      <c r="D109" s="189">
        <v>965103</v>
      </c>
      <c r="E109" s="189">
        <v>594932</v>
      </c>
      <c r="F109" s="189">
        <v>20277941</v>
      </c>
      <c r="G109" s="189">
        <v>20872873</v>
      </c>
    </row>
    <row r="110" spans="1:12" x14ac:dyDescent="0.3">
      <c r="A110" s="188" t="s">
        <v>208</v>
      </c>
      <c r="B110" s="189">
        <v>2919889</v>
      </c>
      <c r="C110" s="189">
        <v>286180</v>
      </c>
      <c r="D110" s="189">
        <v>165369</v>
      </c>
      <c r="E110" s="189">
        <v>100158</v>
      </c>
      <c r="F110" s="189">
        <v>3371438</v>
      </c>
      <c r="G110" s="189">
        <v>3471596</v>
      </c>
    </row>
    <row r="111" spans="1:12" s="188" customFormat="1" ht="15" x14ac:dyDescent="0.3">
      <c r="A111" s="188" t="s">
        <v>211</v>
      </c>
      <c r="B111" s="189">
        <f>SUM(B117:B119)</f>
        <v>2332206</v>
      </c>
      <c r="C111" s="189">
        <f t="shared" ref="C111:G111" si="35">SUM(C117:C119)</f>
        <v>232605</v>
      </c>
      <c r="D111" s="189">
        <f t="shared" si="35"/>
        <v>133099</v>
      </c>
      <c r="E111" s="189">
        <f t="shared" si="35"/>
        <v>78246</v>
      </c>
      <c r="F111" s="189">
        <f t="shared" si="35"/>
        <v>2697910</v>
      </c>
      <c r="G111" s="189">
        <f t="shared" si="35"/>
        <v>2776156</v>
      </c>
    </row>
    <row r="112" spans="1:12" s="188" customFormat="1" ht="15" x14ac:dyDescent="0.3">
      <c r="A112" s="188" t="s">
        <v>212</v>
      </c>
      <c r="B112" s="189">
        <f>SUM(B115:B123)</f>
        <v>10273411</v>
      </c>
      <c r="C112" s="189">
        <f t="shared" ref="C112:G112" si="36">SUM(C115:C123)</f>
        <v>1000500</v>
      </c>
      <c r="D112" s="189">
        <f t="shared" si="36"/>
        <v>539728</v>
      </c>
      <c r="E112" s="189">
        <f t="shared" si="36"/>
        <v>348362</v>
      </c>
      <c r="F112" s="189">
        <f t="shared" si="36"/>
        <v>11813639</v>
      </c>
      <c r="G112" s="189">
        <f t="shared" si="36"/>
        <v>12162001</v>
      </c>
    </row>
    <row r="113" spans="1:7" s="188" customFormat="1" ht="15" x14ac:dyDescent="0.3">
      <c r="A113" s="188" t="s">
        <v>213</v>
      </c>
      <c r="B113" s="189">
        <f>SUM(B124:B127)</f>
        <v>7264712</v>
      </c>
      <c r="C113" s="189">
        <f t="shared" ref="C113:G113" si="37">SUM(C124:C127)</f>
        <v>774215</v>
      </c>
      <c r="D113" s="189">
        <f t="shared" si="37"/>
        <v>425375</v>
      </c>
      <c r="E113" s="189">
        <f t="shared" si="37"/>
        <v>246570</v>
      </c>
      <c r="F113" s="189">
        <f t="shared" si="37"/>
        <v>8464302</v>
      </c>
      <c r="G113" s="189">
        <f t="shared" si="37"/>
        <v>8710872</v>
      </c>
    </row>
    <row r="114" spans="1:7" x14ac:dyDescent="0.3">
      <c r="A114" s="182" t="s">
        <v>214</v>
      </c>
      <c r="B114" s="185">
        <v>5530558</v>
      </c>
      <c r="C114" s="185">
        <v>566268</v>
      </c>
      <c r="D114" s="185">
        <v>351728</v>
      </c>
      <c r="E114" s="185">
        <v>168764</v>
      </c>
      <c r="F114" s="185">
        <v>6448554</v>
      </c>
      <c r="G114" s="185">
        <v>6617318</v>
      </c>
    </row>
    <row r="115" spans="1:7" x14ac:dyDescent="0.3">
      <c r="A115" s="182" t="s">
        <v>215</v>
      </c>
      <c r="B115" s="185">
        <v>288845</v>
      </c>
      <c r="C115" s="185">
        <v>26180</v>
      </c>
      <c r="D115" s="185">
        <v>15860</v>
      </c>
      <c r="E115" s="185">
        <v>10927</v>
      </c>
      <c r="F115" s="185">
        <v>330885</v>
      </c>
      <c r="G115" s="185">
        <v>341812</v>
      </c>
    </row>
    <row r="116" spans="1:7" x14ac:dyDescent="0.3">
      <c r="A116" s="191" t="s">
        <v>216</v>
      </c>
      <c r="B116" s="192">
        <v>298838</v>
      </c>
      <c r="C116" s="192">
        <v>27395</v>
      </c>
      <c r="D116" s="192">
        <v>16410</v>
      </c>
      <c r="E116" s="192">
        <v>10985</v>
      </c>
      <c r="F116" s="192">
        <v>342643</v>
      </c>
      <c r="G116" s="192">
        <v>353628</v>
      </c>
    </row>
    <row r="117" spans="1:7" s="1" customFormat="1" x14ac:dyDescent="0.3">
      <c r="A117" s="191" t="s">
        <v>217</v>
      </c>
      <c r="B117" s="192">
        <v>305833</v>
      </c>
      <c r="C117" s="192">
        <v>28010</v>
      </c>
      <c r="D117" s="192">
        <v>17179</v>
      </c>
      <c r="E117" s="192">
        <v>11197</v>
      </c>
      <c r="F117" s="192">
        <v>351022</v>
      </c>
      <c r="G117" s="192">
        <v>362219</v>
      </c>
    </row>
    <row r="118" spans="1:7" s="1" customFormat="1" x14ac:dyDescent="0.3">
      <c r="A118" s="191" t="s">
        <v>218</v>
      </c>
      <c r="B118" s="192">
        <v>319387</v>
      </c>
      <c r="C118" s="192">
        <v>31258</v>
      </c>
      <c r="D118" s="192">
        <v>18583</v>
      </c>
      <c r="E118" s="192">
        <v>11199</v>
      </c>
      <c r="F118" s="192">
        <v>369228</v>
      </c>
      <c r="G118" s="192">
        <v>380427</v>
      </c>
    </row>
    <row r="119" spans="1:7" s="1" customFormat="1" x14ac:dyDescent="0.3">
      <c r="A119" s="191" t="s">
        <v>219</v>
      </c>
      <c r="B119" s="192">
        <v>1706986</v>
      </c>
      <c r="C119" s="192">
        <v>173337</v>
      </c>
      <c r="D119" s="192">
        <v>97337</v>
      </c>
      <c r="E119" s="192">
        <v>55850</v>
      </c>
      <c r="F119" s="192">
        <v>1977660</v>
      </c>
      <c r="G119" s="192">
        <v>2033510</v>
      </c>
    </row>
    <row r="120" spans="1:7" x14ac:dyDescent="0.3">
      <c r="A120" s="182" t="s">
        <v>220</v>
      </c>
      <c r="B120" s="185">
        <v>1879944</v>
      </c>
      <c r="C120" s="185">
        <v>191808</v>
      </c>
      <c r="D120" s="185">
        <v>101417</v>
      </c>
      <c r="E120" s="185">
        <v>61304</v>
      </c>
      <c r="F120" s="185">
        <v>2173169</v>
      </c>
      <c r="G120" s="185">
        <v>2234473</v>
      </c>
    </row>
    <row r="121" spans="1:7" x14ac:dyDescent="0.3">
      <c r="A121" s="182" t="s">
        <v>221</v>
      </c>
      <c r="B121" s="185">
        <v>1897871</v>
      </c>
      <c r="C121" s="185">
        <v>183317</v>
      </c>
      <c r="D121" s="185">
        <v>94288</v>
      </c>
      <c r="E121" s="185">
        <v>63794</v>
      </c>
      <c r="F121" s="185">
        <v>2175476</v>
      </c>
      <c r="G121" s="185">
        <v>2239270</v>
      </c>
    </row>
    <row r="122" spans="1:7" x14ac:dyDescent="0.3">
      <c r="A122" s="182" t="s">
        <v>222</v>
      </c>
      <c r="B122" s="185">
        <v>1871629</v>
      </c>
      <c r="C122" s="185">
        <v>177248</v>
      </c>
      <c r="D122" s="185">
        <v>92538</v>
      </c>
      <c r="E122" s="185">
        <v>63493</v>
      </c>
      <c r="F122" s="185">
        <v>2141415</v>
      </c>
      <c r="G122" s="185">
        <v>2204908</v>
      </c>
    </row>
    <row r="123" spans="1:7" x14ac:dyDescent="0.3">
      <c r="A123" s="182" t="s">
        <v>223</v>
      </c>
      <c r="B123" s="185">
        <v>1704078</v>
      </c>
      <c r="C123" s="185">
        <v>161947</v>
      </c>
      <c r="D123" s="185">
        <v>86116</v>
      </c>
      <c r="E123" s="185">
        <v>59613</v>
      </c>
      <c r="F123" s="185">
        <v>1952141</v>
      </c>
      <c r="G123" s="185">
        <v>2011754</v>
      </c>
    </row>
    <row r="124" spans="1:7" x14ac:dyDescent="0.3">
      <c r="A124" s="182" t="s">
        <v>224</v>
      </c>
      <c r="B124" s="185">
        <v>1919548</v>
      </c>
      <c r="C124" s="185">
        <v>193726</v>
      </c>
      <c r="D124" s="185">
        <v>105668</v>
      </c>
      <c r="E124" s="185">
        <v>65442</v>
      </c>
      <c r="F124" s="185">
        <v>2218942</v>
      </c>
      <c r="G124" s="185">
        <v>2284384</v>
      </c>
    </row>
    <row r="125" spans="1:7" x14ac:dyDescent="0.3">
      <c r="A125" s="182" t="s">
        <v>225</v>
      </c>
      <c r="B125" s="185">
        <v>1984017</v>
      </c>
      <c r="C125" s="185">
        <v>208818</v>
      </c>
      <c r="D125" s="185">
        <v>113741</v>
      </c>
      <c r="E125" s="185">
        <v>67482</v>
      </c>
      <c r="F125" s="185">
        <v>2306576</v>
      </c>
      <c r="G125" s="185">
        <v>2374058</v>
      </c>
    </row>
    <row r="126" spans="1:7" x14ac:dyDescent="0.3">
      <c r="A126" s="182" t="s">
        <v>226</v>
      </c>
      <c r="B126" s="185">
        <v>1809959</v>
      </c>
      <c r="C126" s="185">
        <v>198608</v>
      </c>
      <c r="D126" s="185">
        <v>108708</v>
      </c>
      <c r="E126" s="185">
        <v>61780</v>
      </c>
      <c r="F126" s="185">
        <v>2117275</v>
      </c>
      <c r="G126" s="185">
        <v>2179055</v>
      </c>
    </row>
    <row r="127" spans="1:7" x14ac:dyDescent="0.3">
      <c r="A127" s="182" t="s">
        <v>227</v>
      </c>
      <c r="B127" s="185">
        <v>1551188</v>
      </c>
      <c r="C127" s="185">
        <v>173063</v>
      </c>
      <c r="D127" s="185">
        <v>97258</v>
      </c>
      <c r="E127" s="185">
        <v>51866</v>
      </c>
      <c r="F127" s="185">
        <v>1821509</v>
      </c>
      <c r="G127" s="185">
        <v>1873375</v>
      </c>
    </row>
    <row r="128" spans="1:7" x14ac:dyDescent="0.3">
      <c r="A128" s="182" t="s">
        <v>228</v>
      </c>
      <c r="B128" s="185">
        <v>1456451</v>
      </c>
      <c r="C128" s="185">
        <v>155399</v>
      </c>
      <c r="D128" s="185">
        <v>94342</v>
      </c>
      <c r="E128" s="185">
        <v>45508</v>
      </c>
      <c r="F128" s="185">
        <v>1706192</v>
      </c>
      <c r="G128" s="185">
        <v>1751700</v>
      </c>
    </row>
    <row r="129" spans="1:7" x14ac:dyDescent="0.3">
      <c r="A129" s="182" t="s">
        <v>229</v>
      </c>
      <c r="B129" s="185">
        <v>1420082</v>
      </c>
      <c r="C129" s="185">
        <v>142610</v>
      </c>
      <c r="D129" s="185">
        <v>90665</v>
      </c>
      <c r="E129" s="185">
        <v>42384</v>
      </c>
      <c r="F129" s="185">
        <v>1653357</v>
      </c>
      <c r="G129" s="185">
        <v>1695741</v>
      </c>
    </row>
    <row r="130" spans="1:7" x14ac:dyDescent="0.3">
      <c r="A130" s="182" t="s">
        <v>230</v>
      </c>
      <c r="B130" s="185">
        <v>1001338</v>
      </c>
      <c r="C130" s="185">
        <v>106061</v>
      </c>
      <c r="D130" s="185">
        <v>64896</v>
      </c>
      <c r="E130" s="185">
        <v>32279</v>
      </c>
      <c r="F130" s="185">
        <v>1172295</v>
      </c>
      <c r="G130" s="185">
        <v>1204574</v>
      </c>
    </row>
    <row r="131" spans="1:7" x14ac:dyDescent="0.3">
      <c r="A131" s="182" t="s">
        <v>231</v>
      </c>
      <c r="B131" s="185">
        <v>786884</v>
      </c>
      <c r="C131" s="185">
        <v>81934</v>
      </c>
      <c r="D131" s="185">
        <v>49409</v>
      </c>
      <c r="E131" s="185">
        <v>23830</v>
      </c>
      <c r="F131" s="185">
        <v>918227</v>
      </c>
      <c r="G131" s="185">
        <v>942057</v>
      </c>
    </row>
    <row r="132" spans="1:7" x14ac:dyDescent="0.3">
      <c r="A132" s="182" t="s">
        <v>232</v>
      </c>
      <c r="B132" s="185">
        <v>865803</v>
      </c>
      <c r="C132" s="185">
        <v>80264</v>
      </c>
      <c r="D132" s="185">
        <v>52416</v>
      </c>
      <c r="E132" s="185">
        <v>24763</v>
      </c>
      <c r="F132" s="185">
        <v>998483</v>
      </c>
      <c r="G132" s="185">
        <v>1023246</v>
      </c>
    </row>
    <row r="133" spans="1:7" x14ac:dyDescent="0.3">
      <c r="A133" s="182"/>
      <c r="B133" s="185"/>
      <c r="C133" s="185"/>
      <c r="D133" s="185"/>
      <c r="E133" s="185"/>
      <c r="F133" s="185"/>
      <c r="G133" s="185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48">
    <tabColor rgb="FFF1A78A"/>
    <pageSetUpPr fitToPage="1"/>
  </sheetPr>
  <dimension ref="A1:V58"/>
  <sheetViews>
    <sheetView showGridLines="0" zoomScaleNormal="100" workbookViewId="0">
      <pane xSplit="3" ySplit="4" topLeftCell="D17" activePane="bottomRight" state="frozen"/>
      <selection activeCell="B70" sqref="B70"/>
      <selection pane="topRight" activeCell="B70" sqref="B70"/>
      <selection pane="bottomLeft" activeCell="B70" sqref="B70"/>
      <selection pane="bottomRight" activeCell="H35" sqref="H35"/>
    </sheetView>
  </sheetViews>
  <sheetFormatPr defaultColWidth="9.140625" defaultRowHeight="16.5" x14ac:dyDescent="0.3"/>
  <cols>
    <col min="1" max="1" width="19" style="1" customWidth="1"/>
    <col min="2" max="2" width="3.28515625" style="1" customWidth="1"/>
    <col min="3" max="3" width="47.5703125" style="14" customWidth="1"/>
    <col min="4" max="13" width="9.7109375" style="1" customWidth="1"/>
    <col min="14" max="18" width="9.7109375" style="38" customWidth="1"/>
    <col min="19" max="22" width="9.7109375" style="1" customWidth="1"/>
    <col min="23" max="16384" width="9.140625" style="1"/>
  </cols>
  <sheetData>
    <row r="1" spans="1:22" ht="18" x14ac:dyDescent="0.35">
      <c r="A1" s="2" t="s">
        <v>1571</v>
      </c>
      <c r="B1" s="2"/>
      <c r="C1" s="30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3">
      <c r="A2" s="132" t="s">
        <v>111</v>
      </c>
      <c r="D2" s="913" t="s">
        <v>1506</v>
      </c>
    </row>
    <row r="3" spans="1:22" x14ac:dyDescent="0.3">
      <c r="A3" s="132"/>
      <c r="D3" s="913"/>
    </row>
    <row r="4" spans="1:22" x14ac:dyDescent="0.3">
      <c r="A4" s="172" t="s">
        <v>1412</v>
      </c>
      <c r="B4" s="5"/>
      <c r="C4" s="27"/>
      <c r="D4" s="39" t="s">
        <v>10</v>
      </c>
      <c r="E4" s="39" t="s">
        <v>11</v>
      </c>
      <c r="F4" s="39" t="s">
        <v>12</v>
      </c>
      <c r="G4" s="39" t="s">
        <v>13</v>
      </c>
      <c r="H4" s="39" t="s">
        <v>14</v>
      </c>
      <c r="I4" s="39" t="s">
        <v>15</v>
      </c>
      <c r="J4" s="39" t="s">
        <v>16</v>
      </c>
      <c r="K4" s="39" t="s">
        <v>17</v>
      </c>
      <c r="L4" s="39" t="s">
        <v>18</v>
      </c>
      <c r="M4" s="39" t="s">
        <v>31</v>
      </c>
      <c r="N4" s="39" t="s">
        <v>56</v>
      </c>
      <c r="O4" s="39" t="s">
        <v>66</v>
      </c>
      <c r="P4" s="39" t="s">
        <v>92</v>
      </c>
      <c r="Q4" s="39" t="s">
        <v>184</v>
      </c>
      <c r="R4" s="39" t="s">
        <v>274</v>
      </c>
      <c r="S4" s="39" t="s">
        <v>1136</v>
      </c>
      <c r="T4" s="39" t="s">
        <v>1192</v>
      </c>
      <c r="U4" s="39" t="s">
        <v>1241</v>
      </c>
      <c r="V4" s="39" t="s">
        <v>1487</v>
      </c>
    </row>
    <row r="5" spans="1:22" x14ac:dyDescent="0.3">
      <c r="A5" s="5"/>
      <c r="B5" s="5"/>
      <c r="C5" s="27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</row>
    <row r="6" spans="1:22" ht="14.45" customHeight="1" x14ac:dyDescent="0.3">
      <c r="A6" s="12" t="s">
        <v>0</v>
      </c>
      <c r="B6" s="12" t="s">
        <v>180</v>
      </c>
      <c r="C6" s="166"/>
      <c r="D6" s="41"/>
      <c r="E6" s="41"/>
      <c r="F6" s="41">
        <v>386079</v>
      </c>
      <c r="G6" s="41">
        <v>393334</v>
      </c>
      <c r="H6" s="41">
        <v>397365</v>
      </c>
      <c r="I6" s="41">
        <v>402088</v>
      </c>
      <c r="J6" s="41">
        <v>400533</v>
      </c>
      <c r="K6" s="41">
        <v>393403</v>
      </c>
      <c r="L6" s="41">
        <v>400057</v>
      </c>
      <c r="M6" s="41">
        <v>409960</v>
      </c>
      <c r="N6" s="41">
        <v>422748</v>
      </c>
      <c r="O6" s="41">
        <v>382501</v>
      </c>
      <c r="P6" s="41">
        <v>383659</v>
      </c>
      <c r="Q6" s="41">
        <v>402300</v>
      </c>
      <c r="R6" s="41">
        <v>410306.33315003267</v>
      </c>
      <c r="S6" s="41">
        <v>347000</v>
      </c>
      <c r="T6" s="41">
        <v>400100</v>
      </c>
      <c r="U6" s="41">
        <v>390800</v>
      </c>
      <c r="V6" s="41">
        <v>420000</v>
      </c>
    </row>
    <row r="7" spans="1:22" x14ac:dyDescent="0.3">
      <c r="A7" s="4"/>
      <c r="B7" s="4" t="s">
        <v>19</v>
      </c>
      <c r="C7" s="167"/>
      <c r="D7" s="42"/>
      <c r="E7" s="42"/>
      <c r="F7" s="42">
        <v>103708</v>
      </c>
      <c r="G7" s="42">
        <v>100941</v>
      </c>
      <c r="H7" s="42">
        <v>94816</v>
      </c>
      <c r="I7" s="42">
        <v>93270</v>
      </c>
      <c r="J7" s="42">
        <v>93294</v>
      </c>
      <c r="K7" s="42">
        <v>90690</v>
      </c>
      <c r="L7" s="42">
        <v>88816</v>
      </c>
      <c r="M7" s="42">
        <v>87087</v>
      </c>
      <c r="N7" s="42">
        <v>86057</v>
      </c>
      <c r="O7" s="42">
        <v>85825</v>
      </c>
      <c r="P7" s="42">
        <v>84026</v>
      </c>
      <c r="Q7" s="42">
        <v>86500</v>
      </c>
      <c r="R7" s="42">
        <v>84171.495717926329</v>
      </c>
      <c r="S7" s="42">
        <v>67900</v>
      </c>
      <c r="T7" s="42">
        <v>74850</v>
      </c>
      <c r="U7" s="42">
        <v>69900</v>
      </c>
      <c r="V7" s="42">
        <v>72000</v>
      </c>
    </row>
    <row r="8" spans="1:22" s="14" customFormat="1" x14ac:dyDescent="0.3">
      <c r="A8" s="167"/>
      <c r="B8" s="167"/>
      <c r="C8" s="167" t="s">
        <v>182</v>
      </c>
      <c r="D8" s="461"/>
      <c r="E8" s="461"/>
      <c r="F8" s="461">
        <v>27588</v>
      </c>
      <c r="G8" s="461">
        <v>26816</v>
      </c>
      <c r="H8" s="461">
        <v>25061</v>
      </c>
      <c r="I8" s="461">
        <v>22826</v>
      </c>
      <c r="J8" s="461">
        <v>23406</v>
      </c>
      <c r="K8" s="461">
        <v>26812</v>
      </c>
      <c r="L8" s="461">
        <v>26827</v>
      </c>
      <c r="M8" s="461">
        <v>26880</v>
      </c>
      <c r="N8" s="461">
        <v>27265</v>
      </c>
      <c r="O8" s="461">
        <v>27137</v>
      </c>
      <c r="P8" s="461">
        <v>27270</v>
      </c>
      <c r="Q8" s="461">
        <v>28400</v>
      </c>
      <c r="R8" s="461">
        <v>28713</v>
      </c>
      <c r="S8" s="461">
        <v>26000</v>
      </c>
      <c r="T8" s="461">
        <v>28300</v>
      </c>
      <c r="U8" s="461">
        <v>26800</v>
      </c>
      <c r="V8" s="461">
        <v>27000</v>
      </c>
    </row>
    <row r="9" spans="1:22" x14ac:dyDescent="0.3">
      <c r="A9" s="4"/>
      <c r="B9" s="4" t="s">
        <v>91</v>
      </c>
      <c r="C9" s="167"/>
      <c r="D9" s="42"/>
      <c r="E9" s="42"/>
      <c r="F9" s="42">
        <v>37715</v>
      </c>
      <c r="G9" s="42">
        <v>38872</v>
      </c>
      <c r="H9" s="42">
        <v>40200</v>
      </c>
      <c r="I9" s="42">
        <v>41025</v>
      </c>
      <c r="J9" s="42">
        <v>41807</v>
      </c>
      <c r="K9" s="42">
        <v>42564</v>
      </c>
      <c r="L9" s="42">
        <v>44114</v>
      </c>
      <c r="M9" s="42">
        <v>44531</v>
      </c>
      <c r="N9" s="42">
        <v>46055</v>
      </c>
      <c r="O9" s="42">
        <v>46712</v>
      </c>
      <c r="P9" s="42">
        <v>46981</v>
      </c>
      <c r="Q9" s="42">
        <v>52100</v>
      </c>
      <c r="R9" s="42">
        <v>53171.702486986695</v>
      </c>
      <c r="S9" s="42">
        <v>45300</v>
      </c>
      <c r="T9" s="42">
        <v>52220</v>
      </c>
      <c r="U9" s="42">
        <v>48600</v>
      </c>
      <c r="V9" s="42">
        <v>52800</v>
      </c>
    </row>
    <row r="10" spans="1:22" x14ac:dyDescent="0.3">
      <c r="A10" s="4"/>
      <c r="B10" s="4" t="s">
        <v>185</v>
      </c>
      <c r="C10" s="167"/>
      <c r="D10" s="42"/>
      <c r="E10" s="42"/>
      <c r="F10" s="42">
        <v>28329</v>
      </c>
      <c r="G10" s="42">
        <v>27981</v>
      </c>
      <c r="H10" s="42">
        <v>27988</v>
      </c>
      <c r="I10" s="42">
        <v>28336</v>
      </c>
      <c r="J10" s="42">
        <v>28371</v>
      </c>
      <c r="K10" s="42">
        <v>29363</v>
      </c>
      <c r="L10" s="42">
        <v>30004</v>
      </c>
      <c r="M10" s="42">
        <v>32511</v>
      </c>
      <c r="N10" s="42">
        <v>35391</v>
      </c>
      <c r="O10" s="42">
        <v>36795</v>
      </c>
      <c r="P10" s="42">
        <v>38097</v>
      </c>
      <c r="Q10" s="42">
        <v>39800</v>
      </c>
      <c r="R10" s="42">
        <v>43720.007543974069</v>
      </c>
      <c r="S10" s="42">
        <v>38000</v>
      </c>
      <c r="T10" s="42">
        <v>46230</v>
      </c>
      <c r="U10" s="42">
        <v>44600</v>
      </c>
      <c r="V10" s="42">
        <v>48100</v>
      </c>
    </row>
    <row r="11" spans="1:22" x14ac:dyDescent="0.3">
      <c r="A11" s="4"/>
      <c r="B11" s="4" t="s">
        <v>20</v>
      </c>
      <c r="C11" s="167"/>
      <c r="D11" s="42"/>
      <c r="E11" s="42"/>
      <c r="F11" s="42">
        <v>47762</v>
      </c>
      <c r="G11" s="42">
        <v>48694</v>
      </c>
      <c r="H11" s="42">
        <v>51526</v>
      </c>
      <c r="I11" s="42">
        <v>52502</v>
      </c>
      <c r="J11" s="42">
        <v>53325</v>
      </c>
      <c r="K11" s="42">
        <v>53507</v>
      </c>
      <c r="L11" s="42">
        <v>53046</v>
      </c>
      <c r="M11" s="42">
        <v>52895</v>
      </c>
      <c r="N11" s="42">
        <v>53065</v>
      </c>
      <c r="O11" s="42">
        <v>52356</v>
      </c>
      <c r="P11" s="42">
        <v>52830</v>
      </c>
      <c r="Q11" s="42">
        <v>54100</v>
      </c>
      <c r="R11" s="42">
        <v>55874.76819766574</v>
      </c>
      <c r="S11" s="42">
        <v>52000</v>
      </c>
      <c r="T11" s="42">
        <v>55370</v>
      </c>
      <c r="U11" s="42">
        <v>55500</v>
      </c>
      <c r="V11" s="42">
        <v>57500</v>
      </c>
    </row>
    <row r="12" spans="1:22" x14ac:dyDescent="0.3">
      <c r="A12" s="4"/>
      <c r="B12" s="4" t="s">
        <v>1132</v>
      </c>
      <c r="C12" s="167"/>
      <c r="D12" s="42"/>
      <c r="E12" s="42"/>
      <c r="F12" s="42">
        <v>168565</v>
      </c>
      <c r="G12" s="42">
        <v>176846</v>
      </c>
      <c r="H12" s="42">
        <v>182835</v>
      </c>
      <c r="I12" s="42">
        <v>186955</v>
      </c>
      <c r="J12" s="42">
        <v>183736</v>
      </c>
      <c r="K12" s="42">
        <v>177279</v>
      </c>
      <c r="L12" s="42">
        <v>184077</v>
      </c>
      <c r="M12" s="42">
        <v>192936</v>
      </c>
      <c r="N12" s="42">
        <v>202180</v>
      </c>
      <c r="O12" s="42">
        <v>160813</v>
      </c>
      <c r="P12" s="42">
        <v>161725</v>
      </c>
      <c r="Q12" s="42">
        <v>169800</v>
      </c>
      <c r="R12" s="42">
        <v>171020.46714412729</v>
      </c>
      <c r="S12" s="42">
        <v>143800</v>
      </c>
      <c r="T12" s="42">
        <v>171430</v>
      </c>
      <c r="U12" s="42">
        <v>170000</v>
      </c>
      <c r="V12" s="42">
        <v>189600</v>
      </c>
    </row>
    <row r="13" spans="1:22" x14ac:dyDescent="0.3">
      <c r="A13" s="5"/>
      <c r="B13" s="5"/>
      <c r="C13" s="27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19"/>
      <c r="O13" s="19"/>
      <c r="P13" s="40"/>
      <c r="Q13" s="40"/>
      <c r="R13" s="40"/>
      <c r="S13" s="40"/>
      <c r="T13" s="40"/>
      <c r="U13" s="40"/>
      <c r="V13" s="40"/>
    </row>
    <row r="14" spans="1:22" x14ac:dyDescent="0.3">
      <c r="A14" s="12" t="s">
        <v>1</v>
      </c>
      <c r="B14" s="12" t="s">
        <v>180</v>
      </c>
      <c r="C14" s="166"/>
      <c r="D14" s="41"/>
      <c r="E14" s="41"/>
      <c r="F14" s="41"/>
      <c r="G14" s="41">
        <v>42963</v>
      </c>
      <c r="H14" s="41">
        <v>41830</v>
      </c>
      <c r="I14" s="41">
        <v>41264</v>
      </c>
      <c r="J14" s="41">
        <v>41206</v>
      </c>
      <c r="K14" s="41">
        <v>40433</v>
      </c>
      <c r="L14" s="41">
        <v>41040</v>
      </c>
      <c r="M14" s="41">
        <v>39994</v>
      </c>
      <c r="N14" s="41">
        <v>40318</v>
      </c>
      <c r="O14" s="41">
        <v>36385</v>
      </c>
      <c r="P14" s="41">
        <v>36375</v>
      </c>
      <c r="Q14" s="41">
        <v>36192</v>
      </c>
      <c r="R14" s="41">
        <v>35582</v>
      </c>
      <c r="S14" s="41">
        <v>30560</v>
      </c>
      <c r="T14" s="41">
        <v>33299</v>
      </c>
      <c r="U14" s="41">
        <v>33594</v>
      </c>
      <c r="V14" s="41">
        <v>34416</v>
      </c>
    </row>
    <row r="15" spans="1:22" x14ac:dyDescent="0.3">
      <c r="A15" s="4"/>
      <c r="B15" s="4" t="s">
        <v>19</v>
      </c>
      <c r="C15" s="167"/>
      <c r="D15" s="42"/>
      <c r="E15" s="42"/>
      <c r="F15" s="42"/>
      <c r="G15" s="42">
        <v>10628</v>
      </c>
      <c r="H15" s="42">
        <v>9774</v>
      </c>
      <c r="I15" s="42">
        <v>9957</v>
      </c>
      <c r="J15" s="42">
        <v>9829</v>
      </c>
      <c r="K15" s="42">
        <v>9332</v>
      </c>
      <c r="L15" s="42">
        <v>9469</v>
      </c>
      <c r="M15" s="42">
        <v>8776</v>
      </c>
      <c r="N15" s="42">
        <v>8521</v>
      </c>
      <c r="O15" s="42">
        <v>8428</v>
      </c>
      <c r="P15" s="42">
        <v>8500</v>
      </c>
      <c r="Q15" s="42">
        <v>8545</v>
      </c>
      <c r="R15" s="42">
        <v>8308</v>
      </c>
      <c r="S15" s="42">
        <v>7146</v>
      </c>
      <c r="T15" s="42">
        <v>7452</v>
      </c>
      <c r="U15" s="42">
        <v>7357</v>
      </c>
      <c r="V15" s="42">
        <v>7301</v>
      </c>
    </row>
    <row r="16" spans="1:22" s="14" customFormat="1" x14ac:dyDescent="0.3">
      <c r="A16" s="167"/>
      <c r="B16" s="167"/>
      <c r="C16" s="167" t="s">
        <v>182</v>
      </c>
      <c r="D16" s="461"/>
      <c r="E16" s="461"/>
      <c r="F16" s="461"/>
      <c r="G16" s="461">
        <v>3604</v>
      </c>
      <c r="H16" s="461">
        <v>3752</v>
      </c>
      <c r="I16" s="461">
        <v>4218</v>
      </c>
      <c r="J16" s="461">
        <v>4290</v>
      </c>
      <c r="K16" s="461">
        <v>4203</v>
      </c>
      <c r="L16" s="461">
        <v>4239</v>
      </c>
      <c r="M16" s="461">
        <v>3950</v>
      </c>
      <c r="N16" s="461">
        <v>3844</v>
      </c>
      <c r="O16" s="461">
        <v>3869</v>
      </c>
      <c r="P16" s="461">
        <v>3891</v>
      </c>
      <c r="Q16" s="461">
        <v>3860</v>
      </c>
      <c r="R16" s="461">
        <v>3749</v>
      </c>
      <c r="S16" s="461">
        <v>3594</v>
      </c>
      <c r="T16" s="461">
        <v>3563</v>
      </c>
      <c r="U16" s="461">
        <v>3470</v>
      </c>
      <c r="V16" s="461">
        <v>3494</v>
      </c>
    </row>
    <row r="17" spans="1:22" x14ac:dyDescent="0.3">
      <c r="A17" s="4"/>
      <c r="B17" s="4" t="s">
        <v>91</v>
      </c>
      <c r="C17" s="167"/>
      <c r="D17" s="42"/>
      <c r="E17" s="42"/>
      <c r="F17" s="42"/>
      <c r="G17" s="42">
        <v>4123</v>
      </c>
      <c r="H17" s="42">
        <v>4042</v>
      </c>
      <c r="I17" s="42">
        <v>4304</v>
      </c>
      <c r="J17" s="42">
        <v>4343</v>
      </c>
      <c r="K17" s="42">
        <v>4194</v>
      </c>
      <c r="L17" s="42">
        <v>4484</v>
      </c>
      <c r="M17" s="42">
        <v>4466</v>
      </c>
      <c r="N17" s="42">
        <v>4577</v>
      </c>
      <c r="O17" s="42">
        <v>4503</v>
      </c>
      <c r="P17" s="42">
        <v>4513</v>
      </c>
      <c r="Q17" s="42">
        <v>4545</v>
      </c>
      <c r="R17" s="42">
        <v>4375</v>
      </c>
      <c r="S17" s="42">
        <v>3621</v>
      </c>
      <c r="T17" s="42">
        <v>4003</v>
      </c>
      <c r="U17" s="42">
        <v>3955</v>
      </c>
      <c r="V17" s="42">
        <v>4298</v>
      </c>
    </row>
    <row r="18" spans="1:22" x14ac:dyDescent="0.3">
      <c r="A18" s="4"/>
      <c r="B18" s="4" t="s">
        <v>185</v>
      </c>
      <c r="C18" s="167"/>
      <c r="D18" s="42"/>
      <c r="E18" s="42"/>
      <c r="F18" s="42"/>
      <c r="G18" s="42">
        <v>3406</v>
      </c>
      <c r="H18" s="42">
        <v>3324</v>
      </c>
      <c r="I18" s="42">
        <v>3300</v>
      </c>
      <c r="J18" s="42">
        <v>3462</v>
      </c>
      <c r="K18" s="42">
        <v>3297</v>
      </c>
      <c r="L18" s="42">
        <v>3220</v>
      </c>
      <c r="M18" s="42">
        <v>3189</v>
      </c>
      <c r="N18" s="42">
        <v>3399</v>
      </c>
      <c r="O18" s="42">
        <v>3535</v>
      </c>
      <c r="P18" s="42">
        <v>3553</v>
      </c>
      <c r="Q18" s="42">
        <v>3652</v>
      </c>
      <c r="R18" s="42">
        <v>3734</v>
      </c>
      <c r="S18" s="42">
        <v>3384</v>
      </c>
      <c r="T18" s="42">
        <v>3662</v>
      </c>
      <c r="U18" s="42">
        <v>3768</v>
      </c>
      <c r="V18" s="42">
        <v>3743</v>
      </c>
    </row>
    <row r="19" spans="1:22" x14ac:dyDescent="0.3">
      <c r="A19" s="4"/>
      <c r="B19" s="4" t="s">
        <v>20</v>
      </c>
      <c r="C19" s="167"/>
      <c r="D19" s="42"/>
      <c r="E19" s="42"/>
      <c r="F19" s="42"/>
      <c r="G19" s="42">
        <v>5980</v>
      </c>
      <c r="H19" s="42">
        <v>6013</v>
      </c>
      <c r="I19" s="42">
        <v>5874</v>
      </c>
      <c r="J19" s="42">
        <v>5843</v>
      </c>
      <c r="K19" s="42">
        <v>5757</v>
      </c>
      <c r="L19" s="42">
        <v>5756</v>
      </c>
      <c r="M19" s="42">
        <v>5882</v>
      </c>
      <c r="N19" s="42">
        <v>5913</v>
      </c>
      <c r="O19" s="42">
        <v>5851</v>
      </c>
      <c r="P19" s="42">
        <v>5975</v>
      </c>
      <c r="Q19" s="42">
        <v>5905</v>
      </c>
      <c r="R19" s="42">
        <v>5877</v>
      </c>
      <c r="S19" s="42">
        <v>5535</v>
      </c>
      <c r="T19" s="42">
        <v>5933</v>
      </c>
      <c r="U19" s="42">
        <v>6082</v>
      </c>
      <c r="V19" s="42">
        <v>6040</v>
      </c>
    </row>
    <row r="20" spans="1:22" x14ac:dyDescent="0.3">
      <c r="A20" s="4"/>
      <c r="B20" s="4" t="s">
        <v>1132</v>
      </c>
      <c r="C20" s="167"/>
      <c r="D20" s="42"/>
      <c r="E20" s="42"/>
      <c r="F20" s="42"/>
      <c r="G20" s="42">
        <v>18826</v>
      </c>
      <c r="H20" s="42">
        <v>18677</v>
      </c>
      <c r="I20" s="42">
        <v>17829</v>
      </c>
      <c r="J20" s="42">
        <v>17729</v>
      </c>
      <c r="K20" s="42">
        <v>17853</v>
      </c>
      <c r="L20" s="42">
        <v>18111</v>
      </c>
      <c r="M20" s="42">
        <v>17681</v>
      </c>
      <c r="N20" s="42">
        <v>17908</v>
      </c>
      <c r="O20" s="42">
        <v>14068</v>
      </c>
      <c r="P20" s="42">
        <v>13834</v>
      </c>
      <c r="Q20" s="42">
        <v>13545</v>
      </c>
      <c r="R20" s="42">
        <v>13288</v>
      </c>
      <c r="S20" s="42">
        <v>10874</v>
      </c>
      <c r="T20" s="42">
        <v>12249</v>
      </c>
      <c r="U20" s="42">
        <v>12432</v>
      </c>
      <c r="V20" s="42">
        <v>13034</v>
      </c>
    </row>
    <row r="21" spans="1:22" x14ac:dyDescent="0.3">
      <c r="A21" s="5"/>
      <c r="B21" s="5"/>
      <c r="C21" s="27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19"/>
      <c r="O21" s="19"/>
      <c r="P21" s="19"/>
      <c r="Q21" s="19"/>
      <c r="R21" s="19"/>
      <c r="S21" s="19"/>
      <c r="T21" s="19"/>
      <c r="U21" s="19"/>
      <c r="V21" s="19"/>
    </row>
    <row r="22" spans="1:22" x14ac:dyDescent="0.3">
      <c r="A22" s="12" t="s">
        <v>2</v>
      </c>
      <c r="B22" s="12" t="s">
        <v>180</v>
      </c>
      <c r="C22" s="166"/>
      <c r="D22" s="41">
        <v>24735</v>
      </c>
      <c r="E22" s="41">
        <v>24816</v>
      </c>
      <c r="F22" s="41">
        <v>24910</v>
      </c>
      <c r="G22" s="41">
        <v>25695</v>
      </c>
      <c r="H22" s="41">
        <v>25152</v>
      </c>
      <c r="I22" s="41">
        <v>24518</v>
      </c>
      <c r="J22" s="41">
        <v>23680</v>
      </c>
      <c r="K22" s="41">
        <v>22974</v>
      </c>
      <c r="L22" s="41">
        <v>23569</v>
      </c>
      <c r="M22" s="41">
        <v>23128</v>
      </c>
      <c r="N22" s="41">
        <v>23409</v>
      </c>
      <c r="O22" s="41">
        <v>20953</v>
      </c>
      <c r="P22" s="41">
        <v>20222</v>
      </c>
      <c r="Q22" s="41">
        <v>20796</v>
      </c>
      <c r="R22" s="41">
        <v>20472</v>
      </c>
      <c r="S22" s="41">
        <v>17074</v>
      </c>
      <c r="T22" s="41">
        <v>19567</v>
      </c>
      <c r="U22" s="41">
        <v>18210</v>
      </c>
      <c r="V22" s="41">
        <v>18096</v>
      </c>
    </row>
    <row r="23" spans="1:22" x14ac:dyDescent="0.3">
      <c r="A23" s="4"/>
      <c r="B23" s="4" t="s">
        <v>19</v>
      </c>
      <c r="C23" s="167"/>
      <c r="D23" s="42">
        <v>6518</v>
      </c>
      <c r="E23" s="42">
        <v>6670</v>
      </c>
      <c r="F23" s="42">
        <v>6513</v>
      </c>
      <c r="G23" s="42">
        <v>6398</v>
      </c>
      <c r="H23" s="42">
        <v>5910</v>
      </c>
      <c r="I23" s="42">
        <v>5677</v>
      </c>
      <c r="J23" s="42">
        <v>5443</v>
      </c>
      <c r="K23" s="42">
        <v>5202</v>
      </c>
      <c r="L23" s="42">
        <v>5042</v>
      </c>
      <c r="M23" s="42">
        <v>4725</v>
      </c>
      <c r="N23" s="42">
        <v>5022</v>
      </c>
      <c r="O23" s="42">
        <v>4728</v>
      </c>
      <c r="P23" s="42">
        <v>4542</v>
      </c>
      <c r="Q23" s="42">
        <v>4548</v>
      </c>
      <c r="R23" s="42">
        <v>4593</v>
      </c>
      <c r="S23" s="42">
        <v>3765</v>
      </c>
      <c r="T23" s="42">
        <v>4153</v>
      </c>
      <c r="U23" s="42">
        <v>3506</v>
      </c>
      <c r="V23" s="42">
        <v>3206</v>
      </c>
    </row>
    <row r="24" spans="1:22" s="14" customFormat="1" x14ac:dyDescent="0.3">
      <c r="A24" s="167"/>
      <c r="B24" s="167"/>
      <c r="C24" s="167" t="s">
        <v>182</v>
      </c>
      <c r="D24" s="461">
        <v>2110</v>
      </c>
      <c r="E24" s="461">
        <v>2049</v>
      </c>
      <c r="F24" s="461">
        <v>1988</v>
      </c>
      <c r="G24" s="461">
        <v>2000</v>
      </c>
      <c r="H24" s="461">
        <v>1711</v>
      </c>
      <c r="I24" s="461">
        <v>1615</v>
      </c>
      <c r="J24" s="461">
        <v>1556</v>
      </c>
      <c r="K24" s="461">
        <v>1693</v>
      </c>
      <c r="L24" s="461">
        <v>1704</v>
      </c>
      <c r="M24" s="461">
        <v>1609</v>
      </c>
      <c r="N24" s="461">
        <v>1894</v>
      </c>
      <c r="O24" s="461">
        <v>1862</v>
      </c>
      <c r="P24" s="461">
        <v>1836</v>
      </c>
      <c r="Q24" s="461">
        <v>1704</v>
      </c>
      <c r="R24" s="461">
        <v>1690</v>
      </c>
      <c r="S24" s="461">
        <v>1673</v>
      </c>
      <c r="T24" s="461">
        <v>1868</v>
      </c>
      <c r="U24" s="461">
        <v>1560</v>
      </c>
      <c r="V24" s="461">
        <v>1323</v>
      </c>
    </row>
    <row r="25" spans="1:22" x14ac:dyDescent="0.3">
      <c r="A25" s="4"/>
      <c r="B25" s="4" t="s">
        <v>91</v>
      </c>
      <c r="C25" s="167"/>
      <c r="D25" s="42">
        <v>2399</v>
      </c>
      <c r="E25" s="42">
        <v>2375</v>
      </c>
      <c r="F25" s="42">
        <v>2384</v>
      </c>
      <c r="G25" s="42">
        <v>2334</v>
      </c>
      <c r="H25" s="42">
        <v>2413</v>
      </c>
      <c r="I25" s="42">
        <v>2528</v>
      </c>
      <c r="J25" s="42">
        <v>2503</v>
      </c>
      <c r="K25" s="42">
        <v>2510</v>
      </c>
      <c r="L25" s="42">
        <v>2588</v>
      </c>
      <c r="M25" s="42">
        <v>2514</v>
      </c>
      <c r="N25" s="42">
        <v>2617</v>
      </c>
      <c r="O25" s="42">
        <v>2601</v>
      </c>
      <c r="P25" s="42">
        <v>2477</v>
      </c>
      <c r="Q25" s="42">
        <v>2526</v>
      </c>
      <c r="R25" s="42">
        <v>2217</v>
      </c>
      <c r="S25" s="42">
        <v>1873</v>
      </c>
      <c r="T25" s="42">
        <v>2105</v>
      </c>
      <c r="U25" s="42">
        <v>1880</v>
      </c>
      <c r="V25" s="42">
        <v>3233</v>
      </c>
    </row>
    <row r="26" spans="1:22" x14ac:dyDescent="0.3">
      <c r="A26" s="4"/>
      <c r="B26" s="4" t="s">
        <v>185</v>
      </c>
      <c r="C26" s="167"/>
      <c r="D26" s="42">
        <v>2436</v>
      </c>
      <c r="E26" s="42">
        <v>2270</v>
      </c>
      <c r="F26" s="42">
        <v>2368</v>
      </c>
      <c r="G26" s="42">
        <v>2279</v>
      </c>
      <c r="H26" s="42">
        <v>2121</v>
      </c>
      <c r="I26" s="42">
        <v>2266</v>
      </c>
      <c r="J26" s="42">
        <v>2090</v>
      </c>
      <c r="K26" s="42">
        <v>2116</v>
      </c>
      <c r="L26" s="42">
        <v>2134</v>
      </c>
      <c r="M26" s="42">
        <v>2162</v>
      </c>
      <c r="N26" s="42">
        <v>2145</v>
      </c>
      <c r="O26" s="42">
        <v>2132</v>
      </c>
      <c r="P26" s="42">
        <v>2070</v>
      </c>
      <c r="Q26" s="42">
        <v>2080</v>
      </c>
      <c r="R26" s="42">
        <v>2189</v>
      </c>
      <c r="S26" s="42">
        <v>1838</v>
      </c>
      <c r="T26" s="42">
        <v>2220</v>
      </c>
      <c r="U26" s="42">
        <v>2076</v>
      </c>
      <c r="V26" s="42">
        <v>2032</v>
      </c>
    </row>
    <row r="27" spans="1:22" x14ac:dyDescent="0.3">
      <c r="A27" s="4"/>
      <c r="B27" s="4" t="s">
        <v>20</v>
      </c>
      <c r="C27" s="167"/>
      <c r="D27" s="42">
        <v>3919</v>
      </c>
      <c r="E27" s="42">
        <v>3528</v>
      </c>
      <c r="F27" s="42">
        <v>3664</v>
      </c>
      <c r="G27" s="42">
        <v>4031</v>
      </c>
      <c r="H27" s="42">
        <v>3673</v>
      </c>
      <c r="I27" s="42">
        <v>3716</v>
      </c>
      <c r="J27" s="42">
        <v>3809</v>
      </c>
      <c r="K27" s="42">
        <v>3757</v>
      </c>
      <c r="L27" s="42">
        <v>3789</v>
      </c>
      <c r="M27" s="42">
        <v>3863</v>
      </c>
      <c r="N27" s="42">
        <v>3876</v>
      </c>
      <c r="O27" s="42">
        <v>3675</v>
      </c>
      <c r="P27" s="42">
        <v>3546</v>
      </c>
      <c r="Q27" s="42">
        <v>3631</v>
      </c>
      <c r="R27" s="42">
        <v>3634</v>
      </c>
      <c r="S27" s="42">
        <v>3466</v>
      </c>
      <c r="T27" s="42">
        <v>3612</v>
      </c>
      <c r="U27" s="42">
        <v>3180</v>
      </c>
      <c r="V27" s="42">
        <v>2059</v>
      </c>
    </row>
    <row r="28" spans="1:22" x14ac:dyDescent="0.3">
      <c r="A28" s="4"/>
      <c r="B28" s="4" t="s">
        <v>1132</v>
      </c>
      <c r="C28" s="167"/>
      <c r="D28" s="42">
        <v>9463</v>
      </c>
      <c r="E28" s="42">
        <v>9973</v>
      </c>
      <c r="F28" s="42">
        <v>9981</v>
      </c>
      <c r="G28" s="42">
        <v>10653</v>
      </c>
      <c r="H28" s="42">
        <v>11035</v>
      </c>
      <c r="I28" s="42">
        <v>10331</v>
      </c>
      <c r="J28" s="42">
        <v>9835</v>
      </c>
      <c r="K28" s="42">
        <v>9389</v>
      </c>
      <c r="L28" s="42">
        <v>10016</v>
      </c>
      <c r="M28" s="42">
        <v>9864</v>
      </c>
      <c r="N28" s="42">
        <v>9749</v>
      </c>
      <c r="O28" s="42">
        <v>7817</v>
      </c>
      <c r="P28" s="42">
        <v>7587</v>
      </c>
      <c r="Q28" s="42">
        <v>8011</v>
      </c>
      <c r="R28" s="42">
        <v>7839</v>
      </c>
      <c r="S28" s="42">
        <v>6132</v>
      </c>
      <c r="T28" s="42">
        <v>7477</v>
      </c>
      <c r="U28" s="42">
        <v>7568</v>
      </c>
      <c r="V28" s="42">
        <v>7566</v>
      </c>
    </row>
    <row r="29" spans="1:22" x14ac:dyDescent="0.3">
      <c r="A29" s="5"/>
      <c r="B29" s="5"/>
      <c r="C29" s="27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19"/>
      <c r="O29" s="19"/>
      <c r="P29" s="19"/>
      <c r="Q29" s="19"/>
      <c r="R29" s="19"/>
      <c r="S29" s="19"/>
      <c r="T29" s="19"/>
      <c r="U29" s="19"/>
      <c r="V29" s="19"/>
    </row>
    <row r="30" spans="1:22" ht="14.45" customHeight="1" x14ac:dyDescent="0.3">
      <c r="A30" s="12" t="s">
        <v>3</v>
      </c>
      <c r="B30" s="12" t="s">
        <v>180</v>
      </c>
      <c r="C30" s="166"/>
      <c r="D30" s="41"/>
      <c r="E30" s="41"/>
      <c r="F30" s="41"/>
      <c r="G30" s="41"/>
      <c r="H30" s="41"/>
      <c r="I30" s="41"/>
      <c r="J30" s="41">
        <v>16800</v>
      </c>
      <c r="K30" s="41">
        <v>15600</v>
      </c>
      <c r="L30" s="41">
        <v>15500</v>
      </c>
      <c r="M30" s="41">
        <v>15100</v>
      </c>
      <c r="N30" s="41">
        <v>14500</v>
      </c>
      <c r="O30" s="41">
        <v>13700</v>
      </c>
      <c r="P30" s="41">
        <v>13400</v>
      </c>
      <c r="Q30" s="41">
        <v>13700</v>
      </c>
      <c r="R30" s="41">
        <v>13131.769468921171</v>
      </c>
      <c r="S30" s="41">
        <v>9200</v>
      </c>
      <c r="T30" s="41">
        <v>10180</v>
      </c>
      <c r="U30" s="41">
        <v>10700</v>
      </c>
      <c r="V30" s="41">
        <v>11100</v>
      </c>
    </row>
    <row r="31" spans="1:22" x14ac:dyDescent="0.3">
      <c r="A31" s="4"/>
      <c r="B31" s="4" t="s">
        <v>19</v>
      </c>
      <c r="C31" s="167"/>
      <c r="D31" s="42"/>
      <c r="E31" s="42"/>
      <c r="F31" s="42"/>
      <c r="G31" s="42"/>
      <c r="H31" s="42"/>
      <c r="I31" s="42"/>
      <c r="J31" s="42">
        <v>4000</v>
      </c>
      <c r="K31" s="42">
        <v>4100</v>
      </c>
      <c r="L31" s="42">
        <v>4200</v>
      </c>
      <c r="M31" s="42">
        <v>4000</v>
      </c>
      <c r="N31" s="42">
        <v>3900</v>
      </c>
      <c r="O31" s="42">
        <v>3800</v>
      </c>
      <c r="P31" s="42">
        <v>3500</v>
      </c>
      <c r="Q31" s="42">
        <v>3600</v>
      </c>
      <c r="R31" s="42">
        <v>3192.2285092491838</v>
      </c>
      <c r="S31" s="42">
        <v>2300</v>
      </c>
      <c r="T31" s="42">
        <v>2590</v>
      </c>
      <c r="U31" s="42">
        <v>2600</v>
      </c>
      <c r="V31" s="42">
        <v>2850</v>
      </c>
    </row>
    <row r="32" spans="1:22" x14ac:dyDescent="0.3">
      <c r="A32" s="4"/>
      <c r="B32" s="4"/>
      <c r="C32" s="167" t="s">
        <v>182</v>
      </c>
      <c r="D32" s="42"/>
      <c r="E32" s="42"/>
      <c r="F32" s="42"/>
      <c r="G32" s="42"/>
      <c r="H32" s="42"/>
      <c r="I32" s="461"/>
      <c r="J32" s="461">
        <v>1000</v>
      </c>
      <c r="K32" s="461">
        <v>1300</v>
      </c>
      <c r="L32" s="461">
        <v>1400</v>
      </c>
      <c r="M32" s="461">
        <v>1400</v>
      </c>
      <c r="N32" s="461">
        <v>1500</v>
      </c>
      <c r="O32" s="461">
        <v>1500</v>
      </c>
      <c r="P32" s="461">
        <v>1400</v>
      </c>
      <c r="Q32" s="461">
        <v>1300</v>
      </c>
      <c r="R32" s="461">
        <v>1355</v>
      </c>
      <c r="S32" s="461">
        <v>1000</v>
      </c>
      <c r="T32" s="461">
        <v>1390</v>
      </c>
      <c r="U32" s="461">
        <v>1100</v>
      </c>
      <c r="V32" s="461">
        <v>1100</v>
      </c>
    </row>
    <row r="33" spans="1:22" x14ac:dyDescent="0.3">
      <c r="A33" s="4"/>
      <c r="B33" s="4" t="s">
        <v>91</v>
      </c>
      <c r="C33" s="167"/>
      <c r="D33" s="42"/>
      <c r="E33" s="42"/>
      <c r="F33" s="42"/>
      <c r="G33" s="42"/>
      <c r="H33" s="42"/>
      <c r="I33" s="42"/>
      <c r="J33" s="42">
        <v>1700</v>
      </c>
      <c r="K33" s="42">
        <v>1800</v>
      </c>
      <c r="L33" s="42">
        <v>1700</v>
      </c>
      <c r="M33" s="42">
        <v>1600</v>
      </c>
      <c r="N33" s="42">
        <v>1900</v>
      </c>
      <c r="O33" s="42">
        <v>1800</v>
      </c>
      <c r="P33" s="42">
        <v>1700</v>
      </c>
      <c r="Q33" s="42">
        <v>1700</v>
      </c>
      <c r="R33" s="42">
        <v>1607.7719714964371</v>
      </c>
      <c r="S33" s="42">
        <v>1100</v>
      </c>
      <c r="T33" s="42">
        <v>1190</v>
      </c>
      <c r="U33" s="42">
        <v>1300</v>
      </c>
      <c r="V33" s="42">
        <v>1250</v>
      </c>
    </row>
    <row r="34" spans="1:22" x14ac:dyDescent="0.3">
      <c r="A34" s="4"/>
      <c r="B34" s="4" t="s">
        <v>185</v>
      </c>
      <c r="C34" s="167"/>
      <c r="D34" s="42"/>
      <c r="E34" s="42"/>
      <c r="F34" s="42"/>
      <c r="G34" s="42"/>
      <c r="H34" s="42"/>
      <c r="I34" s="42"/>
      <c r="J34" s="42">
        <v>1300</v>
      </c>
      <c r="K34" s="42">
        <v>1400</v>
      </c>
      <c r="L34" s="42">
        <v>1400</v>
      </c>
      <c r="M34" s="42">
        <v>1400</v>
      </c>
      <c r="N34" s="42">
        <v>1400</v>
      </c>
      <c r="O34" s="42">
        <v>1500</v>
      </c>
      <c r="P34" s="42">
        <v>1500</v>
      </c>
      <c r="Q34" s="42">
        <v>1600</v>
      </c>
      <c r="R34" s="42">
        <v>1718.7629476176382</v>
      </c>
      <c r="S34" s="42">
        <v>1300</v>
      </c>
      <c r="T34" s="42">
        <v>1380</v>
      </c>
      <c r="U34" s="42">
        <v>1500</v>
      </c>
      <c r="V34" s="42">
        <v>1300</v>
      </c>
    </row>
    <row r="35" spans="1:22" x14ac:dyDescent="0.3">
      <c r="A35" s="4"/>
      <c r="B35" s="4" t="s">
        <v>20</v>
      </c>
      <c r="C35" s="167"/>
      <c r="D35" s="42"/>
      <c r="E35" s="42"/>
      <c r="F35" s="42"/>
      <c r="G35" s="42"/>
      <c r="H35" s="42"/>
      <c r="I35" s="42"/>
      <c r="J35" s="42">
        <v>1100</v>
      </c>
      <c r="K35" s="42">
        <v>1000</v>
      </c>
      <c r="L35" s="42">
        <v>1100</v>
      </c>
      <c r="M35" s="42">
        <v>830</v>
      </c>
      <c r="N35" s="42">
        <v>710</v>
      </c>
      <c r="O35" s="42">
        <v>740</v>
      </c>
      <c r="P35" s="42">
        <v>740</v>
      </c>
      <c r="Q35" s="42">
        <v>680</v>
      </c>
      <c r="R35" s="42">
        <v>623.48233046800385</v>
      </c>
      <c r="S35" s="42">
        <v>600</v>
      </c>
      <c r="T35" s="42">
        <v>610</v>
      </c>
      <c r="U35" s="42">
        <v>600</v>
      </c>
      <c r="V35" s="42">
        <v>700</v>
      </c>
    </row>
    <row r="36" spans="1:22" x14ac:dyDescent="0.3">
      <c r="A36" s="4"/>
      <c r="B36" s="4" t="s">
        <v>1132</v>
      </c>
      <c r="C36" s="167"/>
      <c r="D36" s="42"/>
      <c r="E36" s="42"/>
      <c r="F36" s="42"/>
      <c r="G36" s="42"/>
      <c r="H36" s="42"/>
      <c r="I36" s="42"/>
      <c r="J36" s="42">
        <v>8700</v>
      </c>
      <c r="K36" s="42">
        <v>7300</v>
      </c>
      <c r="L36" s="42">
        <v>7100</v>
      </c>
      <c r="M36" s="42">
        <v>7270</v>
      </c>
      <c r="N36" s="42">
        <v>6590</v>
      </c>
      <c r="O36" s="42">
        <v>5860</v>
      </c>
      <c r="P36" s="42">
        <v>5960</v>
      </c>
      <c r="Q36" s="42">
        <v>6120</v>
      </c>
      <c r="R36" s="42">
        <v>5790.3589101871339</v>
      </c>
      <c r="S36" s="42">
        <v>3900</v>
      </c>
      <c r="T36" s="42">
        <v>4410</v>
      </c>
      <c r="U36" s="42">
        <v>4500</v>
      </c>
      <c r="V36" s="42">
        <v>5000</v>
      </c>
    </row>
    <row r="37" spans="1:22" x14ac:dyDescent="0.3">
      <c r="A37" s="5"/>
      <c r="B37" s="5"/>
      <c r="C37" s="27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19"/>
      <c r="O37" s="19"/>
      <c r="P37" s="19"/>
      <c r="Q37" s="19"/>
      <c r="R37" s="19"/>
      <c r="S37" s="19"/>
      <c r="T37" s="19"/>
      <c r="U37" s="19"/>
      <c r="V37" s="19"/>
    </row>
    <row r="38" spans="1:22" s="44" customFormat="1" x14ac:dyDescent="0.3">
      <c r="A38" s="13" t="s">
        <v>4</v>
      </c>
      <c r="B38" s="13" t="s">
        <v>180</v>
      </c>
      <c r="C38" s="168"/>
      <c r="D38" s="130"/>
      <c r="E38" s="130"/>
      <c r="F38" s="130"/>
      <c r="G38" s="130"/>
      <c r="H38" s="130"/>
      <c r="I38" s="130"/>
      <c r="J38" s="130">
        <v>482219</v>
      </c>
      <c r="K38" s="130">
        <v>472410</v>
      </c>
      <c r="L38" s="130">
        <v>480166</v>
      </c>
      <c r="M38" s="130">
        <v>488182</v>
      </c>
      <c r="N38" s="130">
        <v>500975</v>
      </c>
      <c r="O38" s="130">
        <v>453539</v>
      </c>
      <c r="P38" s="130">
        <v>453656</v>
      </c>
      <c r="Q38" s="130">
        <v>472988</v>
      </c>
      <c r="R38" s="130">
        <v>479492</v>
      </c>
      <c r="S38" s="130">
        <v>403834</v>
      </c>
      <c r="T38" s="130">
        <v>463146</v>
      </c>
      <c r="U38" s="130">
        <v>453304</v>
      </c>
      <c r="V38" s="130">
        <v>483612</v>
      </c>
    </row>
    <row r="39" spans="1:22" x14ac:dyDescent="0.3">
      <c r="A39" s="45"/>
      <c r="B39" s="45" t="s">
        <v>19</v>
      </c>
      <c r="C39" s="165"/>
      <c r="D39" s="131"/>
      <c r="E39" s="131"/>
      <c r="F39" s="131"/>
      <c r="G39" s="131"/>
      <c r="H39" s="131"/>
      <c r="I39" s="131"/>
      <c r="J39" s="131">
        <v>112566</v>
      </c>
      <c r="K39" s="131">
        <v>109324</v>
      </c>
      <c r="L39" s="131">
        <v>107527</v>
      </c>
      <c r="M39" s="131">
        <v>104588</v>
      </c>
      <c r="N39" s="131">
        <v>103500</v>
      </c>
      <c r="O39" s="131">
        <v>102781</v>
      </c>
      <c r="P39" s="131">
        <v>100568</v>
      </c>
      <c r="Q39" s="131">
        <v>103193</v>
      </c>
      <c r="R39" s="131">
        <v>100265</v>
      </c>
      <c r="S39" s="131">
        <v>81111</v>
      </c>
      <c r="T39" s="131">
        <v>89045</v>
      </c>
      <c r="U39" s="131">
        <v>83363</v>
      </c>
      <c r="V39" s="131">
        <v>85357</v>
      </c>
    </row>
    <row r="40" spans="1:22" x14ac:dyDescent="0.3">
      <c r="A40" s="45"/>
      <c r="B40" s="45"/>
      <c r="C40" s="165" t="s">
        <v>182</v>
      </c>
      <c r="D40" s="131"/>
      <c r="E40" s="131"/>
      <c r="F40" s="131"/>
      <c r="G40" s="131"/>
      <c r="H40" s="131"/>
      <c r="I40" s="131"/>
      <c r="J40" s="570">
        <v>30252</v>
      </c>
      <c r="K40" s="570">
        <v>34008</v>
      </c>
      <c r="L40" s="570">
        <v>34170</v>
      </c>
      <c r="M40" s="570">
        <v>33839</v>
      </c>
      <c r="N40" s="570">
        <v>34503</v>
      </c>
      <c r="O40" s="570">
        <v>34368</v>
      </c>
      <c r="P40" s="570">
        <v>34397</v>
      </c>
      <c r="Q40" s="570">
        <v>35264</v>
      </c>
      <c r="R40" s="570">
        <v>35506</v>
      </c>
      <c r="S40" s="570">
        <v>32267</v>
      </c>
      <c r="T40" s="570">
        <v>35121</v>
      </c>
      <c r="U40" s="570">
        <v>32930</v>
      </c>
      <c r="V40" s="570">
        <v>32917</v>
      </c>
    </row>
    <row r="41" spans="1:22" x14ac:dyDescent="0.3">
      <c r="A41" s="45"/>
      <c r="B41" s="45" t="s">
        <v>91</v>
      </c>
      <c r="C41" s="165"/>
      <c r="D41" s="131"/>
      <c r="E41" s="131"/>
      <c r="F41" s="131"/>
      <c r="G41" s="131"/>
      <c r="H41" s="131"/>
      <c r="I41" s="131"/>
      <c r="J41" s="131">
        <v>50353</v>
      </c>
      <c r="K41" s="131">
        <v>51068</v>
      </c>
      <c r="L41" s="131">
        <v>52886</v>
      </c>
      <c r="M41" s="131">
        <v>53111</v>
      </c>
      <c r="N41" s="131">
        <v>55149</v>
      </c>
      <c r="O41" s="131">
        <v>55616</v>
      </c>
      <c r="P41" s="131">
        <v>55671</v>
      </c>
      <c r="Q41" s="131">
        <v>60871</v>
      </c>
      <c r="R41" s="131">
        <v>61371</v>
      </c>
      <c r="S41" s="131">
        <v>51894</v>
      </c>
      <c r="T41" s="131">
        <v>59518</v>
      </c>
      <c r="U41" s="131">
        <v>55735</v>
      </c>
      <c r="V41" s="131">
        <v>61581</v>
      </c>
    </row>
    <row r="42" spans="1:22" x14ac:dyDescent="0.3">
      <c r="A42" s="45"/>
      <c r="B42" s="45" t="s">
        <v>185</v>
      </c>
      <c r="C42" s="165"/>
      <c r="D42" s="131"/>
      <c r="E42" s="131"/>
      <c r="F42" s="131"/>
      <c r="G42" s="131"/>
      <c r="H42" s="131"/>
      <c r="I42" s="131"/>
      <c r="J42" s="131">
        <v>35223</v>
      </c>
      <c r="K42" s="131">
        <v>36176</v>
      </c>
      <c r="L42" s="131">
        <v>36758</v>
      </c>
      <c r="M42" s="131">
        <v>39262</v>
      </c>
      <c r="N42" s="131">
        <v>42335</v>
      </c>
      <c r="O42" s="131">
        <v>43962</v>
      </c>
      <c r="P42" s="131">
        <v>45220</v>
      </c>
      <c r="Q42" s="131">
        <v>47132</v>
      </c>
      <c r="R42" s="131">
        <v>51362</v>
      </c>
      <c r="S42" s="131">
        <v>44522</v>
      </c>
      <c r="T42" s="131">
        <v>53492</v>
      </c>
      <c r="U42" s="131">
        <v>51944</v>
      </c>
      <c r="V42" s="131">
        <v>55175</v>
      </c>
    </row>
    <row r="43" spans="1:22" x14ac:dyDescent="0.3">
      <c r="A43" s="45"/>
      <c r="B43" s="45" t="s">
        <v>20</v>
      </c>
      <c r="C43" s="165"/>
      <c r="D43" s="131"/>
      <c r="E43" s="131"/>
      <c r="F43" s="131"/>
      <c r="G43" s="131"/>
      <c r="H43" s="131"/>
      <c r="I43" s="131"/>
      <c r="J43" s="131">
        <v>64077</v>
      </c>
      <c r="K43" s="131">
        <v>64021</v>
      </c>
      <c r="L43" s="131">
        <v>63691</v>
      </c>
      <c r="M43" s="131">
        <v>63470</v>
      </c>
      <c r="N43" s="131">
        <v>63564</v>
      </c>
      <c r="O43" s="131">
        <v>62622</v>
      </c>
      <c r="P43" s="131">
        <v>63091</v>
      </c>
      <c r="Q43" s="131">
        <v>64316</v>
      </c>
      <c r="R43" s="131">
        <v>66009</v>
      </c>
      <c r="S43" s="131">
        <v>61601</v>
      </c>
      <c r="T43" s="131">
        <v>65525</v>
      </c>
      <c r="U43" s="131">
        <v>65362</v>
      </c>
      <c r="V43" s="131">
        <v>66299</v>
      </c>
    </row>
    <row r="44" spans="1:22" x14ac:dyDescent="0.3">
      <c r="A44" s="45"/>
      <c r="B44" s="45" t="s">
        <v>1132</v>
      </c>
      <c r="C44" s="165"/>
      <c r="D44" s="131"/>
      <c r="E44" s="131"/>
      <c r="F44" s="131"/>
      <c r="G44" s="131"/>
      <c r="H44" s="131"/>
      <c r="I44" s="131"/>
      <c r="J44" s="131">
        <v>220000</v>
      </c>
      <c r="K44" s="131">
        <v>211821</v>
      </c>
      <c r="L44" s="131">
        <v>219304</v>
      </c>
      <c r="M44" s="131">
        <v>227751</v>
      </c>
      <c r="N44" s="131">
        <v>236427</v>
      </c>
      <c r="O44" s="131">
        <v>188558</v>
      </c>
      <c r="P44" s="131">
        <v>189106</v>
      </c>
      <c r="Q44" s="131">
        <v>197476</v>
      </c>
      <c r="R44" s="131">
        <v>197938</v>
      </c>
      <c r="S44" s="131">
        <v>164706</v>
      </c>
      <c r="T44" s="131">
        <v>195566</v>
      </c>
      <c r="U44" s="131">
        <v>196900</v>
      </c>
      <c r="V44" s="131">
        <v>215200</v>
      </c>
    </row>
    <row r="46" spans="1:22" s="137" customFormat="1" ht="21" customHeight="1" x14ac:dyDescent="0.35">
      <c r="A46" s="144" t="s">
        <v>8</v>
      </c>
      <c r="B46" s="137" t="s">
        <v>1420</v>
      </c>
      <c r="C46" s="169"/>
      <c r="N46" s="141"/>
      <c r="O46" s="141"/>
      <c r="P46" s="141"/>
      <c r="Q46" s="141"/>
      <c r="R46" s="141"/>
      <c r="S46" s="141"/>
    </row>
    <row r="47" spans="1:22" s="137" customFormat="1" ht="15" x14ac:dyDescent="0.35">
      <c r="B47" s="137" t="s">
        <v>1496</v>
      </c>
      <c r="N47" s="141"/>
      <c r="O47" s="141"/>
      <c r="P47" s="141"/>
      <c r="Q47" s="141"/>
      <c r="R47" s="141"/>
      <c r="S47" s="141"/>
    </row>
    <row r="48" spans="1:22" s="137" customFormat="1" ht="15" x14ac:dyDescent="0.35">
      <c r="A48" s="578" t="s">
        <v>1230</v>
      </c>
      <c r="B48" s="964" t="s">
        <v>1557</v>
      </c>
      <c r="C48" s="967"/>
      <c r="D48" s="967"/>
      <c r="E48" s="967"/>
      <c r="F48" s="967"/>
      <c r="G48" s="967"/>
      <c r="H48" s="967"/>
      <c r="N48" s="141"/>
      <c r="O48" s="141"/>
      <c r="P48" s="141"/>
      <c r="Q48" s="141"/>
      <c r="R48" s="141"/>
      <c r="S48" s="141"/>
    </row>
    <row r="49" spans="1:19" s="137" customFormat="1" ht="15" x14ac:dyDescent="0.35">
      <c r="A49" s="144" t="s">
        <v>9</v>
      </c>
      <c r="B49" s="137" t="s">
        <v>1566</v>
      </c>
      <c r="G49" s="145" t="s">
        <v>1226</v>
      </c>
      <c r="N49" s="141"/>
      <c r="O49" s="141"/>
      <c r="P49" s="141"/>
      <c r="Q49" s="141"/>
      <c r="R49" s="141"/>
      <c r="S49" s="141"/>
    </row>
    <row r="50" spans="1:19" s="137" customFormat="1" ht="15" x14ac:dyDescent="0.35">
      <c r="B50" s="137" t="s">
        <v>1567</v>
      </c>
      <c r="N50" s="141"/>
      <c r="O50" s="141"/>
      <c r="P50" s="141"/>
      <c r="Q50" s="141"/>
      <c r="R50" s="141"/>
      <c r="S50" s="141"/>
    </row>
    <row r="51" spans="1:19" s="137" customFormat="1" ht="15" x14ac:dyDescent="0.35">
      <c r="B51" s="370" t="s">
        <v>1345</v>
      </c>
      <c r="C51" s="464"/>
      <c r="D51" s="370"/>
      <c r="E51" s="370"/>
      <c r="F51" s="169"/>
      <c r="G51" s="145" t="s">
        <v>1146</v>
      </c>
      <c r="J51" s="170"/>
      <c r="K51" s="169"/>
      <c r="L51" s="169"/>
      <c r="N51" s="141"/>
      <c r="O51" s="141"/>
      <c r="P51" s="141"/>
      <c r="Q51" s="141"/>
      <c r="R51" s="141"/>
      <c r="S51" s="141"/>
    </row>
    <row r="52" spans="1:19" s="137" customFormat="1" ht="15" x14ac:dyDescent="0.35">
      <c r="B52" s="137" t="s">
        <v>1568</v>
      </c>
      <c r="C52" s="169"/>
      <c r="G52" s="305" t="s">
        <v>1227</v>
      </c>
      <c r="H52" s="169"/>
      <c r="N52" s="141"/>
      <c r="O52" s="141"/>
      <c r="P52" s="141"/>
      <c r="Q52" s="141"/>
      <c r="R52" s="141"/>
      <c r="S52" s="141"/>
    </row>
    <row r="53" spans="1:19" ht="17.25" x14ac:dyDescent="0.35">
      <c r="B53" s="137"/>
      <c r="C53" s="169"/>
      <c r="D53" s="137"/>
      <c r="E53" s="137"/>
      <c r="F53" s="137"/>
      <c r="G53" s="137"/>
      <c r="H53" s="137"/>
      <c r="S53" s="38"/>
    </row>
    <row r="54" spans="1:19" x14ac:dyDescent="0.3">
      <c r="S54" s="38"/>
    </row>
    <row r="55" spans="1:19" x14ac:dyDescent="0.3">
      <c r="S55" s="38"/>
    </row>
    <row r="56" spans="1:19" x14ac:dyDescent="0.3">
      <c r="S56" s="38"/>
    </row>
    <row r="57" spans="1:19" x14ac:dyDescent="0.3">
      <c r="S57" s="38"/>
    </row>
    <row r="58" spans="1:19" x14ac:dyDescent="0.3">
      <c r="S58" s="38"/>
    </row>
  </sheetData>
  <mergeCells count="1">
    <mergeCell ref="B48:H48"/>
  </mergeCells>
  <phoneticPr fontId="105" type="noConversion"/>
  <hyperlinks>
    <hyperlink ref="A2" location="'Chapter 2'!A1" display="Back to Table of Contents" xr:uid="{07BDA43E-D40C-47AD-9D5C-4832BC43B98B}"/>
    <hyperlink ref="D2" r:id="rId1" display="for content queries email healthinsights@bhf.org.uk " xr:uid="{5B086B84-04FA-4648-A5FA-11688149B733}"/>
    <hyperlink ref="G49" r:id="rId2" xr:uid="{E3636A0E-5AC4-4B46-95C9-327B9FFB01B2}"/>
    <hyperlink ref="G51" r:id="rId3" xr:uid="{77E77C26-29DE-41D7-BBD5-B13674730958}"/>
    <hyperlink ref="G52" r:id="rId4" xr:uid="{1AED2145-39FC-4966-B514-8459CA0567F0}"/>
  </hyperlinks>
  <pageMargins left="0.7" right="0.7" top="0.75" bottom="0.75" header="0.3" footer="0.3"/>
  <pageSetup paperSize="9" scale="52" orientation="landscape" r:id="rId5"/>
  <drawing r:id="rId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54">
    <tabColor rgb="FFCCC0DA"/>
  </sheetPr>
  <dimension ref="A1:AB58"/>
  <sheetViews>
    <sheetView showGridLines="0" topLeftCell="B1" workbookViewId="0">
      <selection activeCell="B14" sqref="B14"/>
    </sheetView>
  </sheetViews>
  <sheetFormatPr defaultColWidth="9.140625" defaultRowHeight="15" x14ac:dyDescent="0.3"/>
  <cols>
    <col min="1" max="1" width="11.28515625" style="5" bestFit="1" customWidth="1"/>
    <col min="2" max="2" width="35.140625" style="5" bestFit="1" customWidth="1"/>
    <col min="3" max="7" width="8" style="5" bestFit="1" customWidth="1"/>
    <col min="8" max="8" width="9.28515625" style="5" customWidth="1"/>
    <col min="9" max="16384" width="9.140625" style="5"/>
  </cols>
  <sheetData>
    <row r="1" spans="1:28" x14ac:dyDescent="0.3">
      <c r="A1" s="78" t="s">
        <v>259</v>
      </c>
    </row>
    <row r="2" spans="1:28" x14ac:dyDescent="0.3">
      <c r="X2" s="25"/>
      <c r="Y2" s="25"/>
      <c r="Z2" s="25"/>
      <c r="AA2" s="25"/>
      <c r="AB2" s="25"/>
    </row>
    <row r="3" spans="1:28" x14ac:dyDescent="0.3">
      <c r="A3" s="78" t="s">
        <v>46</v>
      </c>
      <c r="B3" s="5" t="s">
        <v>0</v>
      </c>
      <c r="C3" s="25" t="s">
        <v>10</v>
      </c>
      <c r="D3" s="25" t="s">
        <v>11</v>
      </c>
      <c r="E3" s="25" t="s">
        <v>12</v>
      </c>
      <c r="F3" s="25" t="s">
        <v>13</v>
      </c>
      <c r="G3" s="25" t="s">
        <v>14</v>
      </c>
      <c r="H3" s="25" t="s">
        <v>15</v>
      </c>
      <c r="I3" s="25" t="s">
        <v>16</v>
      </c>
      <c r="J3" s="25" t="s">
        <v>17</v>
      </c>
      <c r="K3" s="25" t="s">
        <v>18</v>
      </c>
      <c r="L3" s="25" t="s">
        <v>31</v>
      </c>
      <c r="M3" s="25" t="s">
        <v>56</v>
      </c>
      <c r="N3" s="5" t="s">
        <v>66</v>
      </c>
      <c r="O3" s="5" t="s">
        <v>92</v>
      </c>
      <c r="P3" s="5" t="s">
        <v>184</v>
      </c>
      <c r="Q3" s="5" t="s">
        <v>274</v>
      </c>
      <c r="S3" s="25"/>
      <c r="T3" s="25"/>
      <c r="U3" s="25"/>
      <c r="V3" s="25"/>
      <c r="W3" s="25"/>
    </row>
    <row r="4" spans="1:28" x14ac:dyDescent="0.3">
      <c r="A4" s="78"/>
      <c r="D4" s="25"/>
      <c r="E4" s="25"/>
      <c r="F4" s="25"/>
      <c r="G4" s="25"/>
      <c r="H4" s="25"/>
      <c r="I4" s="25"/>
      <c r="J4" s="25"/>
      <c r="K4" s="25"/>
      <c r="S4" s="43"/>
      <c r="T4" s="43"/>
      <c r="U4" s="43"/>
      <c r="V4" s="43"/>
      <c r="W4" s="43"/>
    </row>
    <row r="5" spans="1:28" x14ac:dyDescent="0.3">
      <c r="A5" s="78"/>
      <c r="B5" s="5" t="s">
        <v>51</v>
      </c>
      <c r="C5" s="79"/>
      <c r="D5" s="79"/>
      <c r="E5" s="79">
        <f>'2.2b'!F6</f>
        <v>511764</v>
      </c>
      <c r="F5" s="79">
        <f>'2.2b'!G6</f>
        <v>523983</v>
      </c>
      <c r="G5" s="79">
        <f>'2.2b'!H6</f>
        <v>527642</v>
      </c>
      <c r="H5" s="79">
        <f>'2.2b'!I6</f>
        <v>533919</v>
      </c>
      <c r="I5" s="79">
        <f>'2.2b'!J6</f>
        <v>541347</v>
      </c>
      <c r="J5" s="79">
        <f>'2.2b'!K6</f>
        <v>537238</v>
      </c>
      <c r="K5" s="79">
        <f>'2.2b'!L6</f>
        <v>544696</v>
      </c>
      <c r="L5" s="79">
        <f>'2.2b'!M6</f>
        <v>552169</v>
      </c>
      <c r="M5" s="79">
        <f>'2.2b'!N6</f>
        <v>571702</v>
      </c>
      <c r="N5" s="79">
        <f>'2.2b'!O6</f>
        <v>535797</v>
      </c>
      <c r="O5" s="79">
        <f>'2.2b'!P6</f>
        <v>541917</v>
      </c>
      <c r="P5" s="79">
        <f>'2.2b'!Q6</f>
        <v>544900</v>
      </c>
      <c r="Q5" s="79">
        <f>'2.2b'!R6</f>
        <v>553476.60990839964</v>
      </c>
      <c r="S5" s="43"/>
      <c r="T5" s="43"/>
      <c r="U5" s="43"/>
      <c r="V5" s="43"/>
      <c r="W5" s="43"/>
    </row>
    <row r="6" spans="1:28" x14ac:dyDescent="0.3">
      <c r="A6" s="78"/>
      <c r="B6" s="5" t="s">
        <v>52</v>
      </c>
      <c r="C6" s="79"/>
      <c r="D6" s="79"/>
      <c r="E6" s="79">
        <f>'2.2c'!F6</f>
        <v>386079</v>
      </c>
      <c r="F6" s="79">
        <f>'2.2c'!G6</f>
        <v>393334</v>
      </c>
      <c r="G6" s="79">
        <f>'2.2c'!H6</f>
        <v>397365</v>
      </c>
      <c r="H6" s="79">
        <f>'2.2c'!I6</f>
        <v>402088</v>
      </c>
      <c r="I6" s="79">
        <f>'2.2c'!J6</f>
        <v>400533</v>
      </c>
      <c r="J6" s="79">
        <f>'2.2c'!K6</f>
        <v>393403</v>
      </c>
      <c r="K6" s="79">
        <f>'2.2c'!L6</f>
        <v>400057</v>
      </c>
      <c r="L6" s="79">
        <f>'2.2c'!M6</f>
        <v>409960</v>
      </c>
      <c r="M6" s="79">
        <f>'2.2c'!N6</f>
        <v>422748</v>
      </c>
      <c r="N6" s="79">
        <f>'2.2c'!O6</f>
        <v>382501</v>
      </c>
      <c r="O6" s="79">
        <f>'2.2c'!P6</f>
        <v>383659</v>
      </c>
      <c r="P6" s="79">
        <f>'2.2c'!Q6</f>
        <v>402300</v>
      </c>
      <c r="Q6" s="79">
        <f>'2.2c'!R6</f>
        <v>410306.33315003267</v>
      </c>
      <c r="S6" s="43"/>
      <c r="T6" s="43"/>
      <c r="U6" s="43"/>
      <c r="V6" s="43"/>
      <c r="W6" s="43"/>
    </row>
    <row r="7" spans="1:28" x14ac:dyDescent="0.3">
      <c r="B7" s="5" t="s">
        <v>42</v>
      </c>
      <c r="C7" s="79"/>
      <c r="D7" s="79"/>
      <c r="E7" s="79">
        <f>'2.2b'!F7</f>
        <v>202280</v>
      </c>
      <c r="F7" s="79">
        <f>'2.2b'!G7</f>
        <v>199223</v>
      </c>
      <c r="G7" s="79">
        <f>'2.2b'!H7</f>
        <v>190610</v>
      </c>
      <c r="H7" s="79">
        <f>'2.2b'!I7</f>
        <v>186653</v>
      </c>
      <c r="I7" s="79">
        <f>'2.2b'!J7</f>
        <v>187500</v>
      </c>
      <c r="J7" s="79">
        <f>'2.2b'!K7</f>
        <v>186072</v>
      </c>
      <c r="K7" s="79">
        <f>'2.2b'!L7</f>
        <v>185057</v>
      </c>
      <c r="L7" s="79">
        <f>'2.2b'!M7</f>
        <v>182029</v>
      </c>
      <c r="M7" s="79">
        <f>'2.2b'!N7</f>
        <v>180959</v>
      </c>
      <c r="N7" s="79">
        <f>'2.2b'!O7</f>
        <v>180900</v>
      </c>
      <c r="O7" s="79">
        <f>'2.2b'!P7</f>
        <v>179630</v>
      </c>
      <c r="P7" s="79">
        <f>'2.2b'!Q7</f>
        <v>174600</v>
      </c>
      <c r="Q7" s="79">
        <f>'2.2b'!R7</f>
        <v>171390.79818665475</v>
      </c>
      <c r="S7" s="43"/>
      <c r="T7" s="43"/>
      <c r="U7" s="43"/>
      <c r="V7" s="43"/>
      <c r="W7" s="43"/>
    </row>
    <row r="8" spans="1:28" x14ac:dyDescent="0.3">
      <c r="B8" s="5" t="s">
        <v>43</v>
      </c>
      <c r="C8" s="79"/>
      <c r="D8" s="79"/>
      <c r="E8" s="79">
        <f>'2.2c'!F7</f>
        <v>103708</v>
      </c>
      <c r="F8" s="79">
        <f>'2.2c'!G7</f>
        <v>100941</v>
      </c>
      <c r="G8" s="79">
        <f>'2.2c'!H7</f>
        <v>94816</v>
      </c>
      <c r="H8" s="79">
        <f>'2.2c'!I7</f>
        <v>93270</v>
      </c>
      <c r="I8" s="79">
        <f>'2.2c'!J7</f>
        <v>93294</v>
      </c>
      <c r="J8" s="79">
        <f>'2.2c'!K7</f>
        <v>90690</v>
      </c>
      <c r="K8" s="79">
        <f>'2.2c'!L7</f>
        <v>88816</v>
      </c>
      <c r="L8" s="79">
        <f>'2.2c'!M7</f>
        <v>87087</v>
      </c>
      <c r="M8" s="79">
        <f>'2.2c'!N7</f>
        <v>86057</v>
      </c>
      <c r="N8" s="79">
        <f>'2.2c'!O7</f>
        <v>85825</v>
      </c>
      <c r="O8" s="79">
        <f>'2.2c'!P7</f>
        <v>84026</v>
      </c>
      <c r="P8" s="79">
        <f>'2.2c'!Q7</f>
        <v>86500</v>
      </c>
      <c r="Q8" s="79">
        <f>'2.2c'!R7</f>
        <v>84171.495717926329</v>
      </c>
      <c r="S8" s="43"/>
      <c r="T8" s="43"/>
      <c r="U8" s="43"/>
      <c r="V8" s="43"/>
      <c r="W8" s="43"/>
    </row>
    <row r="9" spans="1:28" x14ac:dyDescent="0.3">
      <c r="B9" s="5" t="s">
        <v>109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S9" s="43"/>
      <c r="T9" s="43"/>
      <c r="U9" s="43"/>
      <c r="V9" s="43"/>
      <c r="W9" s="43"/>
    </row>
    <row r="10" spans="1:28" x14ac:dyDescent="0.3">
      <c r="B10" s="5" t="s">
        <v>110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S10" s="43"/>
      <c r="T10" s="43"/>
      <c r="U10" s="43"/>
      <c r="V10" s="43"/>
      <c r="W10" s="43"/>
    </row>
    <row r="11" spans="1:28" x14ac:dyDescent="0.3">
      <c r="B11" s="5" t="s">
        <v>44</v>
      </c>
      <c r="C11" s="79"/>
      <c r="D11" s="79"/>
      <c r="E11" s="79">
        <f>'2.2b'!F11</f>
        <v>45374</v>
      </c>
      <c r="F11" s="79">
        <f>'2.2b'!G11</f>
        <v>47147</v>
      </c>
      <c r="G11" s="79">
        <f>'2.2b'!H11</f>
        <v>49793</v>
      </c>
      <c r="H11" s="79">
        <f>'2.2b'!I11</f>
        <v>51973</v>
      </c>
      <c r="I11" s="79">
        <f>'2.2b'!J11</f>
        <v>53191</v>
      </c>
      <c r="J11" s="79">
        <f>'2.2b'!K11</f>
        <v>53905</v>
      </c>
      <c r="K11" s="79">
        <f>'2.2b'!L11</f>
        <v>53485</v>
      </c>
      <c r="L11" s="79">
        <f>'2.2b'!M11</f>
        <v>54384</v>
      </c>
      <c r="M11" s="79">
        <f>'2.2b'!N11</f>
        <v>55875</v>
      </c>
      <c r="N11" s="79">
        <f>'2.2b'!O11</f>
        <v>55472</v>
      </c>
      <c r="O11" s="79">
        <f>'2.2b'!P11</f>
        <v>56294</v>
      </c>
      <c r="P11" s="79">
        <f>'2.2b'!Q11</f>
        <v>57000</v>
      </c>
      <c r="Q11" s="79">
        <f>'2.2b'!R11</f>
        <v>59116.066057402299</v>
      </c>
      <c r="S11" s="43"/>
      <c r="T11" s="43"/>
      <c r="U11" s="43"/>
      <c r="V11" s="43"/>
      <c r="W11" s="43"/>
    </row>
    <row r="12" spans="1:28" x14ac:dyDescent="0.3">
      <c r="B12" s="5" t="s">
        <v>45</v>
      </c>
      <c r="C12" s="79"/>
      <c r="D12" s="79"/>
      <c r="E12" s="79">
        <f>'2.2c'!F11</f>
        <v>47762</v>
      </c>
      <c r="F12" s="79">
        <f>'2.2c'!G11</f>
        <v>48694</v>
      </c>
      <c r="G12" s="79">
        <f>'2.2c'!H11</f>
        <v>51526</v>
      </c>
      <c r="H12" s="79">
        <f>'2.2c'!I11</f>
        <v>52502</v>
      </c>
      <c r="I12" s="79">
        <f>'2.2c'!J11</f>
        <v>53325</v>
      </c>
      <c r="J12" s="79">
        <f>'2.2c'!K11</f>
        <v>53507</v>
      </c>
      <c r="K12" s="79">
        <f>'2.2c'!L11</f>
        <v>53046</v>
      </c>
      <c r="L12" s="79">
        <f>'2.2c'!M11</f>
        <v>52895</v>
      </c>
      <c r="M12" s="79">
        <f>'2.2c'!N11</f>
        <v>53065</v>
      </c>
      <c r="N12" s="79">
        <f>'2.2c'!O11</f>
        <v>52356</v>
      </c>
      <c r="O12" s="79">
        <f>'2.2c'!P11</f>
        <v>52830</v>
      </c>
      <c r="P12" s="79">
        <f>'2.2c'!Q11</f>
        <v>54100</v>
      </c>
      <c r="Q12" s="79">
        <f>'2.2c'!R11</f>
        <v>55874.76819766574</v>
      </c>
      <c r="S12" s="43"/>
      <c r="T12" s="43"/>
      <c r="U12" s="43"/>
      <c r="V12" s="43"/>
      <c r="W12" s="43"/>
    </row>
    <row r="13" spans="1:28" x14ac:dyDescent="0.3">
      <c r="B13" s="5" t="s">
        <v>57</v>
      </c>
      <c r="C13" s="79"/>
      <c r="D13" s="79"/>
      <c r="E13" s="79">
        <f>'2.2b'!F12</f>
        <v>185962</v>
      </c>
      <c r="F13" s="79">
        <f>'2.2b'!G12</f>
        <v>198081</v>
      </c>
      <c r="G13" s="79">
        <f>'2.2b'!H12</f>
        <v>205132</v>
      </c>
      <c r="H13" s="79">
        <f>'2.2b'!I12</f>
        <v>210983</v>
      </c>
      <c r="I13" s="79">
        <f>'2.2b'!J12</f>
        <v>214350</v>
      </c>
      <c r="J13" s="79">
        <f>'2.2b'!K12</f>
        <v>208641</v>
      </c>
      <c r="K13" s="79">
        <f>'2.2b'!L12</f>
        <v>215456</v>
      </c>
      <c r="L13" s="79">
        <f>'2.2b'!M12</f>
        <v>220453</v>
      </c>
      <c r="M13" s="79">
        <f>'2.2b'!N12</f>
        <v>231807</v>
      </c>
      <c r="N13" s="79">
        <f>'2.2b'!O12</f>
        <v>193237</v>
      </c>
      <c r="O13" s="79">
        <f>'2.2b'!P12</f>
        <v>196731</v>
      </c>
      <c r="P13" s="79">
        <f>'2.2b'!Q12</f>
        <v>203400</v>
      </c>
      <c r="Q13" s="79">
        <f>'2.2b'!R12</f>
        <v>210487.20915720746</v>
      </c>
      <c r="S13" s="43"/>
      <c r="T13" s="43"/>
      <c r="U13" s="43"/>
      <c r="V13" s="43"/>
      <c r="W13" s="43"/>
    </row>
    <row r="14" spans="1:28" x14ac:dyDescent="0.3">
      <c r="B14" s="5" t="s">
        <v>58</v>
      </c>
      <c r="C14" s="79"/>
      <c r="D14" s="79"/>
      <c r="E14" s="79">
        <f>'2.2c'!F12</f>
        <v>168565</v>
      </c>
      <c r="F14" s="79">
        <f>'2.2c'!G12</f>
        <v>176846</v>
      </c>
      <c r="G14" s="79">
        <f>'2.2c'!H12</f>
        <v>182835</v>
      </c>
      <c r="H14" s="79">
        <f>'2.2c'!I12</f>
        <v>186955</v>
      </c>
      <c r="I14" s="79">
        <f>'2.2c'!J12</f>
        <v>183736</v>
      </c>
      <c r="J14" s="79">
        <f>'2.2c'!K12</f>
        <v>177279</v>
      </c>
      <c r="K14" s="79">
        <f>'2.2c'!L12</f>
        <v>184077</v>
      </c>
      <c r="L14" s="79">
        <f>'2.2c'!M12</f>
        <v>192936</v>
      </c>
      <c r="M14" s="79">
        <f>'2.2c'!N12</f>
        <v>202180</v>
      </c>
      <c r="N14" s="79">
        <f>'2.2c'!O12</f>
        <v>160813</v>
      </c>
      <c r="O14" s="79">
        <f>'2.2c'!P12</f>
        <v>161725</v>
      </c>
      <c r="P14" s="79">
        <f>'2.2c'!Q12</f>
        <v>169800</v>
      </c>
      <c r="Q14" s="79">
        <f>'2.2c'!R12</f>
        <v>171020.46714412729</v>
      </c>
    </row>
    <row r="18" spans="1:17" x14ac:dyDescent="0.3">
      <c r="A18" s="78" t="s">
        <v>60</v>
      </c>
      <c r="B18" s="5" t="s">
        <v>1</v>
      </c>
      <c r="C18" s="25" t="s">
        <v>10</v>
      </c>
      <c r="D18" s="25" t="s">
        <v>11</v>
      </c>
      <c r="E18" s="25" t="s">
        <v>12</v>
      </c>
      <c r="F18" s="25" t="s">
        <v>13</v>
      </c>
      <c r="G18" s="25" t="s">
        <v>14</v>
      </c>
      <c r="H18" s="25" t="s">
        <v>15</v>
      </c>
      <c r="I18" s="25" t="s">
        <v>16</v>
      </c>
      <c r="J18" s="25" t="s">
        <v>17</v>
      </c>
      <c r="K18" s="25" t="s">
        <v>18</v>
      </c>
      <c r="L18" s="25" t="s">
        <v>31</v>
      </c>
      <c r="M18" s="25" t="s">
        <v>56</v>
      </c>
      <c r="N18" s="25" t="s">
        <v>66</v>
      </c>
      <c r="O18" s="25" t="s">
        <v>92</v>
      </c>
      <c r="P18" s="5" t="s">
        <v>184</v>
      </c>
      <c r="Q18" s="5" t="s">
        <v>274</v>
      </c>
    </row>
    <row r="19" spans="1:17" x14ac:dyDescent="0.3">
      <c r="A19" s="78"/>
      <c r="G19" s="25"/>
      <c r="H19" s="25"/>
      <c r="I19" s="25"/>
      <c r="J19" s="25"/>
      <c r="K19" s="25"/>
    </row>
    <row r="20" spans="1:17" x14ac:dyDescent="0.3">
      <c r="A20" s="78"/>
      <c r="B20" s="5" t="s">
        <v>51</v>
      </c>
      <c r="C20" s="43"/>
      <c r="D20" s="43"/>
      <c r="E20" s="43"/>
      <c r="F20" s="43">
        <f>'2.2b'!G14</f>
        <v>51133</v>
      </c>
      <c r="G20" s="43">
        <f>'2.2b'!H14</f>
        <v>49884</v>
      </c>
      <c r="H20" s="43">
        <f>'2.2b'!I14</f>
        <v>50254</v>
      </c>
      <c r="I20" s="43">
        <f>'2.2b'!J14</f>
        <v>50482</v>
      </c>
      <c r="J20" s="43">
        <f>'2.2b'!K14</f>
        <v>50332</v>
      </c>
      <c r="K20" s="43">
        <f>'2.2b'!L14</f>
        <v>50212</v>
      </c>
      <c r="L20" s="43">
        <f>'2.2b'!M14</f>
        <v>49890</v>
      </c>
      <c r="M20" s="43">
        <f>'2.2b'!N14</f>
        <v>50487</v>
      </c>
      <c r="N20" s="43">
        <f>'2.2b'!O14</f>
        <v>47651</v>
      </c>
      <c r="O20" s="43">
        <f>'2.2b'!P14</f>
        <v>47249</v>
      </c>
      <c r="P20" s="43">
        <f>'2.2b'!Q14</f>
        <v>47567</v>
      </c>
      <c r="Q20" s="43">
        <f>'2.2b'!R14</f>
        <v>47517</v>
      </c>
    </row>
    <row r="21" spans="1:17" x14ac:dyDescent="0.3">
      <c r="B21" s="5" t="s">
        <v>52</v>
      </c>
      <c r="C21" s="43"/>
      <c r="D21" s="43"/>
      <c r="E21" s="43"/>
      <c r="F21" s="43">
        <f>'2.2c'!G14</f>
        <v>42963</v>
      </c>
      <c r="G21" s="43">
        <f>'2.2c'!H14</f>
        <v>41830</v>
      </c>
      <c r="H21" s="43">
        <f>'2.2c'!I14</f>
        <v>41264</v>
      </c>
      <c r="I21" s="43">
        <f>'2.2c'!J14</f>
        <v>41206</v>
      </c>
      <c r="J21" s="43">
        <f>'2.2c'!K14</f>
        <v>40433</v>
      </c>
      <c r="K21" s="43">
        <f>'2.2c'!L14</f>
        <v>41040</v>
      </c>
      <c r="L21" s="43">
        <f>'2.2c'!M14</f>
        <v>39994</v>
      </c>
      <c r="M21" s="43">
        <f>'2.2c'!N14</f>
        <v>40318</v>
      </c>
      <c r="N21" s="43">
        <f>'2.2c'!O14</f>
        <v>36385</v>
      </c>
      <c r="O21" s="43">
        <f>'2.2c'!P14</f>
        <v>36375</v>
      </c>
      <c r="P21" s="43">
        <f>'2.2c'!Q14</f>
        <v>36192</v>
      </c>
      <c r="Q21" s="43">
        <f>'2.2c'!R14</f>
        <v>35582</v>
      </c>
    </row>
    <row r="22" spans="1:17" x14ac:dyDescent="0.3">
      <c r="B22" s="5" t="s">
        <v>42</v>
      </c>
      <c r="C22" s="43"/>
      <c r="D22" s="43"/>
      <c r="E22" s="43"/>
      <c r="F22" s="43">
        <f>'2.2b'!G15</f>
        <v>18017</v>
      </c>
      <c r="G22" s="43">
        <f>'2.2b'!H15</f>
        <v>16915</v>
      </c>
      <c r="H22" s="43">
        <f>'2.2b'!I15</f>
        <v>17374</v>
      </c>
      <c r="I22" s="43">
        <f>'2.2b'!J15</f>
        <v>17327</v>
      </c>
      <c r="J22" s="43">
        <f>'2.2b'!K15</f>
        <v>16797</v>
      </c>
      <c r="K22" s="43">
        <f>'2.2b'!L15</f>
        <v>16474</v>
      </c>
      <c r="L22" s="43">
        <f>'2.2b'!M15</f>
        <v>16078</v>
      </c>
      <c r="M22" s="43">
        <f>'2.2b'!N15</f>
        <v>15579</v>
      </c>
      <c r="N22" s="43">
        <f>'2.2b'!O15</f>
        <v>15989</v>
      </c>
      <c r="O22" s="43">
        <f>'2.2b'!P15</f>
        <v>15745</v>
      </c>
      <c r="P22" s="43">
        <f>'2.2b'!Q15</f>
        <v>16122</v>
      </c>
      <c r="Q22" s="43">
        <f>'2.2b'!R15</f>
        <v>15980</v>
      </c>
    </row>
    <row r="23" spans="1:17" x14ac:dyDescent="0.3">
      <c r="B23" s="5" t="s">
        <v>43</v>
      </c>
      <c r="C23" s="43"/>
      <c r="D23" s="43"/>
      <c r="E23" s="43"/>
      <c r="F23" s="43">
        <f>'2.2c'!G15</f>
        <v>10628</v>
      </c>
      <c r="G23" s="43">
        <f>'2.2c'!H15</f>
        <v>9774</v>
      </c>
      <c r="H23" s="43">
        <f>'2.2c'!I15</f>
        <v>9957</v>
      </c>
      <c r="I23" s="43">
        <f>'2.2c'!J15</f>
        <v>9829</v>
      </c>
      <c r="J23" s="43">
        <f>'2.2c'!K15</f>
        <v>9332</v>
      </c>
      <c r="K23" s="43">
        <f>'2.2c'!L15</f>
        <v>9469</v>
      </c>
      <c r="L23" s="43">
        <f>'2.2c'!M15</f>
        <v>8776</v>
      </c>
      <c r="M23" s="43">
        <f>'2.2c'!N15</f>
        <v>8521</v>
      </c>
      <c r="N23" s="43">
        <f>'2.2c'!O15</f>
        <v>8428</v>
      </c>
      <c r="O23" s="43">
        <f>'2.2c'!P15</f>
        <v>8500</v>
      </c>
      <c r="P23" s="43">
        <f>'2.2c'!Q15</f>
        <v>8545</v>
      </c>
      <c r="Q23" s="43">
        <f>'2.2c'!R15</f>
        <v>8308</v>
      </c>
    </row>
    <row r="24" spans="1:17" x14ac:dyDescent="0.3">
      <c r="B24" s="5" t="s">
        <v>109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</row>
    <row r="25" spans="1:17" x14ac:dyDescent="0.3">
      <c r="B25" s="5" t="s">
        <v>110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</row>
    <row r="26" spans="1:17" x14ac:dyDescent="0.3">
      <c r="B26" s="5" t="s">
        <v>44</v>
      </c>
      <c r="C26" s="43"/>
      <c r="D26" s="43"/>
      <c r="E26" s="43"/>
      <c r="F26" s="43">
        <f>'2.2b'!G19</f>
        <v>5556</v>
      </c>
      <c r="G26" s="43">
        <f>'2.2b'!H19</f>
        <v>5637</v>
      </c>
      <c r="H26" s="43">
        <f>'2.2b'!I19</f>
        <v>5453</v>
      </c>
      <c r="I26" s="43">
        <f>'2.2b'!J19</f>
        <v>5514</v>
      </c>
      <c r="J26" s="43">
        <f>'2.2b'!K19</f>
        <v>5612</v>
      </c>
      <c r="K26" s="43">
        <f>'2.2b'!L19</f>
        <v>5495</v>
      </c>
      <c r="L26" s="43">
        <f>'2.2b'!M19</f>
        <v>5725</v>
      </c>
      <c r="M26" s="43">
        <f>'2.2b'!N19</f>
        <v>5893</v>
      </c>
      <c r="N26" s="43">
        <f>'2.2b'!O19</f>
        <v>6008</v>
      </c>
      <c r="O26" s="43">
        <f>'2.2b'!P19</f>
        <v>5870</v>
      </c>
      <c r="P26" s="43">
        <f>'2.2b'!Q19</f>
        <v>6143</v>
      </c>
      <c r="Q26" s="43">
        <f>'2.2b'!R19</f>
        <v>6191</v>
      </c>
    </row>
    <row r="27" spans="1:17" x14ac:dyDescent="0.3">
      <c r="B27" s="5" t="s">
        <v>45</v>
      </c>
      <c r="C27" s="43"/>
      <c r="D27" s="43"/>
      <c r="E27" s="43"/>
      <c r="F27" s="43">
        <f>'2.2c'!G19</f>
        <v>5980</v>
      </c>
      <c r="G27" s="43">
        <f>'2.2c'!H19</f>
        <v>6013</v>
      </c>
      <c r="H27" s="43">
        <f>'2.2c'!I19</f>
        <v>5874</v>
      </c>
      <c r="I27" s="43">
        <f>'2.2c'!J19</f>
        <v>5843</v>
      </c>
      <c r="J27" s="43">
        <f>'2.2c'!K19</f>
        <v>5757</v>
      </c>
      <c r="K27" s="43">
        <f>'2.2c'!L19</f>
        <v>5756</v>
      </c>
      <c r="L27" s="43">
        <f>'2.2c'!M19</f>
        <v>5882</v>
      </c>
      <c r="M27" s="43">
        <f>'2.2c'!N19</f>
        <v>5913</v>
      </c>
      <c r="N27" s="43">
        <f>'2.2c'!O19</f>
        <v>5851</v>
      </c>
      <c r="O27" s="43">
        <f>'2.2c'!P19</f>
        <v>5975</v>
      </c>
      <c r="P27" s="43">
        <f>'2.2c'!Q19</f>
        <v>5905</v>
      </c>
      <c r="Q27" s="43">
        <f>'2.2c'!R19</f>
        <v>5877</v>
      </c>
    </row>
    <row r="28" spans="1:17" x14ac:dyDescent="0.3">
      <c r="B28" s="5" t="s">
        <v>57</v>
      </c>
      <c r="C28" s="43"/>
      <c r="D28" s="43"/>
      <c r="E28" s="43"/>
      <c r="F28" s="43">
        <f>'2.2b'!G20</f>
        <v>19023</v>
      </c>
      <c r="G28" s="43">
        <f>'2.2b'!H20</f>
        <v>18982</v>
      </c>
      <c r="H28" s="43">
        <f>'2.2b'!I20</f>
        <v>18770</v>
      </c>
      <c r="I28" s="43">
        <f>'2.2b'!J20</f>
        <v>18874</v>
      </c>
      <c r="J28" s="43">
        <f>'2.2b'!K20</f>
        <v>19166</v>
      </c>
      <c r="K28" s="43">
        <f>'2.2b'!L20</f>
        <v>19533</v>
      </c>
      <c r="L28" s="43">
        <f>'2.2b'!M20</f>
        <v>19346</v>
      </c>
      <c r="M28" s="43">
        <f>'2.2b'!N20</f>
        <v>19894</v>
      </c>
      <c r="N28" s="43">
        <f>'2.2b'!O20</f>
        <v>16517</v>
      </c>
      <c r="O28" s="43">
        <f>'2.2b'!P20</f>
        <v>16357</v>
      </c>
      <c r="P28" s="43">
        <f>'2.2b'!Q20</f>
        <v>16009</v>
      </c>
      <c r="Q28" s="43">
        <f>'2.2b'!R20</f>
        <v>15708</v>
      </c>
    </row>
    <row r="29" spans="1:17" x14ac:dyDescent="0.3">
      <c r="B29" s="5" t="s">
        <v>58</v>
      </c>
      <c r="C29" s="43"/>
      <c r="D29" s="43"/>
      <c r="E29" s="43"/>
      <c r="F29" s="43">
        <f>'2.2c'!G20</f>
        <v>18826</v>
      </c>
      <c r="G29" s="43">
        <f>'2.2c'!H20</f>
        <v>18677</v>
      </c>
      <c r="H29" s="43">
        <f>'2.2c'!I20</f>
        <v>17829</v>
      </c>
      <c r="I29" s="43">
        <f>'2.2c'!J20</f>
        <v>17729</v>
      </c>
      <c r="J29" s="43">
        <f>'2.2c'!K20</f>
        <v>17853</v>
      </c>
      <c r="K29" s="43">
        <f>'2.2c'!L20</f>
        <v>18111</v>
      </c>
      <c r="L29" s="43">
        <f>'2.2c'!M20</f>
        <v>17681</v>
      </c>
      <c r="M29" s="43">
        <f>'2.2c'!N20</f>
        <v>17908</v>
      </c>
      <c r="N29" s="43">
        <f>'2.2c'!O20</f>
        <v>14068</v>
      </c>
      <c r="O29" s="43">
        <f>'2.2c'!P20</f>
        <v>13834</v>
      </c>
      <c r="P29" s="43">
        <f>'2.2c'!Q20</f>
        <v>13545</v>
      </c>
      <c r="Q29" s="43">
        <f>'2.2c'!R20</f>
        <v>13288</v>
      </c>
    </row>
    <row r="32" spans="1:17" x14ac:dyDescent="0.3">
      <c r="A32" s="78" t="s">
        <v>61</v>
      </c>
      <c r="B32" s="5" t="s">
        <v>2</v>
      </c>
      <c r="C32" s="25" t="s">
        <v>10</v>
      </c>
      <c r="D32" s="25" t="s">
        <v>11</v>
      </c>
      <c r="E32" s="25" t="s">
        <v>12</v>
      </c>
      <c r="F32" s="25" t="s">
        <v>13</v>
      </c>
      <c r="G32" s="25" t="s">
        <v>14</v>
      </c>
      <c r="H32" s="25" t="s">
        <v>15</v>
      </c>
      <c r="I32" s="25" t="s">
        <v>16</v>
      </c>
      <c r="J32" s="25" t="s">
        <v>17</v>
      </c>
      <c r="K32" s="25" t="s">
        <v>18</v>
      </c>
      <c r="L32" s="25" t="s">
        <v>31</v>
      </c>
      <c r="M32" s="25" t="s">
        <v>56</v>
      </c>
      <c r="N32" s="5" t="s">
        <v>66</v>
      </c>
      <c r="O32" s="5" t="s">
        <v>92</v>
      </c>
      <c r="P32" s="5" t="s">
        <v>184</v>
      </c>
      <c r="Q32" s="5" t="s">
        <v>274</v>
      </c>
    </row>
    <row r="33" spans="1:17" x14ac:dyDescent="0.3">
      <c r="A33" s="78"/>
      <c r="C33" s="25"/>
      <c r="D33" s="25"/>
      <c r="E33" s="25"/>
      <c r="F33" s="25"/>
      <c r="G33" s="25"/>
      <c r="H33" s="25"/>
      <c r="I33" s="25"/>
      <c r="J33" s="25"/>
      <c r="K33" s="25"/>
    </row>
    <row r="34" spans="1:17" x14ac:dyDescent="0.3">
      <c r="B34" s="5" t="s">
        <v>51</v>
      </c>
      <c r="C34" s="79">
        <f>'2.2b'!D22</f>
        <v>29514</v>
      </c>
      <c r="D34" s="79">
        <f>'2.2b'!E22</f>
        <v>30090</v>
      </c>
      <c r="E34" s="79">
        <f>'2.2b'!F22</f>
        <v>30362</v>
      </c>
      <c r="F34" s="79">
        <f>'2.2b'!G22</f>
        <v>31302</v>
      </c>
      <c r="G34" s="79">
        <f>'2.2b'!H22</f>
        <v>30880</v>
      </c>
      <c r="H34" s="79">
        <f>'2.2b'!I22</f>
        <v>30541</v>
      </c>
      <c r="I34" s="79">
        <f>'2.2b'!J22</f>
        <v>29897</v>
      </c>
      <c r="J34" s="79">
        <f>'2.2b'!K22</f>
        <v>29697</v>
      </c>
      <c r="K34" s="79">
        <f>'2.2b'!L22</f>
        <v>30096</v>
      </c>
      <c r="L34" s="79">
        <f>'2.2b'!M22</f>
        <v>29724</v>
      </c>
      <c r="M34" s="79">
        <f>'2.2b'!N22</f>
        <v>29678</v>
      </c>
      <c r="N34" s="79">
        <f>'2.2b'!O22</f>
        <v>28471</v>
      </c>
      <c r="O34" s="79">
        <f>'2.2b'!P22</f>
        <v>26695</v>
      </c>
      <c r="P34" s="79">
        <f>'2.2b'!Q22</f>
        <v>28594</v>
      </c>
      <c r="Q34" s="79">
        <f>'2.2b'!R22</f>
        <v>28107</v>
      </c>
    </row>
    <row r="35" spans="1:17" x14ac:dyDescent="0.3">
      <c r="B35" s="5" t="s">
        <v>52</v>
      </c>
      <c r="C35" s="79">
        <f>'2.2c'!D22</f>
        <v>24735</v>
      </c>
      <c r="D35" s="79">
        <f>'2.2c'!E22</f>
        <v>24816</v>
      </c>
      <c r="E35" s="79">
        <f>'2.2c'!F22</f>
        <v>24910</v>
      </c>
      <c r="F35" s="79">
        <f>'2.2c'!G22</f>
        <v>25695</v>
      </c>
      <c r="G35" s="79">
        <f>'2.2c'!H22</f>
        <v>25152</v>
      </c>
      <c r="H35" s="79">
        <f>'2.2c'!I22</f>
        <v>24518</v>
      </c>
      <c r="I35" s="79">
        <f>'2.2c'!J22</f>
        <v>23680</v>
      </c>
      <c r="J35" s="79">
        <f>'2.2c'!K22</f>
        <v>22974</v>
      </c>
      <c r="K35" s="79">
        <f>'2.2c'!L22</f>
        <v>23569</v>
      </c>
      <c r="L35" s="79">
        <f>'2.2c'!M22</f>
        <v>23128</v>
      </c>
      <c r="M35" s="79">
        <f>'2.2c'!N22</f>
        <v>23409</v>
      </c>
      <c r="N35" s="79">
        <f>'2.2c'!O22</f>
        <v>20953</v>
      </c>
      <c r="O35" s="79">
        <f>'2.2c'!P22</f>
        <v>20222</v>
      </c>
      <c r="P35" s="79">
        <f>'2.2c'!Q22</f>
        <v>20796</v>
      </c>
      <c r="Q35" s="79">
        <f>'2.2c'!R22</f>
        <v>20472</v>
      </c>
    </row>
    <row r="36" spans="1:17" x14ac:dyDescent="0.3">
      <c r="B36" s="5" t="s">
        <v>42</v>
      </c>
      <c r="C36" s="79">
        <f>'2.2b'!D23</f>
        <v>10910</v>
      </c>
      <c r="D36" s="79">
        <f>'2.2b'!E23</f>
        <v>11320</v>
      </c>
      <c r="E36" s="79">
        <f>'2.2b'!F23</f>
        <v>11432</v>
      </c>
      <c r="F36" s="79">
        <f>'2.2b'!G23</f>
        <v>11515</v>
      </c>
      <c r="G36" s="79">
        <f>'2.2b'!H23</f>
        <v>10901</v>
      </c>
      <c r="H36" s="79">
        <f>'2.2b'!I23</f>
        <v>10648</v>
      </c>
      <c r="I36" s="79">
        <f>'2.2b'!J23</f>
        <v>10158</v>
      </c>
      <c r="J36" s="79">
        <f>'2.2b'!K23</f>
        <v>9759</v>
      </c>
      <c r="K36" s="79">
        <f>'2.2b'!L23</f>
        <v>9604</v>
      </c>
      <c r="L36" s="79">
        <f>'2.2b'!M23</f>
        <v>9244</v>
      </c>
      <c r="M36" s="79">
        <f>'2.2b'!N23</f>
        <v>9316</v>
      </c>
      <c r="N36" s="79">
        <f>'2.2b'!O23</f>
        <v>9145</v>
      </c>
      <c r="O36" s="79">
        <f>'2.2b'!P23</f>
        <v>8720</v>
      </c>
      <c r="P36" s="79">
        <f>'2.2b'!Q23</f>
        <v>9204</v>
      </c>
      <c r="Q36" s="79">
        <f>'2.2b'!R23</f>
        <v>9134</v>
      </c>
    </row>
    <row r="37" spans="1:17" x14ac:dyDescent="0.3">
      <c r="B37" s="5" t="s">
        <v>43</v>
      </c>
      <c r="C37" s="79">
        <f>'2.2c'!D23</f>
        <v>6518</v>
      </c>
      <c r="D37" s="79">
        <f>'2.2c'!E23</f>
        <v>6670</v>
      </c>
      <c r="E37" s="79">
        <f>'2.2c'!F23</f>
        <v>6513</v>
      </c>
      <c r="F37" s="79">
        <f>'2.2c'!G23</f>
        <v>6398</v>
      </c>
      <c r="G37" s="79">
        <f>'2.2c'!H23</f>
        <v>5910</v>
      </c>
      <c r="H37" s="79">
        <f>'2.2c'!I23</f>
        <v>5677</v>
      </c>
      <c r="I37" s="79">
        <f>'2.2c'!J23</f>
        <v>5443</v>
      </c>
      <c r="J37" s="79">
        <f>'2.2c'!K23</f>
        <v>5202</v>
      </c>
      <c r="K37" s="79">
        <f>'2.2c'!L23</f>
        <v>5042</v>
      </c>
      <c r="L37" s="79">
        <f>'2.2c'!M23</f>
        <v>4725</v>
      </c>
      <c r="M37" s="79">
        <f>'2.2c'!N23</f>
        <v>5022</v>
      </c>
      <c r="N37" s="79">
        <f>'2.2c'!O23</f>
        <v>4728</v>
      </c>
      <c r="O37" s="79">
        <f>'2.2c'!P23</f>
        <v>4542</v>
      </c>
      <c r="P37" s="79">
        <f>'2.2c'!Q23</f>
        <v>4548</v>
      </c>
      <c r="Q37" s="79">
        <f>'2.2c'!R23</f>
        <v>4593</v>
      </c>
    </row>
    <row r="38" spans="1:17" x14ac:dyDescent="0.3">
      <c r="B38" s="5" t="s">
        <v>109</v>
      </c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</row>
    <row r="39" spans="1:17" x14ac:dyDescent="0.3">
      <c r="B39" s="5" t="s">
        <v>110</v>
      </c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</row>
    <row r="40" spans="1:17" x14ac:dyDescent="0.3">
      <c r="B40" s="5" t="s">
        <v>44</v>
      </c>
      <c r="C40" s="79">
        <f>'2.2b'!D27</f>
        <v>3386</v>
      </c>
      <c r="D40" s="79">
        <f>'2.2b'!E27</f>
        <v>3384</v>
      </c>
      <c r="E40" s="79">
        <f>'2.2b'!F27</f>
        <v>3244</v>
      </c>
      <c r="F40" s="79">
        <f>'2.2b'!G27</f>
        <v>3478</v>
      </c>
      <c r="G40" s="79">
        <f>'2.2b'!H27</f>
        <v>3416</v>
      </c>
      <c r="H40" s="79">
        <f>'2.2b'!I27</f>
        <v>3568</v>
      </c>
      <c r="I40" s="79">
        <f>'2.2b'!J27</f>
        <v>3430</v>
      </c>
      <c r="J40" s="79">
        <f>'2.2b'!K27</f>
        <v>3425</v>
      </c>
      <c r="K40" s="79">
        <f>'2.2b'!L27</f>
        <v>3742</v>
      </c>
      <c r="L40" s="79">
        <f>'2.2b'!M27</f>
        <v>3629</v>
      </c>
      <c r="M40" s="79">
        <f>'2.2b'!N27</f>
        <v>3672</v>
      </c>
      <c r="N40" s="79">
        <f>'2.2b'!O27</f>
        <v>3809</v>
      </c>
      <c r="O40" s="79">
        <f>'2.2b'!P27</f>
        <v>3621</v>
      </c>
      <c r="P40" s="79">
        <f>'2.2b'!Q27</f>
        <v>3773</v>
      </c>
      <c r="Q40" s="79">
        <f>'2.2b'!R27</f>
        <v>3783</v>
      </c>
    </row>
    <row r="41" spans="1:17" x14ac:dyDescent="0.3">
      <c r="B41" s="5" t="s">
        <v>45</v>
      </c>
      <c r="C41" s="79">
        <f>'2.2c'!D27</f>
        <v>3919</v>
      </c>
      <c r="D41" s="79">
        <f>'2.2c'!E27</f>
        <v>3528</v>
      </c>
      <c r="E41" s="79">
        <f>'2.2c'!F27</f>
        <v>3664</v>
      </c>
      <c r="F41" s="79">
        <f>'2.2c'!G27</f>
        <v>4031</v>
      </c>
      <c r="G41" s="79">
        <f>'2.2c'!H27</f>
        <v>3673</v>
      </c>
      <c r="H41" s="79">
        <f>'2.2c'!I27</f>
        <v>3716</v>
      </c>
      <c r="I41" s="79">
        <f>'2.2c'!J27</f>
        <v>3809</v>
      </c>
      <c r="J41" s="79">
        <f>'2.2c'!K27</f>
        <v>3757</v>
      </c>
      <c r="K41" s="79">
        <f>'2.2c'!L27</f>
        <v>3789</v>
      </c>
      <c r="L41" s="79">
        <f>'2.2c'!M27</f>
        <v>3863</v>
      </c>
      <c r="M41" s="79">
        <f>'2.2c'!N27</f>
        <v>3876</v>
      </c>
      <c r="N41" s="79">
        <f>'2.2c'!O27</f>
        <v>3675</v>
      </c>
      <c r="O41" s="79">
        <f>'2.2c'!P27</f>
        <v>3546</v>
      </c>
      <c r="P41" s="79">
        <f>'2.2c'!Q27</f>
        <v>3631</v>
      </c>
      <c r="Q41" s="79">
        <f>'2.2c'!R27</f>
        <v>3634</v>
      </c>
    </row>
    <row r="42" spans="1:17" x14ac:dyDescent="0.3">
      <c r="B42" s="5" t="s">
        <v>57</v>
      </c>
      <c r="C42" s="79">
        <f>'2.2b'!D28</f>
        <v>10062</v>
      </c>
      <c r="D42" s="79">
        <f>'2.2b'!E28</f>
        <v>10575</v>
      </c>
      <c r="E42" s="79">
        <f>'2.2b'!F28</f>
        <v>10774</v>
      </c>
      <c r="F42" s="79">
        <f>'2.2b'!G28</f>
        <v>11292</v>
      </c>
      <c r="G42" s="79">
        <f>'2.2b'!H28</f>
        <v>11610</v>
      </c>
      <c r="H42" s="79">
        <f>'2.2b'!I28</f>
        <v>11045</v>
      </c>
      <c r="I42" s="79">
        <f>'2.2b'!J28</f>
        <v>11037</v>
      </c>
      <c r="J42" s="79">
        <f>'2.2b'!K28</f>
        <v>11025</v>
      </c>
      <c r="K42" s="79">
        <f>'2.2b'!L28</f>
        <v>11287</v>
      </c>
      <c r="L42" s="79">
        <f>'2.2b'!M28</f>
        <v>11386</v>
      </c>
      <c r="M42" s="79">
        <f>'2.2b'!N28</f>
        <v>11367</v>
      </c>
      <c r="N42" s="79">
        <f>'2.2b'!O28</f>
        <v>9732</v>
      </c>
      <c r="O42" s="79">
        <f>'2.2b'!P28</f>
        <v>9064</v>
      </c>
      <c r="P42" s="79">
        <f>'2.2b'!Q28</f>
        <v>9868</v>
      </c>
      <c r="Q42" s="79">
        <f>'2.2b'!R28</f>
        <v>8762</v>
      </c>
    </row>
    <row r="43" spans="1:17" x14ac:dyDescent="0.3">
      <c r="B43" s="5" t="s">
        <v>58</v>
      </c>
      <c r="C43" s="79">
        <f>'2.2c'!D28</f>
        <v>9463</v>
      </c>
      <c r="D43" s="79">
        <f>'2.2c'!E28</f>
        <v>9973</v>
      </c>
      <c r="E43" s="79">
        <f>'2.2c'!F28</f>
        <v>9981</v>
      </c>
      <c r="F43" s="79">
        <f>'2.2c'!G28</f>
        <v>10653</v>
      </c>
      <c r="G43" s="79">
        <f>'2.2c'!H28</f>
        <v>11035</v>
      </c>
      <c r="H43" s="79">
        <f>'2.2c'!I28</f>
        <v>10331</v>
      </c>
      <c r="I43" s="79">
        <f>'2.2c'!J28</f>
        <v>9835</v>
      </c>
      <c r="J43" s="79">
        <f>'2.2c'!K28</f>
        <v>9389</v>
      </c>
      <c r="K43" s="79">
        <f>'2.2c'!L28</f>
        <v>10016</v>
      </c>
      <c r="L43" s="79">
        <f>'2.2c'!M28</f>
        <v>9864</v>
      </c>
      <c r="M43" s="79">
        <f>'2.2c'!N28</f>
        <v>9749</v>
      </c>
      <c r="N43" s="79">
        <f>'2.2c'!O28</f>
        <v>7817</v>
      </c>
      <c r="O43" s="79">
        <f>'2.2c'!P28</f>
        <v>7587</v>
      </c>
      <c r="P43" s="79">
        <f>'2.2c'!Q28</f>
        <v>8011</v>
      </c>
      <c r="Q43" s="79">
        <f>'2.2c'!R28</f>
        <v>7839</v>
      </c>
    </row>
    <row r="47" spans="1:17" x14ac:dyDescent="0.3">
      <c r="A47" s="78" t="s">
        <v>62</v>
      </c>
      <c r="B47" s="5" t="s">
        <v>3</v>
      </c>
      <c r="C47" s="25" t="s">
        <v>10</v>
      </c>
      <c r="D47" s="25" t="s">
        <v>11</v>
      </c>
      <c r="E47" s="25" t="s">
        <v>12</v>
      </c>
      <c r="F47" s="25" t="s">
        <v>13</v>
      </c>
      <c r="G47" s="25" t="s">
        <v>14</v>
      </c>
      <c r="H47" s="25" t="s">
        <v>15</v>
      </c>
      <c r="I47" s="25" t="s">
        <v>16</v>
      </c>
      <c r="J47" s="25" t="s">
        <v>17</v>
      </c>
      <c r="K47" s="25" t="s">
        <v>18</v>
      </c>
      <c r="L47" s="25" t="s">
        <v>31</v>
      </c>
      <c r="M47" s="25" t="s">
        <v>56</v>
      </c>
      <c r="N47" s="5" t="s">
        <v>66</v>
      </c>
      <c r="O47" s="5" t="s">
        <v>92</v>
      </c>
      <c r="P47" s="5" t="s">
        <v>184</v>
      </c>
      <c r="Q47" s="5" t="s">
        <v>274</v>
      </c>
    </row>
    <row r="48" spans="1:17" x14ac:dyDescent="0.3">
      <c r="A48" s="78"/>
      <c r="H48" s="25"/>
      <c r="I48" s="25"/>
      <c r="J48" s="25"/>
      <c r="K48" s="25"/>
    </row>
    <row r="49" spans="1:17" x14ac:dyDescent="0.3">
      <c r="A49" s="78"/>
      <c r="B49" s="5" t="s">
        <v>51</v>
      </c>
      <c r="C49" s="79"/>
      <c r="D49" s="79"/>
      <c r="E49" s="79"/>
      <c r="F49" s="79"/>
      <c r="G49" s="79"/>
      <c r="H49" s="79"/>
      <c r="I49" s="79">
        <f>'2.2b'!J30</f>
        <v>22200</v>
      </c>
      <c r="J49" s="79">
        <f>'2.2b'!K30</f>
        <v>20100</v>
      </c>
      <c r="K49" s="79">
        <f>'2.2b'!L30</f>
        <v>21300</v>
      </c>
      <c r="L49" s="79">
        <f>'2.2b'!M30</f>
        <v>20700</v>
      </c>
      <c r="M49" s="79">
        <f>'2.2b'!N30</f>
        <v>20200</v>
      </c>
      <c r="N49" s="79">
        <f>'2.2b'!O30</f>
        <v>19100</v>
      </c>
      <c r="O49" s="79">
        <f>'2.2b'!P30</f>
        <v>18700</v>
      </c>
      <c r="P49" s="79">
        <f>'2.2b'!Q30</f>
        <v>19300</v>
      </c>
      <c r="Q49" s="79">
        <f>'2.2b'!R30</f>
        <v>19373.230531078829</v>
      </c>
    </row>
    <row r="50" spans="1:17" x14ac:dyDescent="0.3">
      <c r="A50" s="78"/>
      <c r="B50" s="5" t="s">
        <v>52</v>
      </c>
      <c r="C50" s="79"/>
      <c r="D50" s="79"/>
      <c r="E50" s="79"/>
      <c r="F50" s="79"/>
      <c r="G50" s="79"/>
      <c r="H50" s="79"/>
      <c r="I50" s="79">
        <f>'2.2c'!J30</f>
        <v>16800</v>
      </c>
      <c r="J50" s="79">
        <f>'2.2c'!K30</f>
        <v>15600</v>
      </c>
      <c r="K50" s="79">
        <f>'2.2c'!L30</f>
        <v>15500</v>
      </c>
      <c r="L50" s="79">
        <f>'2.2c'!M30</f>
        <v>15100</v>
      </c>
      <c r="M50" s="79">
        <f>'2.2c'!N30</f>
        <v>14500</v>
      </c>
      <c r="N50" s="79">
        <f>'2.2c'!O30</f>
        <v>13700</v>
      </c>
      <c r="O50" s="79">
        <f>'2.2c'!P30</f>
        <v>13400</v>
      </c>
      <c r="P50" s="79">
        <f>'2.2c'!Q30</f>
        <v>13700</v>
      </c>
      <c r="Q50" s="79">
        <f>'2.2c'!R30</f>
        <v>13131.769468921171</v>
      </c>
    </row>
    <row r="51" spans="1:17" x14ac:dyDescent="0.3">
      <c r="B51" s="5" t="s">
        <v>42</v>
      </c>
      <c r="C51" s="79"/>
      <c r="D51" s="79"/>
      <c r="E51" s="79"/>
      <c r="F51" s="79"/>
      <c r="G51" s="79"/>
      <c r="H51" s="79"/>
      <c r="I51" s="79">
        <f>'2.2b'!J31</f>
        <v>8300</v>
      </c>
      <c r="J51" s="79">
        <f>'2.2b'!K31</f>
        <v>8600</v>
      </c>
      <c r="K51" s="79">
        <f>'2.2b'!L31</f>
        <v>9500</v>
      </c>
      <c r="L51" s="79">
        <f>'2.2b'!M31</f>
        <v>9000</v>
      </c>
      <c r="M51" s="79">
        <f>'2.2b'!N31</f>
        <v>8800</v>
      </c>
      <c r="N51" s="79">
        <f>'2.2b'!O31</f>
        <v>8300</v>
      </c>
      <c r="O51" s="79">
        <f>'2.2b'!P31</f>
        <v>8100</v>
      </c>
      <c r="P51" s="79">
        <f>'2.2b'!Q31</f>
        <v>8400</v>
      </c>
      <c r="Q51" s="79">
        <f>'2.2b'!R31</f>
        <v>8039.7714907508162</v>
      </c>
    </row>
    <row r="52" spans="1:17" x14ac:dyDescent="0.3">
      <c r="B52" s="5" t="s">
        <v>43</v>
      </c>
      <c r="C52" s="79"/>
      <c r="D52" s="79"/>
      <c r="E52" s="79"/>
      <c r="F52" s="79"/>
      <c r="G52" s="79"/>
      <c r="H52" s="79"/>
      <c r="I52" s="79">
        <f>'2.2c'!J31</f>
        <v>4000</v>
      </c>
      <c r="J52" s="79">
        <f>'2.2c'!K31</f>
        <v>4100</v>
      </c>
      <c r="K52" s="79">
        <f>'2.2c'!L31</f>
        <v>4200</v>
      </c>
      <c r="L52" s="79">
        <f>'2.2c'!M31</f>
        <v>4000</v>
      </c>
      <c r="M52" s="79">
        <f>'2.2c'!N31</f>
        <v>3900</v>
      </c>
      <c r="N52" s="79">
        <f>'2.2c'!O31</f>
        <v>3800</v>
      </c>
      <c r="O52" s="79">
        <f>'2.2c'!P31</f>
        <v>3500</v>
      </c>
      <c r="P52" s="79">
        <f>'2.2c'!Q31</f>
        <v>3600</v>
      </c>
      <c r="Q52" s="79">
        <f>'2.2c'!R31</f>
        <v>3192.2285092491838</v>
      </c>
    </row>
    <row r="53" spans="1:17" x14ac:dyDescent="0.3">
      <c r="B53" s="5" t="s">
        <v>109</v>
      </c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</row>
    <row r="54" spans="1:17" x14ac:dyDescent="0.3">
      <c r="B54" s="5" t="s">
        <v>110</v>
      </c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</row>
    <row r="55" spans="1:17" x14ac:dyDescent="0.3">
      <c r="B55" s="5" t="s">
        <v>44</v>
      </c>
      <c r="C55" s="79"/>
      <c r="D55" s="79"/>
      <c r="E55" s="79"/>
      <c r="F55" s="79"/>
      <c r="G55" s="79"/>
      <c r="H55" s="79"/>
      <c r="I55" s="79">
        <f>'2.2b'!J35</f>
        <v>1100</v>
      </c>
      <c r="J55" s="79">
        <f>'2.2b'!K35</f>
        <v>1000</v>
      </c>
      <c r="K55" s="79">
        <f>'2.2b'!L35</f>
        <v>1100</v>
      </c>
      <c r="L55" s="79">
        <f>'2.2b'!M35</f>
        <v>830</v>
      </c>
      <c r="M55" s="79">
        <f>'2.2b'!N35</f>
        <v>740</v>
      </c>
      <c r="N55" s="79">
        <f>'2.2b'!O35</f>
        <v>660</v>
      </c>
      <c r="O55" s="79">
        <f>'2.2b'!P35</f>
        <v>680</v>
      </c>
      <c r="P55" s="79">
        <f>'2.2b'!Q35</f>
        <v>630</v>
      </c>
      <c r="Q55" s="79">
        <f>'2.2b'!R35</f>
        <v>610.51766953199615</v>
      </c>
    </row>
    <row r="56" spans="1:17" x14ac:dyDescent="0.3">
      <c r="B56" s="5" t="s">
        <v>45</v>
      </c>
      <c r="C56" s="79"/>
      <c r="D56" s="79"/>
      <c r="E56" s="79"/>
      <c r="F56" s="79"/>
      <c r="G56" s="79"/>
      <c r="H56" s="79"/>
      <c r="I56" s="79">
        <f>'2.2c'!J35</f>
        <v>1100</v>
      </c>
      <c r="J56" s="79">
        <f>'2.2c'!K35</f>
        <v>1000</v>
      </c>
      <c r="K56" s="79">
        <f>'2.2c'!L35</f>
        <v>1100</v>
      </c>
      <c r="L56" s="79">
        <f>'2.2c'!M35</f>
        <v>830</v>
      </c>
      <c r="M56" s="79">
        <f>'2.2c'!N35</f>
        <v>710</v>
      </c>
      <c r="N56" s="79">
        <f>'2.2c'!O35</f>
        <v>740</v>
      </c>
      <c r="O56" s="79">
        <f>'2.2c'!P35</f>
        <v>740</v>
      </c>
      <c r="P56" s="79">
        <f>'2.2c'!Q35</f>
        <v>680</v>
      </c>
      <c r="Q56" s="79">
        <f>'2.2c'!R35</f>
        <v>623.48233046800385</v>
      </c>
    </row>
    <row r="57" spans="1:17" x14ac:dyDescent="0.3">
      <c r="B57" s="5" t="s">
        <v>57</v>
      </c>
      <c r="C57" s="79"/>
      <c r="D57" s="79"/>
      <c r="E57" s="79"/>
      <c r="F57" s="79"/>
      <c r="G57" s="79"/>
      <c r="H57" s="79"/>
      <c r="I57" s="79">
        <f>'2.2c'!J36</f>
        <v>8700</v>
      </c>
      <c r="J57" s="79">
        <f>'2.2c'!K36</f>
        <v>7300</v>
      </c>
      <c r="K57" s="79">
        <f>'2.2c'!L36</f>
        <v>7100</v>
      </c>
      <c r="L57" s="79">
        <f>'2.2c'!M36</f>
        <v>7270</v>
      </c>
      <c r="M57" s="79">
        <f>'2.2c'!N36</f>
        <v>6590</v>
      </c>
      <c r="N57" s="79">
        <f>'2.2c'!O36</f>
        <v>5860</v>
      </c>
      <c r="O57" s="79">
        <f>'2.2c'!P36</f>
        <v>5960</v>
      </c>
      <c r="P57" s="79">
        <f>'2.2c'!Q36</f>
        <v>6120</v>
      </c>
      <c r="Q57" s="79">
        <f>'2.2c'!R36</f>
        <v>5790.3589101871339</v>
      </c>
    </row>
    <row r="58" spans="1:17" x14ac:dyDescent="0.3">
      <c r="B58" s="5" t="s">
        <v>58</v>
      </c>
      <c r="C58" s="79"/>
      <c r="D58" s="79"/>
      <c r="E58" s="79"/>
      <c r="F58" s="79"/>
      <c r="G58" s="79"/>
      <c r="H58" s="79"/>
      <c r="I58" s="79">
        <f>'2.2b'!J36</f>
        <v>9400</v>
      </c>
      <c r="J58" s="79">
        <f>'2.2b'!K36</f>
        <v>7100</v>
      </c>
      <c r="K58" s="79">
        <f>'2.2b'!L36</f>
        <v>7200</v>
      </c>
      <c r="L58" s="79">
        <f>'2.2b'!M36</f>
        <v>7270</v>
      </c>
      <c r="M58" s="79">
        <f>'2.2b'!N36</f>
        <v>6860</v>
      </c>
      <c r="N58" s="79">
        <f>'2.2b'!O36</f>
        <v>6440</v>
      </c>
      <c r="O58" s="79">
        <f>'2.2b'!P36</f>
        <v>6220</v>
      </c>
      <c r="P58" s="79">
        <f>'2.2b'!Q36</f>
        <v>6570</v>
      </c>
      <c r="Q58" s="79">
        <f>'2.2b'!R36</f>
        <v>6855.6410898128661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">
    <tabColor rgb="FFE7CFE5"/>
    <pageSetUpPr fitToPage="1"/>
  </sheetPr>
  <dimension ref="A1:O62"/>
  <sheetViews>
    <sheetView showGridLines="0" topLeftCell="B1" zoomScale="90" zoomScaleNormal="90" workbookViewId="0">
      <pane xSplit="1" ySplit="5" topLeftCell="C6" activePane="bottomRight" state="frozen"/>
      <selection activeCell="B70" sqref="B70"/>
      <selection pane="topRight" activeCell="B70" sqref="B70"/>
      <selection pane="bottomLeft" activeCell="B70" sqref="B70"/>
      <selection pane="bottomRight" activeCell="B70" sqref="B70"/>
    </sheetView>
  </sheetViews>
  <sheetFormatPr defaultColWidth="9.140625" defaultRowHeight="16.5" x14ac:dyDescent="0.3"/>
  <cols>
    <col min="1" max="1" width="0" style="1" hidden="1" customWidth="1"/>
    <col min="2" max="2" width="69.5703125" style="44" customWidth="1"/>
    <col min="3" max="3" width="11.85546875" style="1" customWidth="1"/>
    <col min="4" max="4" width="11.42578125" style="1" customWidth="1"/>
    <col min="5" max="5" width="11" style="1" customWidth="1"/>
    <col min="6" max="6" width="10" style="1" customWidth="1"/>
    <col min="7" max="7" width="10.42578125" style="1" customWidth="1"/>
    <col min="8" max="8" width="9.7109375" style="1" customWidth="1"/>
    <col min="9" max="9" width="11" style="1" customWidth="1"/>
    <col min="10" max="10" width="9.140625" style="1" customWidth="1"/>
    <col min="11" max="11" width="10.7109375" style="1" customWidth="1"/>
    <col min="12" max="12" width="11.7109375" style="1" customWidth="1"/>
    <col min="13" max="13" width="12.28515625" style="1" customWidth="1"/>
    <col min="14" max="14" width="8.140625" style="22" customWidth="1"/>
    <col min="15" max="16384" width="9.140625" style="1"/>
  </cols>
  <sheetData>
    <row r="1" spans="1:15" ht="18" x14ac:dyDescent="0.35">
      <c r="B1" s="2" t="s">
        <v>1573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3">
      <c r="B2" s="132" t="s">
        <v>111</v>
      </c>
      <c r="C2" s="913" t="s">
        <v>1506</v>
      </c>
      <c r="N2" s="1"/>
    </row>
    <row r="3" spans="1:15" x14ac:dyDescent="0.3">
      <c r="B3" s="132"/>
      <c r="C3" s="54"/>
      <c r="K3" s="977" t="s">
        <v>4</v>
      </c>
      <c r="L3" s="978"/>
      <c r="M3" s="979"/>
    </row>
    <row r="4" spans="1:15" ht="14.45" customHeight="1" x14ac:dyDescent="0.3">
      <c r="B4" s="56"/>
      <c r="C4" s="968" t="s">
        <v>1165</v>
      </c>
      <c r="D4" s="969"/>
      <c r="E4" s="968" t="s">
        <v>1166</v>
      </c>
      <c r="F4" s="970"/>
      <c r="G4" s="969" t="s">
        <v>1167</v>
      </c>
      <c r="H4" s="969"/>
      <c r="I4" s="968" t="s">
        <v>1168</v>
      </c>
      <c r="J4" s="970"/>
      <c r="K4" s="980"/>
      <c r="L4" s="981"/>
      <c r="M4" s="982"/>
    </row>
    <row r="5" spans="1:15" x14ac:dyDescent="0.3">
      <c r="B5" s="56"/>
      <c r="C5" s="57" t="s">
        <v>233</v>
      </c>
      <c r="D5" s="28" t="s">
        <v>234</v>
      </c>
      <c r="E5" s="57" t="s">
        <v>233</v>
      </c>
      <c r="F5" s="58" t="s">
        <v>234</v>
      </c>
      <c r="G5" s="57" t="s">
        <v>233</v>
      </c>
      <c r="H5" s="58" t="s">
        <v>234</v>
      </c>
      <c r="I5" s="57" t="s">
        <v>233</v>
      </c>
      <c r="J5" s="58" t="s">
        <v>234</v>
      </c>
      <c r="K5" s="57" t="s">
        <v>233</v>
      </c>
      <c r="L5" s="225" t="s">
        <v>234</v>
      </c>
      <c r="M5" s="226" t="s">
        <v>1147</v>
      </c>
    </row>
    <row r="6" spans="1:15" s="137" customFormat="1" ht="14.45" customHeight="1" x14ac:dyDescent="0.35">
      <c r="A6" s="137" t="s">
        <v>67</v>
      </c>
      <c r="B6" s="553" t="s">
        <v>7</v>
      </c>
      <c r="C6" s="554">
        <v>9609513</v>
      </c>
      <c r="D6" s="835">
        <v>11687625</v>
      </c>
      <c r="E6" s="554">
        <v>790789</v>
      </c>
      <c r="F6" s="555">
        <v>857440</v>
      </c>
      <c r="G6" s="554">
        <v>418097</v>
      </c>
      <c r="H6" s="555">
        <v>500382</v>
      </c>
      <c r="I6" s="554">
        <v>318851</v>
      </c>
      <c r="J6" s="555">
        <v>306477</v>
      </c>
      <c r="K6" s="554">
        <v>11137250</v>
      </c>
      <c r="L6" s="556">
        <v>13351924</v>
      </c>
      <c r="M6" s="555">
        <v>24642911</v>
      </c>
      <c r="N6" s="552"/>
    </row>
    <row r="7" spans="1:15" ht="14.45" customHeight="1" thickBot="1" x14ac:dyDescent="0.35">
      <c r="A7" s="5"/>
      <c r="B7" s="56"/>
      <c r="C7" s="833"/>
      <c r="D7" s="836"/>
      <c r="E7" s="59"/>
      <c r="F7" s="60"/>
      <c r="G7" s="59"/>
      <c r="H7" s="60"/>
      <c r="I7" s="59"/>
      <c r="J7" s="60"/>
      <c r="K7" s="466"/>
      <c r="L7" s="478"/>
      <c r="M7" s="467"/>
      <c r="N7" s="218"/>
    </row>
    <row r="8" spans="1:15" ht="14.45" customHeight="1" x14ac:dyDescent="0.3">
      <c r="B8" s="61" t="s">
        <v>186</v>
      </c>
      <c r="C8" s="204">
        <v>951249</v>
      </c>
      <c r="D8" s="204">
        <v>715041</v>
      </c>
      <c r="E8" s="205">
        <v>99903</v>
      </c>
      <c r="F8" s="206">
        <v>74280</v>
      </c>
      <c r="G8" s="205">
        <v>37105</v>
      </c>
      <c r="H8" s="206">
        <v>27639</v>
      </c>
      <c r="I8" s="205">
        <v>27572</v>
      </c>
      <c r="J8" s="206">
        <v>18332</v>
      </c>
      <c r="K8" s="471">
        <v>1115829</v>
      </c>
      <c r="L8" s="479">
        <v>835292</v>
      </c>
      <c r="M8" s="485">
        <v>1966659</v>
      </c>
      <c r="N8" s="218"/>
    </row>
    <row r="9" spans="1:15" ht="14.45" customHeight="1" x14ac:dyDescent="0.3">
      <c r="A9" s="5" t="s">
        <v>251</v>
      </c>
      <c r="B9" s="566" t="s">
        <v>250</v>
      </c>
      <c r="C9" s="567">
        <v>920848</v>
      </c>
      <c r="D9" s="567">
        <v>685771</v>
      </c>
      <c r="E9" s="561">
        <v>96646</v>
      </c>
      <c r="F9" s="562">
        <v>71262</v>
      </c>
      <c r="G9" s="561">
        <v>36131</v>
      </c>
      <c r="H9" s="562">
        <v>26663</v>
      </c>
      <c r="I9" s="561">
        <v>27030</v>
      </c>
      <c r="J9" s="562">
        <v>17811</v>
      </c>
      <c r="K9" s="563">
        <v>1080655</v>
      </c>
      <c r="L9" s="564">
        <v>801507</v>
      </c>
      <c r="M9" s="565">
        <v>1895989</v>
      </c>
      <c r="N9" s="218"/>
    </row>
    <row r="10" spans="1:15" ht="14.45" customHeight="1" x14ac:dyDescent="0.3">
      <c r="A10" s="5" t="s">
        <v>68</v>
      </c>
      <c r="B10" s="65" t="s">
        <v>47</v>
      </c>
      <c r="C10" s="62">
        <v>244381</v>
      </c>
      <c r="D10" s="62">
        <v>116478</v>
      </c>
      <c r="E10" s="63">
        <v>30988</v>
      </c>
      <c r="F10" s="64">
        <v>15192</v>
      </c>
      <c r="G10" s="63">
        <v>9896</v>
      </c>
      <c r="H10" s="64">
        <v>4740</v>
      </c>
      <c r="I10" s="63">
        <v>9723</v>
      </c>
      <c r="J10" s="64">
        <v>4092</v>
      </c>
      <c r="K10" s="472">
        <v>294988</v>
      </c>
      <c r="L10" s="480">
        <v>140502</v>
      </c>
      <c r="M10" s="486">
        <v>438974</v>
      </c>
      <c r="N10" s="218"/>
    </row>
    <row r="11" spans="1:15" ht="14.45" customHeight="1" x14ac:dyDescent="0.3">
      <c r="A11" s="5"/>
      <c r="B11" s="66" t="s">
        <v>49</v>
      </c>
      <c r="C11" s="67">
        <v>38982</v>
      </c>
      <c r="D11" s="67">
        <v>23975</v>
      </c>
      <c r="E11" s="68">
        <v>3786</v>
      </c>
      <c r="F11" s="69">
        <v>2319</v>
      </c>
      <c r="G11" s="68">
        <v>1285</v>
      </c>
      <c r="H11" s="69">
        <v>716</v>
      </c>
      <c r="I11" s="68">
        <v>1254</v>
      </c>
      <c r="J11" s="69">
        <v>603</v>
      </c>
      <c r="K11" s="473">
        <v>45307</v>
      </c>
      <c r="L11" s="481">
        <v>27613</v>
      </c>
      <c r="M11" s="487">
        <v>73232</v>
      </c>
      <c r="N11" s="218"/>
    </row>
    <row r="12" spans="1:15" ht="14.45" customHeight="1" x14ac:dyDescent="0.3">
      <c r="A12" s="5"/>
      <c r="B12" s="70" t="s">
        <v>182</v>
      </c>
      <c r="C12" s="71">
        <v>112826</v>
      </c>
      <c r="D12" s="71">
        <v>56077</v>
      </c>
      <c r="E12" s="72">
        <v>16093</v>
      </c>
      <c r="F12" s="73">
        <v>8516</v>
      </c>
      <c r="G12" s="72">
        <v>4528</v>
      </c>
      <c r="H12" s="73">
        <v>2231</v>
      </c>
      <c r="I12" s="72">
        <v>4330</v>
      </c>
      <c r="J12" s="73">
        <v>1974</v>
      </c>
      <c r="K12" s="474">
        <v>137777</v>
      </c>
      <c r="L12" s="482">
        <v>68798</v>
      </c>
      <c r="M12" s="488">
        <v>207868</v>
      </c>
      <c r="N12" s="218"/>
    </row>
    <row r="13" spans="1:15" ht="14.45" customHeight="1" x14ac:dyDescent="0.3">
      <c r="A13" s="5" t="s">
        <v>70</v>
      </c>
      <c r="B13" s="74" t="s">
        <v>91</v>
      </c>
      <c r="C13" s="75">
        <v>91626</v>
      </c>
      <c r="D13" s="75">
        <v>74128</v>
      </c>
      <c r="E13" s="76">
        <v>8136</v>
      </c>
      <c r="F13" s="77">
        <v>7220</v>
      </c>
      <c r="G13" s="76">
        <v>3520</v>
      </c>
      <c r="H13" s="77">
        <v>2796</v>
      </c>
      <c r="I13" s="76">
        <v>2464</v>
      </c>
      <c r="J13" s="77">
        <v>1830</v>
      </c>
      <c r="K13" s="475">
        <v>105746</v>
      </c>
      <c r="L13" s="483">
        <v>85974</v>
      </c>
      <c r="M13" s="489">
        <v>193632</v>
      </c>
      <c r="N13" s="218"/>
    </row>
    <row r="14" spans="1:15" ht="14.45" customHeight="1" x14ac:dyDescent="0.3">
      <c r="A14" s="5" t="s">
        <v>71</v>
      </c>
      <c r="B14" s="74" t="s">
        <v>50</v>
      </c>
      <c r="C14" s="75">
        <v>122590</v>
      </c>
      <c r="D14" s="75">
        <v>105988</v>
      </c>
      <c r="E14" s="76">
        <v>10204</v>
      </c>
      <c r="F14" s="77">
        <v>9332</v>
      </c>
      <c r="G14" s="76">
        <v>4535</v>
      </c>
      <c r="H14" s="77">
        <v>3827</v>
      </c>
      <c r="I14" s="76">
        <v>3632</v>
      </c>
      <c r="J14" s="77">
        <v>3152</v>
      </c>
      <c r="K14" s="475">
        <v>140961</v>
      </c>
      <c r="L14" s="483">
        <v>122299</v>
      </c>
      <c r="M14" s="489">
        <v>264422</v>
      </c>
      <c r="N14" s="218"/>
    </row>
    <row r="15" spans="1:15" ht="14.45" customHeight="1" x14ac:dyDescent="0.3">
      <c r="A15" s="5" t="s">
        <v>69</v>
      </c>
      <c r="B15" s="74" t="s">
        <v>20</v>
      </c>
      <c r="C15" s="75">
        <v>125961</v>
      </c>
      <c r="D15" s="75">
        <v>113987</v>
      </c>
      <c r="E15" s="76">
        <v>16813</v>
      </c>
      <c r="F15" s="77">
        <v>15305</v>
      </c>
      <c r="G15" s="76">
        <v>5590</v>
      </c>
      <c r="H15" s="77">
        <v>4998</v>
      </c>
      <c r="I15" s="76">
        <v>1433</v>
      </c>
      <c r="J15" s="77">
        <v>1274</v>
      </c>
      <c r="K15" s="475">
        <v>149797</v>
      </c>
      <c r="L15" s="483">
        <v>135564</v>
      </c>
      <c r="M15" s="489">
        <v>286367</v>
      </c>
      <c r="N15" s="218"/>
    </row>
    <row r="16" spans="1:15" ht="14.45" customHeight="1" x14ac:dyDescent="0.3">
      <c r="A16" s="5" t="s">
        <v>88</v>
      </c>
      <c r="B16" s="74" t="s">
        <v>1132</v>
      </c>
      <c r="C16" s="75">
        <v>336290</v>
      </c>
      <c r="D16" s="75">
        <v>275190</v>
      </c>
      <c r="E16" s="76">
        <v>30505</v>
      </c>
      <c r="F16" s="77">
        <v>24213</v>
      </c>
      <c r="G16" s="76">
        <v>12590</v>
      </c>
      <c r="H16" s="460">
        <v>10302</v>
      </c>
      <c r="I16" s="76">
        <v>9778</v>
      </c>
      <c r="J16" s="460">
        <v>7463</v>
      </c>
      <c r="K16" s="475">
        <v>389163</v>
      </c>
      <c r="L16" s="483">
        <v>317168</v>
      </c>
      <c r="M16" s="489">
        <v>712594</v>
      </c>
      <c r="N16" s="218"/>
    </row>
    <row r="17" spans="1:14" ht="14.45" customHeight="1" x14ac:dyDescent="0.3">
      <c r="A17" s="5" t="s">
        <v>252</v>
      </c>
      <c r="B17" s="198" t="s">
        <v>187</v>
      </c>
      <c r="C17" s="75">
        <v>147</v>
      </c>
      <c r="D17" s="75">
        <v>28</v>
      </c>
      <c r="E17" s="76">
        <v>0</v>
      </c>
      <c r="F17" s="77" t="s">
        <v>1162</v>
      </c>
      <c r="G17" s="76">
        <v>4</v>
      </c>
      <c r="H17" s="77">
        <v>1</v>
      </c>
      <c r="I17" s="76" t="s">
        <v>1162</v>
      </c>
      <c r="J17" s="77" t="s">
        <v>1162</v>
      </c>
      <c r="K17" s="475">
        <v>151</v>
      </c>
      <c r="L17" s="483">
        <v>29</v>
      </c>
      <c r="M17" s="489">
        <v>182</v>
      </c>
      <c r="N17" s="218"/>
    </row>
    <row r="18" spans="1:14" ht="14.45" customHeight="1" x14ac:dyDescent="0.3">
      <c r="A18" s="5" t="s">
        <v>172</v>
      </c>
      <c r="B18" s="198" t="s">
        <v>90</v>
      </c>
      <c r="C18" s="75">
        <v>2684</v>
      </c>
      <c r="D18" s="75">
        <v>2795</v>
      </c>
      <c r="E18" s="76">
        <v>315</v>
      </c>
      <c r="F18" s="77">
        <v>347</v>
      </c>
      <c r="G18" s="76">
        <v>249</v>
      </c>
      <c r="H18" s="77">
        <v>246</v>
      </c>
      <c r="I18" s="76">
        <v>33</v>
      </c>
      <c r="J18" s="77">
        <v>40</v>
      </c>
      <c r="K18" s="475">
        <v>3281</v>
      </c>
      <c r="L18" s="483">
        <v>3428</v>
      </c>
      <c r="M18" s="489">
        <v>6745</v>
      </c>
      <c r="N18" s="218"/>
    </row>
    <row r="19" spans="1:14" ht="14.45" customHeight="1" x14ac:dyDescent="0.3">
      <c r="A19" s="5" t="s">
        <v>253</v>
      </c>
      <c r="B19" s="198" t="s">
        <v>188</v>
      </c>
      <c r="C19" s="75">
        <v>12073</v>
      </c>
      <c r="D19" s="75">
        <v>12623</v>
      </c>
      <c r="E19" s="76">
        <v>1886</v>
      </c>
      <c r="F19" s="77">
        <v>1719</v>
      </c>
      <c r="G19" s="76">
        <v>570</v>
      </c>
      <c r="H19" s="77">
        <v>576</v>
      </c>
      <c r="I19" s="76">
        <v>115</v>
      </c>
      <c r="J19" s="77">
        <v>184</v>
      </c>
      <c r="K19" s="475">
        <v>14644</v>
      </c>
      <c r="L19" s="483">
        <v>15102</v>
      </c>
      <c r="M19" s="489">
        <v>29913</v>
      </c>
      <c r="N19" s="218"/>
    </row>
    <row r="20" spans="1:14" ht="14.45" customHeight="1" x14ac:dyDescent="0.3">
      <c r="A20" s="5" t="s">
        <v>254</v>
      </c>
      <c r="B20" s="198" t="s">
        <v>189</v>
      </c>
      <c r="C20" s="75">
        <v>2255</v>
      </c>
      <c r="D20" s="75">
        <v>1954</v>
      </c>
      <c r="E20" s="76" t="s">
        <v>1162</v>
      </c>
      <c r="F20" s="77">
        <v>11</v>
      </c>
      <c r="G20" s="76">
        <v>31</v>
      </c>
      <c r="H20" s="77">
        <v>19</v>
      </c>
      <c r="I20" s="76">
        <v>64</v>
      </c>
      <c r="J20" s="77">
        <v>50</v>
      </c>
      <c r="K20" s="475">
        <v>2350</v>
      </c>
      <c r="L20" s="483">
        <v>2034</v>
      </c>
      <c r="M20" s="489">
        <v>4447</v>
      </c>
      <c r="N20" s="218"/>
    </row>
    <row r="21" spans="1:14" ht="14.45" customHeight="1" thickBot="1" x14ac:dyDescent="0.35">
      <c r="A21" s="5" t="s">
        <v>170</v>
      </c>
      <c r="B21" s="197" t="s">
        <v>93</v>
      </c>
      <c r="C21" s="80">
        <v>13242</v>
      </c>
      <c r="D21" s="80">
        <v>11870</v>
      </c>
      <c r="E21" s="81">
        <v>1056</v>
      </c>
      <c r="F21" s="82">
        <v>941</v>
      </c>
      <c r="G21" s="81">
        <v>120</v>
      </c>
      <c r="H21" s="82">
        <v>134</v>
      </c>
      <c r="I21" s="81">
        <v>330</v>
      </c>
      <c r="J21" s="82">
        <v>247</v>
      </c>
      <c r="K21" s="476">
        <v>14748</v>
      </c>
      <c r="L21" s="484">
        <v>13192</v>
      </c>
      <c r="M21" s="490">
        <v>29383</v>
      </c>
      <c r="N21" s="218"/>
    </row>
    <row r="22" spans="1:14" x14ac:dyDescent="0.3">
      <c r="C22" s="31"/>
      <c r="D22" s="31"/>
      <c r="E22" s="35"/>
      <c r="F22" s="35"/>
      <c r="G22" s="35"/>
      <c r="H22" s="35"/>
      <c r="I22" s="35"/>
      <c r="J22" s="35"/>
      <c r="K22" s="35"/>
      <c r="L22" s="35"/>
      <c r="M22" s="35"/>
      <c r="N22" s="35"/>
    </row>
    <row r="23" spans="1:14" s="137" customFormat="1" ht="15" x14ac:dyDescent="0.35">
      <c r="B23" s="576" t="s">
        <v>8</v>
      </c>
      <c r="C23" s="137" t="s">
        <v>1563</v>
      </c>
      <c r="N23" s="462"/>
    </row>
    <row r="24" spans="1:14" s="137" customFormat="1" ht="15" x14ac:dyDescent="0.35">
      <c r="B24" s="577"/>
      <c r="C24" s="137" t="s">
        <v>63</v>
      </c>
      <c r="D24" s="139"/>
      <c r="F24" s="139"/>
      <c r="G24" s="139"/>
      <c r="H24" s="139"/>
      <c r="I24" s="139"/>
      <c r="J24" s="139"/>
      <c r="K24" s="139"/>
      <c r="M24" s="139"/>
      <c r="N24" s="310"/>
    </row>
    <row r="25" spans="1:14" s="137" customFormat="1" ht="15" x14ac:dyDescent="0.35">
      <c r="B25" s="577"/>
      <c r="C25" s="140" t="s">
        <v>64</v>
      </c>
      <c r="D25" s="139"/>
      <c r="F25" s="139"/>
      <c r="G25" s="139"/>
      <c r="H25" s="139"/>
      <c r="I25" s="139"/>
      <c r="J25" s="139"/>
      <c r="K25" s="139"/>
      <c r="M25" s="139"/>
      <c r="N25" s="310"/>
    </row>
    <row r="26" spans="1:14" s="137" customFormat="1" ht="15" x14ac:dyDescent="0.35">
      <c r="B26" s="577"/>
      <c r="C26" s="140" t="s">
        <v>65</v>
      </c>
      <c r="D26" s="139"/>
      <c r="F26" s="139"/>
      <c r="G26" s="139"/>
      <c r="H26" s="139"/>
      <c r="I26" s="139"/>
      <c r="J26" s="139"/>
      <c r="K26" s="139"/>
      <c r="M26" s="139"/>
      <c r="N26" s="310"/>
    </row>
    <row r="27" spans="1:14" s="137" customFormat="1" ht="15" customHeight="1" x14ac:dyDescent="0.35">
      <c r="B27" s="577"/>
      <c r="C27" s="966" t="s">
        <v>1629</v>
      </c>
      <c r="D27" s="967"/>
      <c r="E27" s="967"/>
      <c r="F27" s="967"/>
      <c r="G27" s="967"/>
      <c r="H27" s="967"/>
      <c r="I27" s="967"/>
      <c r="J27" s="967"/>
      <c r="K27" s="967"/>
      <c r="L27" s="967"/>
      <c r="M27" s="139"/>
      <c r="N27" s="310"/>
    </row>
    <row r="28" spans="1:14" s="137" customFormat="1" ht="15" customHeight="1" x14ac:dyDescent="0.35">
      <c r="B28" s="577"/>
      <c r="C28" s="966" t="s">
        <v>1228</v>
      </c>
      <c r="D28" s="967"/>
      <c r="E28" s="967"/>
      <c r="F28" s="967"/>
      <c r="G28" s="967"/>
      <c r="H28" s="967"/>
      <c r="I28" s="967"/>
      <c r="J28" s="967"/>
      <c r="K28" s="967"/>
      <c r="L28" s="967"/>
      <c r="M28" s="139"/>
      <c r="N28" s="310"/>
    </row>
    <row r="29" spans="1:14" s="137" customFormat="1" ht="15" customHeight="1" x14ac:dyDescent="0.35">
      <c r="B29" s="577" t="s">
        <v>1230</v>
      </c>
      <c r="C29" s="964" t="s">
        <v>1557</v>
      </c>
      <c r="D29" s="965"/>
      <c r="E29" s="965"/>
      <c r="F29" s="965"/>
      <c r="G29" s="965"/>
      <c r="H29" s="965"/>
      <c r="I29" s="965"/>
      <c r="J29" s="393"/>
      <c r="K29" s="393"/>
      <c r="L29" s="393"/>
      <c r="M29" s="139"/>
      <c r="N29" s="310"/>
    </row>
    <row r="30" spans="1:14" s="137" customFormat="1" ht="15" x14ac:dyDescent="0.35">
      <c r="B30" s="576" t="s">
        <v>9</v>
      </c>
      <c r="C30" s="137" t="s">
        <v>1558</v>
      </c>
      <c r="D30" s="393"/>
      <c r="E30" s="393"/>
      <c r="F30" s="393"/>
      <c r="G30" s="393"/>
      <c r="H30" s="393"/>
      <c r="I30" s="393"/>
      <c r="J30" s="393"/>
      <c r="K30" s="393"/>
      <c r="L30" s="393"/>
      <c r="M30" s="139"/>
      <c r="N30" s="310"/>
    </row>
    <row r="31" spans="1:14" s="137" customFormat="1" ht="14.25" customHeight="1" x14ac:dyDescent="0.35">
      <c r="C31" s="132" t="s">
        <v>1559</v>
      </c>
      <c r="D31" s="139"/>
      <c r="E31" s="139"/>
      <c r="F31" s="139"/>
      <c r="G31" s="139"/>
      <c r="H31" s="139"/>
      <c r="I31" s="139"/>
      <c r="J31" s="139"/>
      <c r="K31" s="139"/>
      <c r="M31" s="139"/>
      <c r="N31" s="310"/>
    </row>
    <row r="32" spans="1:14" s="137" customFormat="1" ht="14.25" customHeight="1" x14ac:dyDescent="0.35">
      <c r="C32" s="370" t="s">
        <v>1560</v>
      </c>
      <c r="N32" s="310"/>
    </row>
    <row r="33" spans="3:14" s="137" customFormat="1" ht="14.25" customHeight="1" x14ac:dyDescent="0.35">
      <c r="C33" s="370" t="s">
        <v>1630</v>
      </c>
      <c r="D33" s="370"/>
      <c r="E33" s="370"/>
      <c r="F33" s="169"/>
      <c r="G33" s="145"/>
    </row>
    <row r="34" spans="3:14" ht="14.25" customHeight="1" x14ac:dyDescent="0.35">
      <c r="C34" s="137" t="s">
        <v>1561</v>
      </c>
      <c r="D34" s="169"/>
      <c r="E34" s="137"/>
      <c r="F34" s="137"/>
      <c r="G34" s="137"/>
      <c r="H34" s="137"/>
      <c r="I34" s="137"/>
      <c r="K34" s="170"/>
      <c r="L34" s="137"/>
      <c r="M34" s="138"/>
      <c r="N34" s="138"/>
    </row>
    <row r="35" spans="3:14" ht="14.25" customHeight="1" x14ac:dyDescent="0.35">
      <c r="C35" s="810" t="s">
        <v>1562</v>
      </c>
      <c r="D35" s="137"/>
      <c r="E35" s="137"/>
      <c r="F35" s="137"/>
      <c r="G35" s="137"/>
      <c r="H35" s="137"/>
      <c r="I35" s="137"/>
      <c r="K35" s="170"/>
      <c r="L35" s="137"/>
      <c r="M35" s="469"/>
      <c r="N35" s="469"/>
    </row>
    <row r="36" spans="3:14" ht="14.25" customHeight="1" x14ac:dyDescent="0.3">
      <c r="K36" s="468"/>
      <c r="M36" s="470"/>
      <c r="N36" s="470"/>
    </row>
    <row r="37" spans="3:14" ht="17.25" x14ac:dyDescent="0.35">
      <c r="K37" s="137"/>
      <c r="M37" s="138"/>
      <c r="N37" s="138"/>
    </row>
    <row r="38" spans="3:14" x14ac:dyDescent="0.3">
      <c r="M38" s="31"/>
      <c r="N38" s="31"/>
    </row>
    <row r="39" spans="3:14" x14ac:dyDescent="0.3">
      <c r="M39" s="31"/>
      <c r="N39" s="31"/>
    </row>
    <row r="40" spans="3:14" x14ac:dyDescent="0.3">
      <c r="M40" s="31"/>
      <c r="N40" s="31"/>
    </row>
    <row r="41" spans="3:14" x14ac:dyDescent="0.3">
      <c r="N41" s="465"/>
    </row>
    <row r="42" spans="3:14" x14ac:dyDescent="0.3">
      <c r="N42" s="465"/>
    </row>
    <row r="43" spans="3:14" x14ac:dyDescent="0.3">
      <c r="N43" s="1"/>
    </row>
    <row r="44" spans="3:14" x14ac:dyDescent="0.3">
      <c r="K44" s="38"/>
      <c r="N44" s="1"/>
    </row>
    <row r="45" spans="3:14" x14ac:dyDescent="0.3">
      <c r="K45" s="38"/>
      <c r="M45" s="31"/>
      <c r="N45" s="31"/>
    </row>
    <row r="46" spans="3:14" x14ac:dyDescent="0.3">
      <c r="K46" s="38" t="s">
        <v>1151</v>
      </c>
      <c r="M46" s="31">
        <v>85020</v>
      </c>
      <c r="N46" s="31">
        <v>101118</v>
      </c>
    </row>
    <row r="47" spans="3:14" x14ac:dyDescent="0.3">
      <c r="K47" s="38" t="s">
        <v>1152</v>
      </c>
      <c r="M47" s="31">
        <v>8423</v>
      </c>
      <c r="N47" s="31">
        <v>6744</v>
      </c>
    </row>
    <row r="48" spans="3:14" x14ac:dyDescent="0.3">
      <c r="K48" s="38" t="s">
        <v>1153</v>
      </c>
      <c r="M48" s="31">
        <v>7963</v>
      </c>
      <c r="N48" s="31">
        <v>8999</v>
      </c>
    </row>
    <row r="49" spans="11:14" x14ac:dyDescent="0.3">
      <c r="K49" s="38" t="s">
        <v>187</v>
      </c>
      <c r="M49" s="1">
        <v>0</v>
      </c>
      <c r="N49" s="1">
        <v>0</v>
      </c>
    </row>
    <row r="50" spans="11:14" x14ac:dyDescent="0.3">
      <c r="K50" s="38" t="s">
        <v>1154</v>
      </c>
      <c r="M50" s="1">
        <v>112</v>
      </c>
      <c r="N50" s="31">
        <v>25086</v>
      </c>
    </row>
    <row r="51" spans="11:14" x14ac:dyDescent="0.3">
      <c r="K51" s="38" t="s">
        <v>1155</v>
      </c>
      <c r="M51" s="31">
        <v>2455</v>
      </c>
      <c r="N51" s="31">
        <v>1049</v>
      </c>
    </row>
    <row r="52" spans="11:14" x14ac:dyDescent="0.3">
      <c r="K52" s="38" t="s">
        <v>1156</v>
      </c>
      <c r="M52" s="31">
        <v>5618</v>
      </c>
      <c r="N52" s="31">
        <v>4364</v>
      </c>
    </row>
    <row r="53" spans="11:14" x14ac:dyDescent="0.3">
      <c r="K53" s="38" t="s">
        <v>1157</v>
      </c>
      <c r="M53" s="1">
        <v>77</v>
      </c>
      <c r="N53" s="1">
        <v>124</v>
      </c>
    </row>
    <row r="54" spans="11:14" x14ac:dyDescent="0.3">
      <c r="K54" s="38" t="s">
        <v>90</v>
      </c>
      <c r="M54" s="1">
        <v>264</v>
      </c>
      <c r="N54" s="1">
        <v>331</v>
      </c>
    </row>
    <row r="55" spans="11:14" x14ac:dyDescent="0.3">
      <c r="K55" s="38" t="s">
        <v>1158</v>
      </c>
      <c r="M55" s="31">
        <v>13680</v>
      </c>
      <c r="N55" s="31">
        <v>17036</v>
      </c>
    </row>
    <row r="56" spans="11:14" x14ac:dyDescent="0.3">
      <c r="K56" s="38" t="s">
        <v>188</v>
      </c>
      <c r="M56" s="31">
        <v>1848</v>
      </c>
      <c r="N56" s="31">
        <v>1923</v>
      </c>
    </row>
    <row r="57" spans="11:14" x14ac:dyDescent="0.3">
      <c r="K57" s="38" t="s">
        <v>1159</v>
      </c>
      <c r="M57" s="31">
        <v>47201</v>
      </c>
      <c r="N57" s="31">
        <v>48625</v>
      </c>
    </row>
    <row r="58" spans="11:14" x14ac:dyDescent="0.3">
      <c r="K58" s="38" t="s">
        <v>1160</v>
      </c>
      <c r="M58" s="31">
        <v>69346</v>
      </c>
      <c r="N58" s="31">
        <v>72482</v>
      </c>
    </row>
    <row r="59" spans="11:14" x14ac:dyDescent="0.3">
      <c r="K59" s="38" t="s">
        <v>1161</v>
      </c>
      <c r="M59" s="31">
        <v>34498</v>
      </c>
      <c r="N59" s="31">
        <v>42194</v>
      </c>
    </row>
    <row r="60" spans="11:14" x14ac:dyDescent="0.3">
      <c r="K60" s="38" t="s">
        <v>189</v>
      </c>
      <c r="M60" s="1" t="s">
        <v>1162</v>
      </c>
      <c r="N60" s="1" t="s">
        <v>1162</v>
      </c>
    </row>
    <row r="61" spans="11:14" x14ac:dyDescent="0.3">
      <c r="K61" s="38" t="s">
        <v>1163</v>
      </c>
      <c r="M61" s="1">
        <v>681</v>
      </c>
      <c r="N61" s="1">
        <v>729</v>
      </c>
    </row>
    <row r="62" spans="11:14" x14ac:dyDescent="0.3">
      <c r="K62" s="38" t="s">
        <v>1164</v>
      </c>
      <c r="M62" s="31">
        <v>62502</v>
      </c>
      <c r="N62" s="31">
        <v>70664</v>
      </c>
    </row>
  </sheetData>
  <mergeCells count="8">
    <mergeCell ref="C27:L27"/>
    <mergeCell ref="C28:L28"/>
    <mergeCell ref="C29:I29"/>
    <mergeCell ref="C4:D4"/>
    <mergeCell ref="E4:F4"/>
    <mergeCell ref="G4:H4"/>
    <mergeCell ref="I4:J4"/>
    <mergeCell ref="K3:M4"/>
  </mergeCells>
  <hyperlinks>
    <hyperlink ref="B2" location="'Chapter 2'!A1" display="Back to Table of Contents" xr:uid="{33BB6D86-F428-470C-B195-34E5F165A75B}"/>
    <hyperlink ref="C2" r:id="rId1" display="for content queries email healthinsights@bhf.org.uk " xr:uid="{9A860715-749F-4979-9068-FA8555FD5AB3}"/>
    <hyperlink ref="C31" r:id="rId2" xr:uid="{770C5FCF-F79F-4F06-AF1D-838380B5297C}"/>
    <hyperlink ref="C35" r:id="rId3" xr:uid="{C4D2D38E-04D4-4E71-AD99-12D7C603AE72}"/>
  </hyperlinks>
  <pageMargins left="0.7" right="0.7" top="0.75" bottom="0.75" header="0.3" footer="0.3"/>
  <pageSetup paperSize="9" scale="63" orientation="landscape" r:id="rId4"/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6">
    <tabColor rgb="FFFF9999"/>
  </sheetPr>
  <dimension ref="A1:U90"/>
  <sheetViews>
    <sheetView zoomScale="60" zoomScaleNormal="60" workbookViewId="0">
      <pane xSplit="2" ySplit="4" topLeftCell="H31" activePane="bottomRight" state="frozen"/>
      <selection activeCell="M5" sqref="M5"/>
      <selection pane="topRight" activeCell="M5" sqref="M5"/>
      <selection pane="bottomLeft" activeCell="M5" sqref="M5"/>
      <selection pane="bottomRight" activeCell="Q31" sqref="Q31"/>
    </sheetView>
  </sheetViews>
  <sheetFormatPr defaultColWidth="9.140625" defaultRowHeight="16.5" x14ac:dyDescent="0.3"/>
  <cols>
    <col min="1" max="1" width="11.85546875" style="1" customWidth="1"/>
    <col min="2" max="2" width="51.5703125" style="1" customWidth="1"/>
    <col min="3" max="3" width="57.28515625" style="1" customWidth="1"/>
    <col min="4" max="4" width="13.42578125" style="1" bestFit="1" customWidth="1"/>
    <col min="5" max="5" width="11.7109375" style="1" bestFit="1" customWidth="1"/>
    <col min="6" max="6" width="11.5703125" style="1" customWidth="1"/>
    <col min="7" max="7" width="56.5703125" style="1" customWidth="1"/>
    <col min="8" max="8" width="10.140625" style="1" customWidth="1"/>
    <col min="9" max="9" width="11" style="1" bestFit="1" customWidth="1"/>
    <col min="10" max="10" width="10.85546875" style="1" customWidth="1"/>
    <col min="11" max="11" width="56" style="1" customWidth="1"/>
    <col min="12" max="12" width="11.42578125" style="1" bestFit="1" customWidth="1"/>
    <col min="13" max="14" width="10.5703125" style="1" customWidth="1"/>
    <col min="15" max="15" width="56.28515625" style="1" customWidth="1"/>
    <col min="16" max="16" width="11.7109375" style="1" bestFit="1" customWidth="1"/>
    <col min="17" max="18" width="11.85546875" style="1" customWidth="1"/>
    <col min="19" max="19" width="55.28515625" style="1" customWidth="1"/>
    <col min="20" max="20" width="13.42578125" style="1" bestFit="1" customWidth="1"/>
    <col min="21" max="21" width="11" style="1" customWidth="1"/>
    <col min="22" max="23" width="9.5703125" style="1" bestFit="1" customWidth="1"/>
    <col min="24" max="16384" width="9.140625" style="1"/>
  </cols>
  <sheetData>
    <row r="1" spans="1:21" x14ac:dyDescent="0.3">
      <c r="A1" s="34" t="s">
        <v>260</v>
      </c>
      <c r="D1" s="44" t="s">
        <v>0</v>
      </c>
      <c r="E1" s="44"/>
      <c r="F1" s="8"/>
      <c r="H1" s="44" t="s">
        <v>1</v>
      </c>
      <c r="I1" s="44"/>
      <c r="J1" s="8"/>
      <c r="K1" s="44"/>
      <c r="L1" s="44" t="s">
        <v>2</v>
      </c>
      <c r="M1" s="44"/>
      <c r="N1" s="8"/>
      <c r="O1" s="44"/>
      <c r="P1" s="44" t="s">
        <v>3</v>
      </c>
      <c r="Q1" s="44"/>
      <c r="R1" s="8"/>
      <c r="S1" s="44"/>
      <c r="T1" s="44" t="s">
        <v>4</v>
      </c>
      <c r="U1" s="44"/>
    </row>
    <row r="2" spans="1:21" x14ac:dyDescent="0.3">
      <c r="D2" s="44" t="s">
        <v>5</v>
      </c>
      <c r="E2" s="44"/>
      <c r="F2" s="8"/>
      <c r="H2" s="44" t="s">
        <v>5</v>
      </c>
      <c r="I2" s="44"/>
      <c r="J2" s="8"/>
      <c r="K2" s="8"/>
      <c r="L2" s="44" t="s">
        <v>5</v>
      </c>
      <c r="M2" s="44"/>
      <c r="N2" s="8"/>
      <c r="O2" s="8"/>
      <c r="P2" s="44" t="s">
        <v>5</v>
      </c>
      <c r="Q2" s="44"/>
      <c r="R2" s="8"/>
      <c r="S2" s="8"/>
      <c r="T2" s="44" t="s">
        <v>5</v>
      </c>
      <c r="U2" s="44"/>
    </row>
    <row r="3" spans="1:21" x14ac:dyDescent="0.3">
      <c r="D3" s="22">
        <v>3</v>
      </c>
      <c r="F3" s="22"/>
      <c r="H3" s="22">
        <v>5</v>
      </c>
      <c r="L3" s="35">
        <v>7</v>
      </c>
      <c r="O3" s="22"/>
      <c r="P3" s="22">
        <v>9</v>
      </c>
      <c r="T3" s="1">
        <v>11</v>
      </c>
    </row>
    <row r="4" spans="1:21" x14ac:dyDescent="0.3">
      <c r="D4" s="34" t="s">
        <v>261</v>
      </c>
      <c r="E4" s="34"/>
      <c r="F4" s="48"/>
      <c r="G4" s="22"/>
      <c r="H4" s="34" t="s">
        <v>262</v>
      </c>
      <c r="I4" s="34"/>
      <c r="J4" s="48"/>
      <c r="K4" s="22"/>
      <c r="L4" s="34" t="s">
        <v>263</v>
      </c>
      <c r="M4" s="34"/>
      <c r="N4" s="48"/>
      <c r="O4" s="22"/>
      <c r="P4" s="34" t="s">
        <v>264</v>
      </c>
      <c r="Q4" s="34"/>
      <c r="R4" s="48"/>
      <c r="S4" s="22"/>
      <c r="T4" s="34" t="s">
        <v>265</v>
      </c>
      <c r="U4" s="34"/>
    </row>
    <row r="5" spans="1:21" x14ac:dyDescent="0.3">
      <c r="D5" s="35" t="e">
        <f>SUM(D8:D12)+SUM(D20:D28)</f>
        <v>#N/A</v>
      </c>
      <c r="F5" s="22"/>
      <c r="H5" s="35" t="e">
        <f>SUM(H8:H12)+SUM(H20:H28)</f>
        <v>#N/A</v>
      </c>
      <c r="L5" s="35" t="e">
        <f>SUM(L8:L12)+SUM(L20:L28)</f>
        <v>#N/A</v>
      </c>
      <c r="O5" s="22"/>
      <c r="P5" s="35" t="e">
        <f>SUM(P8:P12)+SUM(P20:P28)</f>
        <v>#N/A</v>
      </c>
      <c r="T5" s="35" t="e">
        <f>SUM(T8:T12)+SUM(T20:T28)</f>
        <v>#N/A</v>
      </c>
    </row>
    <row r="6" spans="1:21" x14ac:dyDescent="0.3">
      <c r="A6" s="1" t="s">
        <v>67</v>
      </c>
      <c r="C6" s="1" t="s">
        <v>7</v>
      </c>
      <c r="D6" s="49">
        <f>VLOOKUP($A6,'2.3'!$A$6:$M$21,D$3,FALSE)</f>
        <v>9609513</v>
      </c>
      <c r="F6" s="35"/>
      <c r="G6" s="1" t="s">
        <v>7</v>
      </c>
      <c r="H6" s="49">
        <f>VLOOKUP($A6,'2.3'!$A$6:$M$21,H$3,FALSE)</f>
        <v>790789</v>
      </c>
      <c r="I6" s="35"/>
      <c r="J6" s="35"/>
      <c r="K6" s="1" t="s">
        <v>7</v>
      </c>
      <c r="L6" s="49">
        <f>VLOOKUP($A6,'2.3'!$A$6:$M$21,L$3,FALSE)</f>
        <v>418097</v>
      </c>
      <c r="M6" s="22"/>
      <c r="N6" s="22"/>
      <c r="O6" s="1" t="s">
        <v>7</v>
      </c>
      <c r="P6" s="49">
        <f>VLOOKUP($A6,'2.3'!$A$6:$M$21,P$3,FALSE)</f>
        <v>318851</v>
      </c>
      <c r="Q6" s="22"/>
      <c r="R6" s="22"/>
      <c r="S6" s="1" t="s">
        <v>7</v>
      </c>
      <c r="T6" s="49">
        <f>VLOOKUP($A6,'2.3'!$A$6:$M$21,T$3,FALSE)</f>
        <v>11137250</v>
      </c>
      <c r="U6" s="22"/>
    </row>
    <row r="7" spans="1:21" x14ac:dyDescent="0.3">
      <c r="F7" s="35"/>
      <c r="H7" s="35"/>
      <c r="I7" s="35"/>
      <c r="J7" s="35"/>
      <c r="L7" s="35"/>
      <c r="M7" s="22"/>
      <c r="N7" s="22"/>
      <c r="P7" s="35"/>
      <c r="Q7" s="22"/>
      <c r="R7" s="22"/>
      <c r="T7" s="35"/>
      <c r="U7" s="22"/>
    </row>
    <row r="8" spans="1:21" x14ac:dyDescent="0.3">
      <c r="A8" s="1" t="s">
        <v>68</v>
      </c>
      <c r="B8" s="1" t="s">
        <v>78</v>
      </c>
      <c r="C8" s="1" t="str">
        <f>CONCATENATE($B8," ",ROUND(E8*100,1),"%")</f>
        <v>Coronary heart disease 2.5%</v>
      </c>
      <c r="D8" s="51">
        <f>VLOOKUP($A8,'2.3'!$A$8:$M$21,D$3,FALSE)</f>
        <v>244381</v>
      </c>
      <c r="E8" s="151">
        <f>D8/D$6</f>
        <v>2.5431153483012094E-2</v>
      </c>
      <c r="F8" s="35"/>
      <c r="G8" s="1" t="str">
        <f>CONCATENATE($B8," ",ROUND(I8*100,1),"%")</f>
        <v>Coronary heart disease 3.9%</v>
      </c>
      <c r="H8" s="51">
        <f>VLOOKUP($A8,'2.3'!$A$8:$M$21,H$3,FALSE)</f>
        <v>30988</v>
      </c>
      <c r="I8" s="151">
        <f>H8/H$6</f>
        <v>3.9186179878576963E-2</v>
      </c>
      <c r="J8" s="35"/>
      <c r="K8" s="1" t="str">
        <f>CONCATENATE($B8," ",ROUND(M8*100,1),"%")</f>
        <v>Coronary heart disease 2.4%</v>
      </c>
      <c r="L8" s="51">
        <f>VLOOKUP($A8,'2.3'!$A$8:$M$21,L$3,FALSE)</f>
        <v>9896</v>
      </c>
      <c r="M8" s="151">
        <f>L8/L$6</f>
        <v>2.3669148546868312E-2</v>
      </c>
      <c r="N8" s="22"/>
      <c r="O8" s="1" t="str">
        <f>CONCATENATE($B8," ",ROUND(Q8*100,1),"%")</f>
        <v>Coronary heart disease 3%</v>
      </c>
      <c r="P8" s="51">
        <f>VLOOKUP($A8,'2.3'!$A$8:$M$21,P$3,FALSE)</f>
        <v>9723</v>
      </c>
      <c r="Q8" s="151">
        <f>P8/P$6</f>
        <v>3.0493867041345331E-2</v>
      </c>
      <c r="R8" s="22"/>
      <c r="S8" s="1" t="str">
        <f>CONCATENATE($B8," ",ROUND(U8*100,1),"%")</f>
        <v>Coronary heart disease 2.6%</v>
      </c>
      <c r="T8" s="51">
        <f>VLOOKUP($A8,'2.3'!$A$8:$M$21,T$3,FALSE)</f>
        <v>294988</v>
      </c>
      <c r="U8" s="151">
        <f>T8/T$6</f>
        <v>2.6486610249388313E-2</v>
      </c>
    </row>
    <row r="9" spans="1:21" x14ac:dyDescent="0.3">
      <c r="A9" s="1" t="s">
        <v>69</v>
      </c>
      <c r="B9" s="1" t="s">
        <v>21</v>
      </c>
      <c r="C9" s="1" t="str">
        <f t="shared" ref="C9:C21" si="0">CONCATENATE($B9," ",ROUND(E9*100,1),"%")</f>
        <v>Stroke 1.3%</v>
      </c>
      <c r="D9" s="51">
        <f>VLOOKUP($A9,'2.3'!$A$8:$M$21,D$3,FALSE)</f>
        <v>125961</v>
      </c>
      <c r="E9" s="151">
        <f t="shared" ref="E9:E27" si="1">D9/D$6</f>
        <v>1.3107948342439413E-2</v>
      </c>
      <c r="F9" s="35"/>
      <c r="G9" s="1" t="str">
        <f t="shared" ref="G9:G21" si="2">CONCATENATE($B9," ",ROUND(I9*100,1),"%")</f>
        <v>Stroke 2.1%</v>
      </c>
      <c r="H9" s="51">
        <f>VLOOKUP($A9,'2.3'!$A$8:$M$21,H$3,FALSE)</f>
        <v>16813</v>
      </c>
      <c r="I9" s="151">
        <f t="shared" ref="I9:I27" si="3">H9/H$6</f>
        <v>2.1261044349377648E-2</v>
      </c>
      <c r="J9" s="35"/>
      <c r="K9" s="1" t="str">
        <f t="shared" ref="K9:K21" si="4">CONCATENATE($B9," ",ROUND(M9*100,1),"%")</f>
        <v>Stroke 1.3%</v>
      </c>
      <c r="L9" s="51">
        <f>VLOOKUP($A9,'2.3'!$A$8:$M$21,L$3,FALSE)</f>
        <v>5590</v>
      </c>
      <c r="M9" s="151">
        <f t="shared" ref="M9:M27" si="5">L9/L$6</f>
        <v>1.3370103110043842E-2</v>
      </c>
      <c r="N9" s="22"/>
      <c r="O9" s="1" t="str">
        <f t="shared" ref="O9:O21" si="6">CONCATENATE($B9," ",ROUND(Q9*100,1),"%")</f>
        <v>Stroke 0.4%</v>
      </c>
      <c r="P9" s="51">
        <f>VLOOKUP($A9,'2.3'!$A$8:$M$21,P$3,FALSE)</f>
        <v>1433</v>
      </c>
      <c r="Q9" s="151">
        <f t="shared" ref="Q9:Q27" si="7">P9/P$6</f>
        <v>4.4942622102486741E-3</v>
      </c>
      <c r="R9" s="22"/>
      <c r="S9" s="1" t="str">
        <f t="shared" ref="S9:S21" si="8">CONCATENATE($B9," ",ROUND(U9*100,1),"%")</f>
        <v>Stroke 1.3%</v>
      </c>
      <c r="T9" s="51">
        <f>VLOOKUP($A9,'2.3'!$A$8:$M$21,T$3,FALSE)</f>
        <v>149797</v>
      </c>
      <c r="U9" s="151">
        <f t="shared" ref="U9:U27" si="9">T9/T$6</f>
        <v>1.3450088666412265E-2</v>
      </c>
    </row>
    <row r="10" spans="1:21" x14ac:dyDescent="0.3">
      <c r="A10" s="1" t="s">
        <v>70</v>
      </c>
      <c r="B10" s="1" t="s">
        <v>59</v>
      </c>
      <c r="C10" s="1" t="str">
        <f t="shared" si="0"/>
        <v>Atrial fibrillation 1%</v>
      </c>
      <c r="D10" s="51">
        <f>VLOOKUP($A10,'2.3'!$A$8:$M$21,D$3,FALSE)</f>
        <v>91626</v>
      </c>
      <c r="E10" s="151">
        <f t="shared" si="1"/>
        <v>9.534926483787471E-3</v>
      </c>
      <c r="F10" s="35"/>
      <c r="G10" s="1" t="str">
        <f t="shared" si="2"/>
        <v>Atrial fibrillation 1%</v>
      </c>
      <c r="H10" s="51">
        <f>VLOOKUP($A10,'2.3'!$A$8:$M$21,H$3,FALSE)</f>
        <v>8136</v>
      </c>
      <c r="I10" s="151">
        <f t="shared" si="3"/>
        <v>1.0288458741838848E-2</v>
      </c>
      <c r="J10" s="35"/>
      <c r="K10" s="1" t="str">
        <f t="shared" si="4"/>
        <v>Atrial fibrillation 0.8%</v>
      </c>
      <c r="L10" s="51">
        <f>VLOOKUP($A10,'2.3'!$A$8:$M$21,L$3,FALSE)</f>
        <v>3520</v>
      </c>
      <c r="M10" s="151">
        <f t="shared" si="5"/>
        <v>8.4190989172369095E-3</v>
      </c>
      <c r="N10" s="22"/>
      <c r="O10" s="1" t="str">
        <f t="shared" si="6"/>
        <v>Atrial fibrillation 0.8%</v>
      </c>
      <c r="P10" s="51">
        <f>VLOOKUP($A10,'2.3'!$A$8:$M$21,P$3,FALSE)</f>
        <v>2464</v>
      </c>
      <c r="Q10" s="151">
        <f t="shared" si="7"/>
        <v>7.7277474431631079E-3</v>
      </c>
      <c r="R10" s="22"/>
      <c r="S10" s="1" t="str">
        <f t="shared" si="8"/>
        <v>Atrial fibrillation 0.9%</v>
      </c>
      <c r="T10" s="51">
        <f>VLOOKUP($A10,'2.3'!$A$8:$M$21,T$3,FALSE)</f>
        <v>105746</v>
      </c>
      <c r="U10" s="151">
        <f t="shared" si="9"/>
        <v>9.4948034748254737E-3</v>
      </c>
    </row>
    <row r="11" spans="1:21" x14ac:dyDescent="0.3">
      <c r="A11" s="1" t="s">
        <v>71</v>
      </c>
      <c r="B11" s="1" t="s">
        <v>30</v>
      </c>
      <c r="C11" s="1" t="str">
        <f t="shared" si="0"/>
        <v>Heart failure 1.3%</v>
      </c>
      <c r="D11" s="51">
        <f>VLOOKUP($A11,'2.3'!$A$8:$M$21,D$3,FALSE)</f>
        <v>122590</v>
      </c>
      <c r="E11" s="151">
        <f t="shared" si="1"/>
        <v>1.2757150128211492E-2</v>
      </c>
      <c r="F11" s="35"/>
      <c r="G11" s="1" t="str">
        <f t="shared" si="2"/>
        <v>Heart failure 1.3%</v>
      </c>
      <c r="H11" s="51">
        <f>VLOOKUP($A11,'2.3'!$A$8:$M$21,H$3,FALSE)</f>
        <v>10204</v>
      </c>
      <c r="I11" s="151">
        <f t="shared" si="3"/>
        <v>1.2903568461372123E-2</v>
      </c>
      <c r="J11" s="35"/>
      <c r="K11" s="1" t="str">
        <f t="shared" si="4"/>
        <v>Heart failure 1.1%</v>
      </c>
      <c r="L11" s="51">
        <f>VLOOKUP($A11,'2.3'!$A$8:$M$21,L$3,FALSE)</f>
        <v>4535</v>
      </c>
      <c r="M11" s="151">
        <f t="shared" si="5"/>
        <v>1.0846765224337893E-2</v>
      </c>
      <c r="N11" s="22"/>
      <c r="O11" s="1" t="str">
        <f t="shared" si="6"/>
        <v>Heart failure 1.1%</v>
      </c>
      <c r="P11" s="51">
        <f>VLOOKUP($A11,'2.3'!$A$8:$M$21,P$3,FALSE)</f>
        <v>3632</v>
      </c>
      <c r="Q11" s="151">
        <f t="shared" si="7"/>
        <v>1.139090045193523E-2</v>
      </c>
      <c r="R11" s="22"/>
      <c r="S11" s="1" t="str">
        <f t="shared" si="8"/>
        <v>Heart failure 1.3%</v>
      </c>
      <c r="T11" s="51">
        <f>VLOOKUP($A11,'2.3'!$A$8:$M$21,T$3,FALSE)</f>
        <v>140961</v>
      </c>
      <c r="U11" s="151">
        <f t="shared" si="9"/>
        <v>1.2656715077779523E-2</v>
      </c>
    </row>
    <row r="12" spans="1:21" x14ac:dyDescent="0.3">
      <c r="B12" s="1" t="s">
        <v>273</v>
      </c>
      <c r="C12" s="1" t="str">
        <f t="shared" si="0"/>
        <v>All other heart and circulatory diseases 3.8%</v>
      </c>
      <c r="D12" s="51">
        <f>SUM(D13:D14)</f>
        <v>366691</v>
      </c>
      <c r="E12" s="151">
        <f t="shared" si="1"/>
        <v>3.8159165818288605E-2</v>
      </c>
      <c r="F12" s="35"/>
      <c r="G12" s="1" t="str">
        <f t="shared" si="2"/>
        <v>All other heart and circulatory diseases 4.3%</v>
      </c>
      <c r="H12" s="51">
        <f>SUM(H13:H14)</f>
        <v>33762</v>
      </c>
      <c r="I12" s="151">
        <f t="shared" si="3"/>
        <v>4.2694068835049552E-2</v>
      </c>
      <c r="J12" s="35"/>
      <c r="K12" s="1" t="str">
        <f t="shared" si="4"/>
        <v>All other heart and circulatory diseases 3.2%</v>
      </c>
      <c r="L12" s="51">
        <f>SUM(L13:L14)</f>
        <v>13564</v>
      </c>
      <c r="M12" s="151">
        <f t="shared" si="5"/>
        <v>3.2442232304943593E-2</v>
      </c>
      <c r="N12" s="22"/>
      <c r="O12" s="1" t="str">
        <f t="shared" si="6"/>
        <v>All other heart and circulatory diseases 3.2%</v>
      </c>
      <c r="P12" s="51">
        <f>SUM(P13:P14)</f>
        <v>10320</v>
      </c>
      <c r="Q12" s="151">
        <f t="shared" si="7"/>
        <v>3.2366214940520804E-2</v>
      </c>
      <c r="R12" s="22"/>
      <c r="S12" s="1" t="str">
        <f t="shared" si="8"/>
        <v>All other heart and circulatory diseases 3.8%</v>
      </c>
      <c r="T12" s="51">
        <f>SUM(T13:T14)</f>
        <v>424337</v>
      </c>
      <c r="U12" s="151">
        <f t="shared" si="9"/>
        <v>3.8100698107701635E-2</v>
      </c>
    </row>
    <row r="13" spans="1:21" x14ac:dyDescent="0.3">
      <c r="A13" s="1" t="s">
        <v>88</v>
      </c>
      <c r="B13" s="1" t="s">
        <v>79</v>
      </c>
      <c r="C13" s="1" t="str">
        <f t="shared" si="0"/>
        <v>Other cardiovascular diseases 3.5%</v>
      </c>
      <c r="D13" s="51">
        <f>VLOOKUP($A13,'2.3'!$A$8:$M$21,D$3,FALSE)</f>
        <v>336290</v>
      </c>
      <c r="E13" s="151">
        <f t="shared" si="1"/>
        <v>3.4995529950373139E-2</v>
      </c>
      <c r="F13" s="35"/>
      <c r="G13" s="1" t="str">
        <f t="shared" si="2"/>
        <v>Other cardiovascular diseases 3.9%</v>
      </c>
      <c r="H13" s="51">
        <f>VLOOKUP($A13,'2.3'!$A$8:$M$21,H$3,FALSE)</f>
        <v>30505</v>
      </c>
      <c r="I13" s="151">
        <f t="shared" si="3"/>
        <v>3.8575397482767212E-2</v>
      </c>
      <c r="J13" s="35"/>
      <c r="K13" s="1" t="str">
        <f t="shared" si="4"/>
        <v>Other cardiovascular diseases 3%</v>
      </c>
      <c r="L13" s="51">
        <f>VLOOKUP($A13,'2.3'!$A$8:$M$21,L$3,FALSE)</f>
        <v>12590</v>
      </c>
      <c r="M13" s="151">
        <f t="shared" si="5"/>
        <v>3.0112629365912694E-2</v>
      </c>
      <c r="N13" s="22"/>
      <c r="O13" s="1" t="str">
        <f t="shared" si="6"/>
        <v>Other cardiovascular diseases 3.1%</v>
      </c>
      <c r="P13" s="51">
        <f>VLOOKUP($A13,'2.3'!$A$8:$M$21,P$3,FALSE)</f>
        <v>9778</v>
      </c>
      <c r="Q13" s="151">
        <f t="shared" si="7"/>
        <v>3.0666361403915935E-2</v>
      </c>
      <c r="R13" s="22"/>
      <c r="S13" s="1" t="str">
        <f t="shared" si="8"/>
        <v>Other cardiovascular diseases 3.5%</v>
      </c>
      <c r="T13" s="51">
        <f>VLOOKUP($A13,'2.3'!$A$8:$M$21,T$3,FALSE)</f>
        <v>389163</v>
      </c>
      <c r="U13" s="151">
        <f t="shared" si="9"/>
        <v>3.4942467844396058E-2</v>
      </c>
    </row>
    <row r="14" spans="1:21" ht="17.25" thickBot="1" x14ac:dyDescent="0.35">
      <c r="A14" s="208"/>
      <c r="B14" s="208" t="s">
        <v>272</v>
      </c>
      <c r="C14" s="208" t="str">
        <f t="shared" si="0"/>
        <v>Other heart and circulatory diseases 0.3%</v>
      </c>
      <c r="D14" s="209">
        <f>SUM(D15:D19)</f>
        <v>30401</v>
      </c>
      <c r="E14" s="210">
        <f t="shared" si="1"/>
        <v>3.163635867915471E-3</v>
      </c>
      <c r="F14" s="211"/>
      <c r="G14" s="208" t="str">
        <f t="shared" si="2"/>
        <v>Other heart and circulatory diseases 0.4%</v>
      </c>
      <c r="H14" s="209">
        <f>SUM(H15:H19)</f>
        <v>3257</v>
      </c>
      <c r="I14" s="210">
        <f t="shared" si="3"/>
        <v>4.1186713522823404E-3</v>
      </c>
      <c r="J14" s="211"/>
      <c r="K14" s="208" t="str">
        <f t="shared" si="4"/>
        <v>Other heart and circulatory diseases 0.2%</v>
      </c>
      <c r="L14" s="209">
        <f>SUM(L15:L19)</f>
        <v>974</v>
      </c>
      <c r="M14" s="210">
        <f t="shared" si="5"/>
        <v>2.3296029390308948E-3</v>
      </c>
      <c r="N14" s="212"/>
      <c r="O14" s="208" t="str">
        <f t="shared" si="6"/>
        <v>Other heart and circulatory diseases 0.2%</v>
      </c>
      <c r="P14" s="209">
        <f>SUM(P15:P19)</f>
        <v>542</v>
      </c>
      <c r="Q14" s="210">
        <f t="shared" si="7"/>
        <v>1.6998535366048719E-3</v>
      </c>
      <c r="R14" s="212"/>
      <c r="S14" s="208" t="str">
        <f t="shared" si="8"/>
        <v>Other heart and circulatory diseases 0.3%</v>
      </c>
      <c r="T14" s="209">
        <f>SUM(T15:T19)</f>
        <v>35174</v>
      </c>
      <c r="U14" s="210">
        <f t="shared" si="9"/>
        <v>3.1582302633055737E-3</v>
      </c>
    </row>
    <row r="15" spans="1:21" ht="17.25" thickTop="1" x14ac:dyDescent="0.3">
      <c r="A15" s="199" t="s">
        <v>252</v>
      </c>
      <c r="B15" s="199" t="s">
        <v>256</v>
      </c>
      <c r="C15" s="199" t="str">
        <f t="shared" si="0"/>
        <v>Malignant neoplasm: Heart 0%</v>
      </c>
      <c r="D15" s="200">
        <f>VLOOKUP($A15,'2.3'!$A$8:$M$21,D$3,FALSE)</f>
        <v>147</v>
      </c>
      <c r="E15" s="201">
        <f t="shared" si="1"/>
        <v>1.5297341290864584E-5</v>
      </c>
      <c r="F15" s="202"/>
      <c r="G15" s="199" t="str">
        <f t="shared" si="2"/>
        <v>Malignant neoplasm: Heart 0%</v>
      </c>
      <c r="H15" s="200">
        <f>VLOOKUP($A15,'2.3'!$A$8:$M$21,H$3,FALSE)</f>
        <v>0</v>
      </c>
      <c r="I15" s="201">
        <f t="shared" si="3"/>
        <v>0</v>
      </c>
      <c r="J15" s="202"/>
      <c r="K15" s="199" t="str">
        <f t="shared" si="4"/>
        <v>Malignant neoplasm: Heart 0%</v>
      </c>
      <c r="L15" s="200">
        <f>VLOOKUP($A15,'2.3'!$A$8:$M$21,L$3,FALSE)</f>
        <v>4</v>
      </c>
      <c r="M15" s="201">
        <f t="shared" si="5"/>
        <v>9.567157860496488E-6</v>
      </c>
      <c r="N15" s="203"/>
      <c r="O15" s="199" t="e">
        <f t="shared" si="6"/>
        <v>#VALUE!</v>
      </c>
      <c r="P15" s="200" t="str">
        <f>VLOOKUP($A15,'2.3'!$A$8:$M$21,P$3,FALSE)</f>
        <v>*</v>
      </c>
      <c r="Q15" s="201" t="e">
        <f t="shared" si="7"/>
        <v>#VALUE!</v>
      </c>
      <c r="R15" s="203"/>
      <c r="S15" s="199" t="str">
        <f t="shared" si="8"/>
        <v>Malignant neoplasm: Heart 0%</v>
      </c>
      <c r="T15" s="200">
        <f>VLOOKUP($A15,'2.3'!$A$8:$M$21,T$3,FALSE)</f>
        <v>151</v>
      </c>
      <c r="U15" s="201">
        <f t="shared" si="9"/>
        <v>1.3558104559024893E-5</v>
      </c>
    </row>
    <row r="16" spans="1:21" x14ac:dyDescent="0.3">
      <c r="A16" s="199" t="s">
        <v>172</v>
      </c>
      <c r="B16" s="199" t="s">
        <v>173</v>
      </c>
      <c r="C16" s="199" t="str">
        <f t="shared" si="0"/>
        <v>Vascular dementia 0%</v>
      </c>
      <c r="D16" s="200">
        <f>VLOOKUP($A16,'2.3'!$A$8:$M$21,D$3,FALSE)</f>
        <v>2684</v>
      </c>
      <c r="E16" s="201">
        <f t="shared" si="1"/>
        <v>2.793065579910241E-4</v>
      </c>
      <c r="F16" s="202"/>
      <c r="G16" s="199" t="str">
        <f t="shared" si="2"/>
        <v>Vascular dementia 0%</v>
      </c>
      <c r="H16" s="200">
        <f>VLOOKUP($A16,'2.3'!$A$8:$M$21,H$3,FALSE)</f>
        <v>315</v>
      </c>
      <c r="I16" s="201">
        <f t="shared" si="3"/>
        <v>3.9833634509331818E-4</v>
      </c>
      <c r="J16" s="202"/>
      <c r="K16" s="199" t="str">
        <f t="shared" si="4"/>
        <v>Vascular dementia 0.1%</v>
      </c>
      <c r="L16" s="200">
        <f>VLOOKUP($A16,'2.3'!$A$8:$M$21,L$3,FALSE)</f>
        <v>249</v>
      </c>
      <c r="M16" s="201">
        <f t="shared" si="5"/>
        <v>5.9555557681590634E-4</v>
      </c>
      <c r="N16" s="203"/>
      <c r="O16" s="199" t="str">
        <f t="shared" si="6"/>
        <v>Vascular dementia 0%</v>
      </c>
      <c r="P16" s="200">
        <f>VLOOKUP($A16,'2.3'!$A$8:$M$21,P$3,FALSE)</f>
        <v>33</v>
      </c>
      <c r="Q16" s="201">
        <f t="shared" si="7"/>
        <v>1.0349661754236304E-4</v>
      </c>
      <c r="R16" s="203"/>
      <c r="S16" s="199" t="str">
        <f t="shared" si="8"/>
        <v>Vascular dementia 0%</v>
      </c>
      <c r="T16" s="200">
        <f>VLOOKUP($A16,'2.3'!$A$8:$M$21,T$3,FALSE)</f>
        <v>3281</v>
      </c>
      <c r="U16" s="201">
        <f t="shared" si="9"/>
        <v>2.9459696065007072E-4</v>
      </c>
    </row>
    <row r="17" spans="1:21" x14ac:dyDescent="0.3">
      <c r="A17" s="199" t="s">
        <v>253</v>
      </c>
      <c r="B17" s="199" t="s">
        <v>257</v>
      </c>
      <c r="C17" s="199" t="str">
        <f t="shared" si="0"/>
        <v>Transient cerebral ischaemic attacks and related syndromes 0.1%</v>
      </c>
      <c r="D17" s="200">
        <f>VLOOKUP($A17,'2.3'!$A$8:$M$21,D$3,FALSE)</f>
        <v>12073</v>
      </c>
      <c r="E17" s="201">
        <f t="shared" si="1"/>
        <v>1.2563591932286268E-3</v>
      </c>
      <c r="F17" s="202"/>
      <c r="G17" s="199" t="str">
        <f t="shared" si="2"/>
        <v>Transient cerebral ischaemic attacks and related syndromes 0.2%</v>
      </c>
      <c r="H17" s="200">
        <f>VLOOKUP($A17,'2.3'!$A$8:$M$21,H$3,FALSE)</f>
        <v>1886</v>
      </c>
      <c r="I17" s="201">
        <f t="shared" si="3"/>
        <v>2.3849598312571368E-3</v>
      </c>
      <c r="J17" s="202"/>
      <c r="K17" s="199" t="str">
        <f t="shared" si="4"/>
        <v>Transient cerebral ischaemic attacks and related syndromes 0.1%</v>
      </c>
      <c r="L17" s="200">
        <f>VLOOKUP($A17,'2.3'!$A$8:$M$21,L$3,FALSE)</f>
        <v>570</v>
      </c>
      <c r="M17" s="201">
        <f t="shared" si="5"/>
        <v>1.3633199951207495E-3</v>
      </c>
      <c r="N17" s="203"/>
      <c r="O17" s="199" t="str">
        <f t="shared" si="6"/>
        <v>Transient cerebral ischaemic attacks and related syndromes 0%</v>
      </c>
      <c r="P17" s="200">
        <f>VLOOKUP($A17,'2.3'!$A$8:$M$21,P$3,FALSE)</f>
        <v>115</v>
      </c>
      <c r="Q17" s="201">
        <f t="shared" si="7"/>
        <v>3.6067003082944696E-4</v>
      </c>
      <c r="R17" s="203"/>
      <c r="S17" s="199" t="str">
        <f t="shared" si="8"/>
        <v>Transient cerebral ischaemic attacks and related syndromes 0.1%</v>
      </c>
      <c r="T17" s="200">
        <f>VLOOKUP($A17,'2.3'!$A$8:$M$21,T$3,FALSE)</f>
        <v>14644</v>
      </c>
      <c r="U17" s="201">
        <f t="shared" si="9"/>
        <v>1.3148667759096725E-3</v>
      </c>
    </row>
    <row r="18" spans="1:21" x14ac:dyDescent="0.3">
      <c r="A18" s="199" t="s">
        <v>254</v>
      </c>
      <c r="B18" s="199" t="s">
        <v>258</v>
      </c>
      <c r="C18" s="199" t="str">
        <f t="shared" si="0"/>
        <v>Cardiovascular disorders originating in the perinatal period 0%</v>
      </c>
      <c r="D18" s="200">
        <f>VLOOKUP($A18,'2.3'!$A$8:$M$21,D$3,FALSE)</f>
        <v>2255</v>
      </c>
      <c r="E18" s="201">
        <f t="shared" si="1"/>
        <v>2.3466329667278665E-4</v>
      </c>
      <c r="F18" s="202"/>
      <c r="G18" s="199" t="e">
        <f t="shared" si="2"/>
        <v>#VALUE!</v>
      </c>
      <c r="H18" s="200" t="str">
        <f>VLOOKUP($A18,'2.3'!$A$8:$M$21,H$3,FALSE)</f>
        <v>*</v>
      </c>
      <c r="I18" s="201" t="e">
        <f t="shared" si="3"/>
        <v>#VALUE!</v>
      </c>
      <c r="J18" s="202"/>
      <c r="K18" s="199" t="str">
        <f t="shared" si="4"/>
        <v>Cardiovascular disorders originating in the perinatal period 0%</v>
      </c>
      <c r="L18" s="200">
        <f>VLOOKUP($A18,'2.3'!$A$8:$M$21,L$3,FALSE)</f>
        <v>31</v>
      </c>
      <c r="M18" s="201">
        <f t="shared" si="5"/>
        <v>7.4145473418847773E-5</v>
      </c>
      <c r="N18" s="203"/>
      <c r="O18" s="199" t="str">
        <f t="shared" si="6"/>
        <v>Cardiovascular disorders originating in the perinatal period 0%</v>
      </c>
      <c r="P18" s="200">
        <f>VLOOKUP($A18,'2.3'!$A$8:$M$21,P$3,FALSE)</f>
        <v>64</v>
      </c>
      <c r="Q18" s="201">
        <f t="shared" si="7"/>
        <v>2.0072071280943137E-4</v>
      </c>
      <c r="R18" s="203"/>
      <c r="S18" s="199" t="str">
        <f t="shared" si="8"/>
        <v>Cardiovascular disorders originating in the perinatal period 0%</v>
      </c>
      <c r="T18" s="200">
        <f>VLOOKUP($A18,'2.3'!$A$8:$M$21,T$3,FALSE)</f>
        <v>2350</v>
      </c>
      <c r="U18" s="201">
        <f t="shared" si="9"/>
        <v>2.1100361399806954E-4</v>
      </c>
    </row>
    <row r="19" spans="1:21" ht="17.25" thickBot="1" x14ac:dyDescent="0.35">
      <c r="A19" s="213" t="s">
        <v>170</v>
      </c>
      <c r="B19" s="213" t="s">
        <v>171</v>
      </c>
      <c r="C19" s="213" t="str">
        <f t="shared" si="0"/>
        <v>Congenital malformations of the circulatory system 0.1%</v>
      </c>
      <c r="D19" s="214">
        <f>VLOOKUP($A19,'2.3'!$A$8:$M$21,D$3,FALSE)</f>
        <v>13242</v>
      </c>
      <c r="E19" s="215">
        <f t="shared" si="1"/>
        <v>1.3780094787321688E-3</v>
      </c>
      <c r="F19" s="216"/>
      <c r="G19" s="213" t="str">
        <f t="shared" si="2"/>
        <v>Congenital malformations of the circulatory system 0.1%</v>
      </c>
      <c r="H19" s="214">
        <f>VLOOKUP($A19,'2.3'!$A$8:$M$21,H$3,FALSE)</f>
        <v>1056</v>
      </c>
      <c r="I19" s="215">
        <f t="shared" si="3"/>
        <v>1.3353751759318858E-3</v>
      </c>
      <c r="J19" s="216"/>
      <c r="K19" s="213" t="str">
        <f t="shared" si="4"/>
        <v>Congenital malformations of the circulatory system 0%</v>
      </c>
      <c r="L19" s="214">
        <f>VLOOKUP($A19,'2.3'!$A$8:$M$21,L$3,FALSE)</f>
        <v>120</v>
      </c>
      <c r="M19" s="215">
        <f t="shared" si="5"/>
        <v>2.8701473581489462E-4</v>
      </c>
      <c r="N19" s="217"/>
      <c r="O19" s="213" t="str">
        <f t="shared" si="6"/>
        <v>Congenital malformations of the circulatory system 0.1%</v>
      </c>
      <c r="P19" s="214">
        <f>VLOOKUP($A19,'2.3'!$A$8:$M$21,P$3,FALSE)</f>
        <v>330</v>
      </c>
      <c r="Q19" s="215">
        <f t="shared" si="7"/>
        <v>1.0349661754236305E-3</v>
      </c>
      <c r="R19" s="217"/>
      <c r="S19" s="213" t="str">
        <f t="shared" si="8"/>
        <v>Congenital malformations of the circulatory system 0.1%</v>
      </c>
      <c r="T19" s="214">
        <f>VLOOKUP($A19,'2.3'!$A$8:$M$21,T$3,FALSE)</f>
        <v>14748</v>
      </c>
      <c r="U19" s="215">
        <f t="shared" si="9"/>
        <v>1.324204808188736E-3</v>
      </c>
    </row>
    <row r="20" spans="1:21" ht="17.25" thickTop="1" x14ac:dyDescent="0.3">
      <c r="A20" s="1" t="s">
        <v>174</v>
      </c>
      <c r="B20" s="1" t="s">
        <v>89</v>
      </c>
      <c r="C20" s="1" t="e">
        <f t="shared" si="0"/>
        <v>#N/A</v>
      </c>
      <c r="D20" s="51" t="e">
        <f>VLOOKUP($A20,'2.3'!$A$8:$M$21,D$3,FALSE)</f>
        <v>#N/A</v>
      </c>
      <c r="E20" s="151" t="e">
        <f t="shared" si="1"/>
        <v>#N/A</v>
      </c>
      <c r="F20" s="35"/>
      <c r="G20" s="1" t="e">
        <f t="shared" si="2"/>
        <v>#N/A</v>
      </c>
      <c r="H20" s="51" t="e">
        <f>VLOOKUP($A20,'2.3'!$A$8:$M$21,H$3,FALSE)</f>
        <v>#N/A</v>
      </c>
      <c r="I20" s="151" t="e">
        <f t="shared" si="3"/>
        <v>#N/A</v>
      </c>
      <c r="J20" s="35"/>
      <c r="K20" s="1" t="e">
        <f t="shared" si="4"/>
        <v>#N/A</v>
      </c>
      <c r="L20" s="51" t="e">
        <f>VLOOKUP($A20,'2.3'!$A$8:$M$21,L$3,FALSE)</f>
        <v>#N/A</v>
      </c>
      <c r="M20" s="151" t="e">
        <f t="shared" si="5"/>
        <v>#N/A</v>
      </c>
      <c r="N20" s="22"/>
      <c r="O20" s="1" t="e">
        <f t="shared" si="6"/>
        <v>#N/A</v>
      </c>
      <c r="P20" s="51" t="e">
        <f>VLOOKUP($A20,'2.3'!$A$8:$M$21,P$3,FALSE)</f>
        <v>#N/A</v>
      </c>
      <c r="Q20" s="151" t="e">
        <f t="shared" si="7"/>
        <v>#N/A</v>
      </c>
      <c r="R20" s="22"/>
      <c r="S20" s="1" t="e">
        <f t="shared" si="8"/>
        <v>#N/A</v>
      </c>
      <c r="T20" s="51" t="e">
        <f>VLOOKUP($A20,'2.3'!$A$8:$M$21,T$3,FALSE)</f>
        <v>#N/A</v>
      </c>
      <c r="U20" s="151" t="e">
        <f t="shared" si="9"/>
        <v>#N/A</v>
      </c>
    </row>
    <row r="21" spans="1:21" x14ac:dyDescent="0.3">
      <c r="A21" s="1" t="s">
        <v>175</v>
      </c>
      <c r="B21" s="1" t="s">
        <v>176</v>
      </c>
      <c r="C21" s="1" t="e">
        <f t="shared" si="0"/>
        <v>#N/A</v>
      </c>
      <c r="D21" s="51" t="e">
        <f>VLOOKUP($A21,'2.3'!$A$8:$M$21,D$3,FALSE)</f>
        <v>#N/A</v>
      </c>
      <c r="E21" s="151" t="e">
        <f t="shared" si="1"/>
        <v>#N/A</v>
      </c>
      <c r="F21" s="35"/>
      <c r="G21" s="1" t="e">
        <f t="shared" si="2"/>
        <v>#N/A</v>
      </c>
      <c r="H21" s="51" t="e">
        <f>VLOOKUP($A21,'2.3'!$A$8:$M$21,H$3,FALSE)</f>
        <v>#N/A</v>
      </c>
      <c r="I21" s="151" t="e">
        <f t="shared" si="3"/>
        <v>#N/A</v>
      </c>
      <c r="J21" s="35"/>
      <c r="K21" s="1" t="e">
        <f t="shared" si="4"/>
        <v>#N/A</v>
      </c>
      <c r="L21" s="51" t="e">
        <f>VLOOKUP($A21,'2.3'!$A$8:$M$21,L$3,FALSE)</f>
        <v>#N/A</v>
      </c>
      <c r="M21" s="151" t="e">
        <f t="shared" si="5"/>
        <v>#N/A</v>
      </c>
      <c r="N21" s="22"/>
      <c r="O21" s="1" t="e">
        <f t="shared" si="6"/>
        <v>#N/A</v>
      </c>
      <c r="P21" s="51" t="e">
        <f>VLOOKUP($A21,'2.3'!$A$8:$M$21,P$3,FALSE)</f>
        <v>#N/A</v>
      </c>
      <c r="Q21" s="151" t="e">
        <f t="shared" si="7"/>
        <v>#N/A</v>
      </c>
      <c r="R21" s="22"/>
      <c r="S21" s="1" t="e">
        <f t="shared" si="8"/>
        <v>#N/A</v>
      </c>
      <c r="T21" s="51" t="e">
        <f>VLOOKUP($A21,'2.3'!$A$8:$M$21,T$3,FALSE)</f>
        <v>#N/A</v>
      </c>
      <c r="U21" s="151" t="e">
        <f t="shared" si="9"/>
        <v>#N/A</v>
      </c>
    </row>
    <row r="22" spans="1:21" x14ac:dyDescent="0.3">
      <c r="A22" s="1" t="s">
        <v>72</v>
      </c>
      <c r="B22" s="1" t="s">
        <v>80</v>
      </c>
      <c r="C22" s="1" t="e">
        <f>CONCATENATE($B22," ",ROUND(E22*100,1),"%")</f>
        <v>#N/A</v>
      </c>
      <c r="D22" s="51" t="e">
        <f>VLOOKUP($A22,'2.3'!$A$8:$M$21,D$3,FALSE)</f>
        <v>#N/A</v>
      </c>
      <c r="E22" s="151" t="e">
        <f t="shared" si="1"/>
        <v>#N/A</v>
      </c>
      <c r="F22" s="35"/>
      <c r="G22" s="1" t="e">
        <f>CONCATENATE($B22," ",ROUND(I22*100,1),"%")</f>
        <v>#N/A</v>
      </c>
      <c r="H22" s="51" t="e">
        <f>VLOOKUP($A22,'2.3'!$A$8:$M$21,H$3,FALSE)</f>
        <v>#N/A</v>
      </c>
      <c r="I22" s="151" t="e">
        <f t="shared" si="3"/>
        <v>#N/A</v>
      </c>
      <c r="J22" s="35"/>
      <c r="K22" s="1" t="e">
        <f>CONCATENATE($B22," ",ROUND(M22*100,1),"%")</f>
        <v>#N/A</v>
      </c>
      <c r="L22" s="51" t="e">
        <f>VLOOKUP($A22,'2.3'!$A$8:$M$21,L$3,FALSE)</f>
        <v>#N/A</v>
      </c>
      <c r="M22" s="151" t="e">
        <f t="shared" si="5"/>
        <v>#N/A</v>
      </c>
      <c r="N22" s="22"/>
      <c r="O22" s="1" t="e">
        <f>CONCATENATE($B22," ",ROUND(Q22*100,1),"%")</f>
        <v>#N/A</v>
      </c>
      <c r="P22" s="51" t="e">
        <f>VLOOKUP($A22,'2.3'!$A$8:$M$21,P$3,FALSE)</f>
        <v>#N/A</v>
      </c>
      <c r="Q22" s="151" t="e">
        <f t="shared" si="7"/>
        <v>#N/A</v>
      </c>
      <c r="R22" s="22"/>
      <c r="S22" s="1" t="e">
        <f>CONCATENATE($B22," ",ROUND(U22*100,1),"%")</f>
        <v>#N/A</v>
      </c>
      <c r="T22" s="51" t="e">
        <f>VLOOKUP($A22,'2.3'!$A$8:$M$21,T$3,FALSE)</f>
        <v>#N/A</v>
      </c>
      <c r="U22" s="151" t="e">
        <f t="shared" si="9"/>
        <v>#N/A</v>
      </c>
    </row>
    <row r="23" spans="1:21" x14ac:dyDescent="0.3">
      <c r="A23" s="1" t="s">
        <v>73</v>
      </c>
      <c r="B23" s="1" t="s">
        <v>81</v>
      </c>
      <c r="C23" s="1" t="e">
        <f>CONCATENATE($B23," ",ROUND(E23*100,1),"%")</f>
        <v>#N/A</v>
      </c>
      <c r="D23" s="51" t="e">
        <f>VLOOKUP($A23,'2.3'!$A$8:$M$21,D$3,FALSE)</f>
        <v>#N/A</v>
      </c>
      <c r="E23" s="151" t="e">
        <f t="shared" si="1"/>
        <v>#N/A</v>
      </c>
      <c r="F23" s="35"/>
      <c r="G23" s="1" t="e">
        <f t="shared" ref="G23:G28" si="10">CONCATENATE($B23," ",ROUND(I23*100,0),"%")</f>
        <v>#N/A</v>
      </c>
      <c r="H23" s="51" t="e">
        <f>VLOOKUP($A23,'2.3'!$A$8:$M$21,H$3,FALSE)</f>
        <v>#N/A</v>
      </c>
      <c r="I23" s="151" t="e">
        <f t="shared" si="3"/>
        <v>#N/A</v>
      </c>
      <c r="J23" s="35"/>
      <c r="K23" s="1" t="e">
        <f t="shared" ref="K23:K28" si="11">CONCATENATE($B23," ",ROUND(M23*100,0),"%")</f>
        <v>#N/A</v>
      </c>
      <c r="L23" s="51" t="e">
        <f>VLOOKUP($A23,'2.3'!$A$8:$M$21,L$3,FALSE)</f>
        <v>#N/A</v>
      </c>
      <c r="M23" s="151" t="e">
        <f>ROUND((L23/L$6),2)</f>
        <v>#N/A</v>
      </c>
      <c r="N23" s="22"/>
      <c r="O23" s="1" t="e">
        <f>CONCATENATE($B23," ",ROUND(Q23*100,1),"%")</f>
        <v>#N/A</v>
      </c>
      <c r="P23" s="51" t="e">
        <f>VLOOKUP($A23,'2.3'!$A$8:$M$21,P$3,FALSE)</f>
        <v>#N/A</v>
      </c>
      <c r="Q23" s="151" t="e">
        <f t="shared" si="7"/>
        <v>#N/A</v>
      </c>
      <c r="R23" s="22"/>
      <c r="S23" s="1" t="e">
        <f>CONCATENATE($B23," ",ROUND(U23*100,1),"%")</f>
        <v>#N/A</v>
      </c>
      <c r="T23" s="51" t="e">
        <f>VLOOKUP($A23,'2.3'!$A$8:$M$21,T$3,FALSE)</f>
        <v>#N/A</v>
      </c>
      <c r="U23" s="151" t="e">
        <f t="shared" si="9"/>
        <v>#N/A</v>
      </c>
    </row>
    <row r="24" spans="1:21" x14ac:dyDescent="0.3">
      <c r="A24" s="1" t="s">
        <v>77</v>
      </c>
      <c r="B24" s="1" t="s">
        <v>82</v>
      </c>
      <c r="C24" s="1" t="e">
        <f t="shared" ref="C24:C28" si="12">CONCATENATE($B24," ",ROUND(E24*100,0),"%")</f>
        <v>#N/A</v>
      </c>
      <c r="D24" s="51" t="e">
        <f>VLOOKUP($A24,'2.3'!$A$8:$M$21,D$3,FALSE)</f>
        <v>#N/A</v>
      </c>
      <c r="E24" s="151" t="e">
        <f>ROUND((D24/D$6),2)</f>
        <v>#N/A</v>
      </c>
      <c r="F24" s="35"/>
      <c r="G24" s="1" t="e">
        <f t="shared" si="10"/>
        <v>#N/A</v>
      </c>
      <c r="H24" s="51" t="e">
        <f>VLOOKUP($A24,'2.3'!$A$8:$M$21,H$3,FALSE)</f>
        <v>#N/A</v>
      </c>
      <c r="I24" s="151" t="e">
        <f>ROUND((H24/H$6),2)</f>
        <v>#N/A</v>
      </c>
      <c r="J24" s="35"/>
      <c r="K24" s="1" t="e">
        <f>CONCATENATE($B24," ",ROUND(M24*100,1),"%")</f>
        <v>#N/A</v>
      </c>
      <c r="L24" s="51" t="e">
        <f>VLOOKUP($A24,'2.3'!$A$8:$M$21,L$3,FALSE)</f>
        <v>#N/A</v>
      </c>
      <c r="M24" s="151" t="e">
        <f t="shared" si="5"/>
        <v>#N/A</v>
      </c>
      <c r="N24" s="22"/>
      <c r="O24" s="1" t="e">
        <f t="shared" ref="O24:O28" si="13">CONCATENATE($B24," ",ROUND(Q24*100,0),"%")</f>
        <v>#N/A</v>
      </c>
      <c r="P24" s="51" t="e">
        <f>VLOOKUP($A24,'2.3'!$A$8:$M$21,P$3,FALSE)</f>
        <v>#N/A</v>
      </c>
      <c r="Q24" s="151" t="e">
        <f>ROUND((P24/P$6),2)</f>
        <v>#N/A</v>
      </c>
      <c r="R24" s="22"/>
      <c r="S24" s="1" t="e">
        <f t="shared" ref="S24:S28" si="14">CONCATENATE($B24," ",ROUND(U24*100,0),"%")</f>
        <v>#N/A</v>
      </c>
      <c r="T24" s="51" t="e">
        <f>VLOOKUP($A24,'2.3'!$A$8:$M$21,T$3,FALSE)</f>
        <v>#N/A</v>
      </c>
      <c r="U24" s="151" t="e">
        <f>ROUND((T24/T$6),2)</f>
        <v>#N/A</v>
      </c>
    </row>
    <row r="25" spans="1:21" x14ac:dyDescent="0.3">
      <c r="A25" s="1" t="s">
        <v>74</v>
      </c>
      <c r="B25" s="1" t="s">
        <v>83</v>
      </c>
      <c r="C25" s="1" t="e">
        <f t="shared" si="12"/>
        <v>#N/A</v>
      </c>
      <c r="D25" s="51" t="e">
        <f>VLOOKUP($A25,'2.3'!$A$8:$M$21,D$3,FALSE)</f>
        <v>#N/A</v>
      </c>
      <c r="E25" s="151" t="e">
        <f>ROUND((D25/D$6),2)</f>
        <v>#N/A</v>
      </c>
      <c r="F25" s="35"/>
      <c r="G25" s="1" t="e">
        <f t="shared" si="10"/>
        <v>#N/A</v>
      </c>
      <c r="H25" s="51" t="e">
        <f>VLOOKUP($A25,'2.3'!$A$8:$M$21,H$3,FALSE)</f>
        <v>#N/A</v>
      </c>
      <c r="I25" s="151" t="e">
        <f>ROUND((H25/H$6),2)</f>
        <v>#N/A</v>
      </c>
      <c r="J25" s="35"/>
      <c r="K25" s="1" t="e">
        <f t="shared" si="11"/>
        <v>#N/A</v>
      </c>
      <c r="L25" s="51" t="e">
        <f>VLOOKUP($A25,'2.3'!$A$8:$M$21,L$3,FALSE)</f>
        <v>#N/A</v>
      </c>
      <c r="M25" s="151" t="e">
        <f>ROUND((L25/L$6),2)</f>
        <v>#N/A</v>
      </c>
      <c r="N25" s="22"/>
      <c r="O25" s="1" t="e">
        <f t="shared" si="13"/>
        <v>#N/A</v>
      </c>
      <c r="P25" s="51" t="e">
        <f>VLOOKUP($A25,'2.3'!$A$8:$M$21,P$3,FALSE)</f>
        <v>#N/A</v>
      </c>
      <c r="Q25" s="151" t="e">
        <f>ROUND((P25/P$6),2)</f>
        <v>#N/A</v>
      </c>
      <c r="R25" s="22"/>
      <c r="S25" s="1" t="e">
        <f t="shared" si="14"/>
        <v>#N/A</v>
      </c>
      <c r="T25" s="51" t="e">
        <f>VLOOKUP($A25,'2.3'!$A$8:$M$21,T$3,FALSE)</f>
        <v>#N/A</v>
      </c>
      <c r="U25" s="151" t="e">
        <f>ROUND((T25/T$6),2)</f>
        <v>#N/A</v>
      </c>
    </row>
    <row r="26" spans="1:21" x14ac:dyDescent="0.3">
      <c r="A26" s="1" t="s">
        <v>75</v>
      </c>
      <c r="B26" s="1" t="s">
        <v>84</v>
      </c>
      <c r="C26" s="1" t="e">
        <f>CONCATENATE($B26," ",ROUND(E26*100,1),"%")</f>
        <v>#N/A</v>
      </c>
      <c r="D26" s="51" t="e">
        <f>VLOOKUP($A26,'2.3'!$A$8:$M$21,D$3,FALSE)</f>
        <v>#N/A</v>
      </c>
      <c r="E26" s="151" t="e">
        <f t="shared" si="1"/>
        <v>#N/A</v>
      </c>
      <c r="F26" s="35"/>
      <c r="G26" s="1" t="e">
        <f>CONCATENATE($B26," ",ROUND(I26*100,1),"%")</f>
        <v>#N/A</v>
      </c>
      <c r="H26" s="51" t="e">
        <f>VLOOKUP($A26,'2.3'!$A$8:$M$21,H$3,FALSE)</f>
        <v>#N/A</v>
      </c>
      <c r="I26" s="151" t="e">
        <f t="shared" si="3"/>
        <v>#N/A</v>
      </c>
      <c r="J26" s="35"/>
      <c r="K26" s="1" t="e">
        <f>CONCATENATE($B26," ",ROUND(M26*100,1),"%")</f>
        <v>#N/A</v>
      </c>
      <c r="L26" s="51" t="e">
        <f>VLOOKUP($A26,'2.3'!$A$8:$M$21,L$3,FALSE)</f>
        <v>#N/A</v>
      </c>
      <c r="M26" s="151" t="e">
        <f t="shared" si="5"/>
        <v>#N/A</v>
      </c>
      <c r="N26" s="22"/>
      <c r="O26" s="1" t="e">
        <f t="shared" si="13"/>
        <v>#N/A</v>
      </c>
      <c r="P26" s="51" t="e">
        <f>VLOOKUP($A26,'2.3'!$A$8:$M$21,P$3,FALSE)</f>
        <v>#N/A</v>
      </c>
      <c r="Q26" s="151" t="e">
        <f>ROUND((P26/P$6),2)</f>
        <v>#N/A</v>
      </c>
      <c r="R26" s="22"/>
      <c r="S26" s="1" t="e">
        <f>CONCATENATE($B26," ",ROUND(U26*100,1),"%")</f>
        <v>#N/A</v>
      </c>
      <c r="T26" s="51" t="e">
        <f>VLOOKUP($A26,'2.3'!$A$8:$M$21,T$3,FALSE)</f>
        <v>#N/A</v>
      </c>
      <c r="U26" s="151" t="e">
        <f t="shared" si="9"/>
        <v>#N/A</v>
      </c>
    </row>
    <row r="27" spans="1:21" x14ac:dyDescent="0.3">
      <c r="A27" s="1" t="s">
        <v>76</v>
      </c>
      <c r="B27" s="1" t="s">
        <v>85</v>
      </c>
      <c r="C27" s="1" t="e">
        <f>CONCATENATE($B27," ",ROUND(E27*100,1),"%")</f>
        <v>#N/A</v>
      </c>
      <c r="D27" s="51" t="e">
        <f>VLOOKUP($A27,'2.3'!$A$8:$M$21,D$3,FALSE)</f>
        <v>#N/A</v>
      </c>
      <c r="E27" s="151" t="e">
        <f t="shared" si="1"/>
        <v>#N/A</v>
      </c>
      <c r="F27" s="35"/>
      <c r="G27" s="1" t="e">
        <f>CONCATENATE($B27," ",ROUND(I27*100,1),"%")</f>
        <v>#N/A</v>
      </c>
      <c r="H27" s="51" t="e">
        <f>VLOOKUP($A27,'2.3'!$A$8:$M$21,H$3,FALSE)</f>
        <v>#N/A</v>
      </c>
      <c r="I27" s="151" t="e">
        <f t="shared" si="3"/>
        <v>#N/A</v>
      </c>
      <c r="J27" s="35"/>
      <c r="K27" s="1" t="e">
        <f>CONCATENATE($B27," ",ROUND(M27*100,1),"%")</f>
        <v>#N/A</v>
      </c>
      <c r="L27" s="51" t="e">
        <f>VLOOKUP($A27,'2.3'!$A$8:$M$21,L$3,FALSE)</f>
        <v>#N/A</v>
      </c>
      <c r="M27" s="151" t="e">
        <f t="shared" si="5"/>
        <v>#N/A</v>
      </c>
      <c r="N27" s="22"/>
      <c r="O27" s="1" t="e">
        <f>CONCATENATE($B27," ",ROUND(Q27*100,1),"%")</f>
        <v>#N/A</v>
      </c>
      <c r="P27" s="51" t="e">
        <f>VLOOKUP($A27,'2.3'!$A$8:$M$21,P$3,FALSE)</f>
        <v>#N/A</v>
      </c>
      <c r="Q27" s="151" t="e">
        <f t="shared" si="7"/>
        <v>#N/A</v>
      </c>
      <c r="R27" s="22"/>
      <c r="S27" s="1" t="e">
        <f>CONCATENATE($B27," ",ROUND(U27*100,1),"%")</f>
        <v>#N/A</v>
      </c>
      <c r="T27" s="51" t="e">
        <f>VLOOKUP($A27,'2.3'!$A$8:$M$21,T$3,FALSE)</f>
        <v>#N/A</v>
      </c>
      <c r="U27" s="151" t="e">
        <f t="shared" si="9"/>
        <v>#N/A</v>
      </c>
    </row>
    <row r="28" spans="1:21" x14ac:dyDescent="0.3">
      <c r="A28" s="1" t="s">
        <v>87</v>
      </c>
      <c r="B28" s="1" t="s">
        <v>86</v>
      </c>
      <c r="C28" s="1" t="e">
        <f t="shared" si="12"/>
        <v>#N/A</v>
      </c>
      <c r="D28" s="51" t="e">
        <f>VLOOKUP($A28,'2.3'!$A$8:$M$21,D$3,FALSE)</f>
        <v>#N/A</v>
      </c>
      <c r="E28" s="151" t="e">
        <f>ROUND((D28/D$6),2)</f>
        <v>#N/A</v>
      </c>
      <c r="F28" s="35"/>
      <c r="G28" s="1" t="e">
        <f t="shared" si="10"/>
        <v>#N/A</v>
      </c>
      <c r="H28" s="51" t="e">
        <f>VLOOKUP($A28,'2.3'!$A$8:$M$21,H$3,FALSE)</f>
        <v>#N/A</v>
      </c>
      <c r="I28" s="151" t="e">
        <f>ROUND((H28/H$6),2)</f>
        <v>#N/A</v>
      </c>
      <c r="J28" s="35"/>
      <c r="K28" s="1" t="e">
        <f t="shared" si="11"/>
        <v>#N/A</v>
      </c>
      <c r="L28" s="51" t="e">
        <f>VLOOKUP($A28,'2.3'!$A$8:$M$21,L$3,FALSE)</f>
        <v>#N/A</v>
      </c>
      <c r="M28" s="151" t="e">
        <f>ROUND((L28/L$6),2)</f>
        <v>#N/A</v>
      </c>
      <c r="N28" s="22"/>
      <c r="O28" s="1" t="e">
        <f t="shared" si="13"/>
        <v>#N/A</v>
      </c>
      <c r="P28" s="51" t="e">
        <f>VLOOKUP($A28,'2.3'!$A$8:$M$21,P$3,FALSE)</f>
        <v>#N/A</v>
      </c>
      <c r="Q28" s="151" t="e">
        <f>ROUND((P28/P$6),2)</f>
        <v>#N/A</v>
      </c>
      <c r="R28" s="22"/>
      <c r="S28" s="1" t="e">
        <f t="shared" si="14"/>
        <v>#N/A</v>
      </c>
      <c r="T28" s="51" t="e">
        <f>VLOOKUP($A28,'2.3'!$A$8:$M$21,T$3,FALSE)</f>
        <v>#N/A</v>
      </c>
      <c r="U28" s="151" t="e">
        <f>ROUND((T28/T$6),2)</f>
        <v>#N/A</v>
      </c>
    </row>
    <row r="29" spans="1:21" x14ac:dyDescent="0.3">
      <c r="E29" s="218" t="e">
        <f>SUM(E8:E14)+SUM(E20:E28)</f>
        <v>#N/A</v>
      </c>
      <c r="H29" s="35"/>
      <c r="I29" s="218" t="e">
        <f>SUM(I8:I14)+SUM(I20:I28)</f>
        <v>#N/A</v>
      </c>
      <c r="J29" s="35"/>
      <c r="L29" s="22"/>
      <c r="M29" s="218" t="e">
        <f>SUM(M8:M14)+SUM(M20:M28)</f>
        <v>#N/A</v>
      </c>
      <c r="N29" s="22"/>
      <c r="P29" s="22"/>
      <c r="Q29" s="218" t="e">
        <f>SUM(Q8:Q14)+SUM(Q20:Q28)</f>
        <v>#N/A</v>
      </c>
      <c r="R29" s="22"/>
      <c r="T29" s="22"/>
      <c r="U29" s="218" t="e">
        <f>SUM(U8:U14)+SUM(U20:U28)</f>
        <v>#N/A</v>
      </c>
    </row>
    <row r="30" spans="1:21" x14ac:dyDescent="0.3">
      <c r="E30" s="9"/>
      <c r="H30" s="35"/>
      <c r="I30" s="9"/>
      <c r="J30" s="35"/>
      <c r="L30" s="22"/>
      <c r="M30" s="9"/>
      <c r="N30" s="22"/>
      <c r="P30" s="22"/>
      <c r="Q30" s="9"/>
      <c r="R30" s="22"/>
      <c r="T30" s="22"/>
      <c r="U30" s="9"/>
    </row>
    <row r="31" spans="1:21" x14ac:dyDescent="0.3">
      <c r="C31" s="1" t="s">
        <v>255</v>
      </c>
      <c r="D31" s="31">
        <f>SUM(D8:D12)</f>
        <v>951249</v>
      </c>
      <c r="E31" s="151">
        <f t="shared" ref="E31" si="15">D31/D$6</f>
        <v>9.8990344255739077E-2</v>
      </c>
      <c r="F31" s="31"/>
      <c r="G31" s="1" t="s">
        <v>255</v>
      </c>
      <c r="H31" s="31">
        <f>SUM(H8:H12)</f>
        <v>99903</v>
      </c>
      <c r="I31" s="151">
        <f>H31/H$6</f>
        <v>0.12633332026621513</v>
      </c>
      <c r="J31" s="31"/>
      <c r="K31" s="1" t="s">
        <v>255</v>
      </c>
      <c r="L31" s="31">
        <f>SUM(L8:L12)</f>
        <v>37105</v>
      </c>
      <c r="M31" s="151">
        <f>L31/L$6</f>
        <v>8.8747348103430546E-2</v>
      </c>
      <c r="N31" s="31"/>
      <c r="O31" s="1" t="s">
        <v>255</v>
      </c>
      <c r="P31" s="31">
        <f>SUM(P8:P12)</f>
        <v>27572</v>
      </c>
      <c r="Q31" s="151">
        <f t="shared" ref="Q31" si="16">P31/P$6</f>
        <v>8.6472992087213152E-2</v>
      </c>
      <c r="R31" s="31"/>
      <c r="S31" s="1" t="s">
        <v>255</v>
      </c>
      <c r="T31" s="31">
        <f>SUM(T8:T12)</f>
        <v>1115829</v>
      </c>
      <c r="U31" s="151">
        <f>T31/T$6</f>
        <v>0.10018891557610721</v>
      </c>
    </row>
    <row r="32" spans="1:21" x14ac:dyDescent="0.3">
      <c r="E32" s="52"/>
      <c r="H32" s="35"/>
      <c r="I32" s="52"/>
      <c r="J32" s="35"/>
      <c r="L32" s="22"/>
      <c r="M32" s="52"/>
      <c r="N32" s="22"/>
      <c r="P32" s="22"/>
      <c r="Q32" s="22"/>
      <c r="R32" s="22"/>
      <c r="T32" s="22"/>
      <c r="U32" s="52"/>
    </row>
    <row r="33" spans="1:21" x14ac:dyDescent="0.3">
      <c r="D33" s="44" t="s">
        <v>6</v>
      </c>
      <c r="E33" s="44"/>
      <c r="H33" s="44" t="s">
        <v>6</v>
      </c>
      <c r="I33" s="44"/>
      <c r="J33" s="35"/>
      <c r="L33" s="44" t="s">
        <v>6</v>
      </c>
      <c r="M33" s="44"/>
      <c r="N33" s="22"/>
      <c r="P33" s="44" t="s">
        <v>6</v>
      </c>
      <c r="Q33" s="44"/>
      <c r="R33" s="22"/>
      <c r="T33" s="44" t="s">
        <v>6</v>
      </c>
      <c r="U33" s="44"/>
    </row>
    <row r="34" spans="1:21" x14ac:dyDescent="0.3">
      <c r="D34" s="8">
        <v>4</v>
      </c>
      <c r="E34" s="8"/>
      <c r="H34" s="8">
        <v>6</v>
      </c>
      <c r="I34" s="8"/>
      <c r="J34" s="35"/>
      <c r="L34" s="8">
        <v>8</v>
      </c>
      <c r="M34" s="8"/>
      <c r="N34" s="22"/>
      <c r="P34" s="8">
        <v>10</v>
      </c>
      <c r="Q34" s="8"/>
      <c r="R34" s="22"/>
      <c r="T34" s="8">
        <v>12</v>
      </c>
      <c r="U34" s="8"/>
    </row>
    <row r="35" spans="1:21" x14ac:dyDescent="0.3">
      <c r="A35" s="34"/>
      <c r="B35" s="34"/>
      <c r="C35" s="34"/>
      <c r="D35" s="34" t="s">
        <v>266</v>
      </c>
      <c r="E35" s="34"/>
      <c r="F35" s="34"/>
      <c r="G35" s="34"/>
      <c r="H35" s="34"/>
      <c r="I35" s="34"/>
      <c r="J35" s="128"/>
      <c r="K35" s="34"/>
      <c r="L35" s="34"/>
      <c r="M35" s="34"/>
      <c r="N35" s="48"/>
      <c r="O35" s="34"/>
      <c r="P35" s="34"/>
      <c r="Q35" s="34"/>
      <c r="R35" s="48"/>
      <c r="S35" s="34"/>
      <c r="T35" s="34"/>
      <c r="U35" s="8"/>
    </row>
    <row r="36" spans="1:21" x14ac:dyDescent="0.3">
      <c r="D36" s="8"/>
      <c r="E36" s="8"/>
      <c r="H36" s="34" t="s">
        <v>267</v>
      </c>
      <c r="J36" s="35"/>
      <c r="L36" s="34" t="s">
        <v>268</v>
      </c>
      <c r="N36" s="22"/>
      <c r="P36" s="34" t="s">
        <v>269</v>
      </c>
      <c r="R36" s="22"/>
      <c r="T36" s="34" t="s">
        <v>270</v>
      </c>
      <c r="U36" s="34"/>
    </row>
    <row r="37" spans="1:21" x14ac:dyDescent="0.3">
      <c r="D37" s="35" t="e">
        <f>SUM(D40:D44)+SUM(D52:D60)</f>
        <v>#N/A</v>
      </c>
      <c r="E37" s="8"/>
      <c r="H37" s="35" t="e">
        <f>SUM(H40:H44)+SUM(H52:H60)</f>
        <v>#N/A</v>
      </c>
      <c r="I37" s="48"/>
      <c r="J37" s="35"/>
      <c r="L37" s="35" t="e">
        <f>SUM(L40:L44)+SUM(L52:L60)</f>
        <v>#N/A</v>
      </c>
      <c r="M37" s="48"/>
      <c r="N37" s="22"/>
      <c r="P37" s="35" t="e">
        <f>SUM(P40:P44)+SUM(P52:P60)</f>
        <v>#N/A</v>
      </c>
      <c r="Q37" s="48"/>
      <c r="R37" s="22"/>
      <c r="T37" s="35" t="e">
        <f>SUM(T40:T44)+SUM(T52:T60)</f>
        <v>#N/A</v>
      </c>
      <c r="U37" s="48"/>
    </row>
    <row r="38" spans="1:21" x14ac:dyDescent="0.3">
      <c r="A38" s="1" t="s">
        <v>67</v>
      </c>
      <c r="C38" s="1" t="s">
        <v>7</v>
      </c>
      <c r="D38" s="49">
        <f>VLOOKUP($A38,'2.3'!$A$6:$M$21,D$34,FALSE)</f>
        <v>11687625</v>
      </c>
      <c r="E38" s="9"/>
      <c r="G38" s="1" t="s">
        <v>7</v>
      </c>
      <c r="H38" s="50">
        <f>VLOOKUP($A38,'2.3'!$A$6:$M$21,H$34,FALSE)</f>
        <v>857440</v>
      </c>
      <c r="I38" s="35"/>
      <c r="J38" s="35"/>
      <c r="K38" s="1" t="s">
        <v>7</v>
      </c>
      <c r="L38" s="49">
        <f>VLOOKUP($A38,'2.3'!$A$6:$M$21,L$34,FALSE)</f>
        <v>500382</v>
      </c>
      <c r="M38" s="22"/>
      <c r="N38" s="22"/>
      <c r="O38" s="1" t="s">
        <v>7</v>
      </c>
      <c r="P38" s="49">
        <f>VLOOKUP($A38,'2.3'!$A$6:$M$21,P$34,FALSE)</f>
        <v>306477</v>
      </c>
      <c r="Q38" s="22"/>
      <c r="R38" s="22"/>
      <c r="S38" s="1" t="s">
        <v>7</v>
      </c>
      <c r="T38" s="49">
        <f>VLOOKUP($A38,'2.3'!$A$6:$M$21,T$34,FALSE)</f>
        <v>13351924</v>
      </c>
      <c r="U38" s="22"/>
    </row>
    <row r="39" spans="1:21" x14ac:dyDescent="0.3">
      <c r="D39" s="35"/>
      <c r="E39" s="9"/>
      <c r="H39" s="35"/>
      <c r="I39" s="35"/>
      <c r="J39" s="35"/>
      <c r="L39" s="35"/>
      <c r="M39" s="22"/>
      <c r="N39" s="22"/>
      <c r="P39" s="35"/>
      <c r="Q39" s="22"/>
      <c r="R39" s="22"/>
      <c r="T39" s="35"/>
      <c r="U39" s="22"/>
    </row>
    <row r="40" spans="1:21" x14ac:dyDescent="0.3">
      <c r="A40" s="1" t="s">
        <v>68</v>
      </c>
      <c r="B40" s="1" t="s">
        <v>78</v>
      </c>
      <c r="C40" s="1" t="str">
        <f>CONCATENATE($B40," ",ROUND(E40*100,1),"%")</f>
        <v>Coronary heart disease 1%</v>
      </c>
      <c r="D40" s="51">
        <f>VLOOKUP($A40,'2.3'!$A$8:$M$21,D$34,FALSE)</f>
        <v>116478</v>
      </c>
      <c r="E40" s="151">
        <f t="shared" ref="E40:E59" si="17">D40/D$38</f>
        <v>9.9659254981230155E-3</v>
      </c>
      <c r="F40" s="9"/>
      <c r="G40" s="1" t="str">
        <f>CONCATENATE($B40," ",ROUND(I40*100,1),"%")</f>
        <v>Coronary heart disease 1.8%</v>
      </c>
      <c r="H40" s="51">
        <f>VLOOKUP($A40,'2.3'!$A$8:$M$21,H$34,FALSE)</f>
        <v>15192</v>
      </c>
      <c r="I40" s="151">
        <f t="shared" ref="I40:I59" si="18">H40/H$38</f>
        <v>1.7717857809292779E-2</v>
      </c>
      <c r="J40" s="9"/>
      <c r="K40" s="1" t="str">
        <f>CONCATENATE($B40," ",ROUND(M40*100,1),"%")</f>
        <v>Coronary heart disease 0.9%</v>
      </c>
      <c r="L40" s="51">
        <f>VLOOKUP($A40,'2.3'!$A$8:$M$21,L$34,FALSE)</f>
        <v>4740</v>
      </c>
      <c r="M40" s="151">
        <f t="shared" ref="M40:M59" si="19">L40/L$38</f>
        <v>9.4727628092137611E-3</v>
      </c>
      <c r="N40" s="9"/>
      <c r="O40" s="1" t="str">
        <f>CONCATENATE($B40," ",ROUND(Q40*100,1),"%")</f>
        <v>Coronary heart disease 1.3%</v>
      </c>
      <c r="P40" s="51">
        <f>VLOOKUP($A40,'2.3'!$A$8:$M$21,P$34,FALSE)</f>
        <v>4092</v>
      </c>
      <c r="Q40" s="151">
        <f t="shared" ref="Q40:Q59" si="20">P40/P$38</f>
        <v>1.3351736019342397E-2</v>
      </c>
      <c r="R40" s="9"/>
      <c r="S40" s="1" t="str">
        <f>CONCATENATE($B40," ",ROUND(U40*100,1),"%")</f>
        <v>Coronary heart disease 1.1%</v>
      </c>
      <c r="T40" s="51">
        <f>VLOOKUP($A40,'2.3'!$A$8:$M$21,T$34,FALSE)</f>
        <v>140502</v>
      </c>
      <c r="U40" s="151">
        <f t="shared" ref="U40:U59" si="21">T40/T$38</f>
        <v>1.0522977812036677E-2</v>
      </c>
    </row>
    <row r="41" spans="1:21" x14ac:dyDescent="0.3">
      <c r="A41" s="1" t="s">
        <v>69</v>
      </c>
      <c r="B41" s="1" t="s">
        <v>21</v>
      </c>
      <c r="C41" s="1" t="str">
        <f t="shared" ref="C41:C53" si="22">CONCATENATE($B41," ",ROUND(E41*100,1),"%")</f>
        <v>Stroke 1%</v>
      </c>
      <c r="D41" s="51">
        <f>VLOOKUP($A41,'2.3'!$A$8:$M$21,D$34,FALSE)</f>
        <v>113987</v>
      </c>
      <c r="E41" s="151">
        <f t="shared" si="17"/>
        <v>9.7527940877637671E-3</v>
      </c>
      <c r="F41" s="9"/>
      <c r="G41" s="1" t="str">
        <f t="shared" ref="G41:G53" si="23">CONCATENATE($B41," ",ROUND(I41*100,1),"%")</f>
        <v>Stroke 1.8%</v>
      </c>
      <c r="H41" s="51">
        <f>VLOOKUP($A41,'2.3'!$A$8:$M$21,H$34,FALSE)</f>
        <v>15305</v>
      </c>
      <c r="I41" s="151">
        <f t="shared" si="18"/>
        <v>1.7849645456241837E-2</v>
      </c>
      <c r="J41" s="9"/>
      <c r="K41" s="1" t="str">
        <f t="shared" ref="K41:K53" si="24">CONCATENATE($B41," ",ROUND(M41*100,1),"%")</f>
        <v>Stroke 1%</v>
      </c>
      <c r="L41" s="51">
        <f>VLOOKUP($A41,'2.3'!$A$8:$M$21,L$34,FALSE)</f>
        <v>4998</v>
      </c>
      <c r="M41" s="151">
        <f t="shared" si="19"/>
        <v>9.9883688861709657E-3</v>
      </c>
      <c r="N41" s="9"/>
      <c r="O41" s="1" t="str">
        <f t="shared" ref="O41:O53" si="25">CONCATENATE($B41," ",ROUND(Q41*100,1),"%")</f>
        <v>Stroke 0.4%</v>
      </c>
      <c r="P41" s="51">
        <f>VLOOKUP($A41,'2.3'!$A$8:$M$21,P$34,FALSE)</f>
        <v>1274</v>
      </c>
      <c r="Q41" s="151">
        <f t="shared" si="20"/>
        <v>4.1569187899907663E-3</v>
      </c>
      <c r="R41" s="9"/>
      <c r="S41" s="1" t="str">
        <f t="shared" ref="S41:S53" si="26">CONCATENATE($B41," ",ROUND(U41*100,1),"%")</f>
        <v>Stroke 1%</v>
      </c>
      <c r="T41" s="51">
        <f>VLOOKUP($A41,'2.3'!$A$8:$M$21,T$34,FALSE)</f>
        <v>135564</v>
      </c>
      <c r="U41" s="151">
        <f t="shared" si="21"/>
        <v>1.0153143472056911E-2</v>
      </c>
    </row>
    <row r="42" spans="1:21" x14ac:dyDescent="0.3">
      <c r="A42" s="1" t="s">
        <v>70</v>
      </c>
      <c r="B42" s="1" t="s">
        <v>59</v>
      </c>
      <c r="C42" s="1" t="str">
        <f t="shared" si="22"/>
        <v>Atrial fibrillation 0.6%</v>
      </c>
      <c r="D42" s="51">
        <f>VLOOKUP($A42,'2.3'!$A$8:$M$21,D$34,FALSE)</f>
        <v>74128</v>
      </c>
      <c r="E42" s="151">
        <f t="shared" si="17"/>
        <v>6.3424348402690879E-3</v>
      </c>
      <c r="F42" s="9"/>
      <c r="G42" s="1" t="str">
        <f t="shared" si="23"/>
        <v>Atrial fibrillation 0.8%</v>
      </c>
      <c r="H42" s="51">
        <f>VLOOKUP($A42,'2.3'!$A$8:$M$21,H$34,FALSE)</f>
        <v>7220</v>
      </c>
      <c r="I42" s="151">
        <f t="shared" si="18"/>
        <v>8.4204142563911177E-3</v>
      </c>
      <c r="J42" s="9"/>
      <c r="K42" s="1" t="str">
        <f t="shared" si="24"/>
        <v>Atrial fibrillation 0.6%</v>
      </c>
      <c r="L42" s="51">
        <f>VLOOKUP($A42,'2.3'!$A$8:$M$21,L$34,FALSE)</f>
        <v>2796</v>
      </c>
      <c r="M42" s="151">
        <f t="shared" si="19"/>
        <v>5.5877309735362186E-3</v>
      </c>
      <c r="N42" s="9"/>
      <c r="O42" s="1" t="str">
        <f t="shared" si="25"/>
        <v>Atrial fibrillation 0.6%</v>
      </c>
      <c r="P42" s="51">
        <f>VLOOKUP($A42,'2.3'!$A$8:$M$21,P$34,FALSE)</f>
        <v>1830</v>
      </c>
      <c r="Q42" s="151">
        <f t="shared" si="20"/>
        <v>5.9710842901751189E-3</v>
      </c>
      <c r="R42" s="9"/>
      <c r="S42" s="1" t="str">
        <f t="shared" si="26"/>
        <v>Atrial fibrillation 0.6%</v>
      </c>
      <c r="T42" s="51">
        <f>VLOOKUP($A42,'2.3'!$A$8:$M$21,T$34,FALSE)</f>
        <v>85974</v>
      </c>
      <c r="U42" s="151">
        <f t="shared" si="21"/>
        <v>6.4390720019077401E-3</v>
      </c>
    </row>
    <row r="43" spans="1:21" x14ac:dyDescent="0.3">
      <c r="A43" s="1" t="s">
        <v>71</v>
      </c>
      <c r="B43" s="1" t="s">
        <v>30</v>
      </c>
      <c r="C43" s="1" t="str">
        <f t="shared" si="22"/>
        <v>Heart failure 0.9%</v>
      </c>
      <c r="D43" s="51">
        <f>VLOOKUP($A43,'2.3'!$A$8:$M$21,D$34,FALSE)</f>
        <v>105988</v>
      </c>
      <c r="E43" s="151">
        <f t="shared" si="17"/>
        <v>9.0683949904279103E-3</v>
      </c>
      <c r="F43" s="9"/>
      <c r="G43" s="1" t="str">
        <f t="shared" si="23"/>
        <v>Heart failure 1.1%</v>
      </c>
      <c r="H43" s="51">
        <f>VLOOKUP($A43,'2.3'!$A$8:$M$21,H$34,FALSE)</f>
        <v>9332</v>
      </c>
      <c r="I43" s="151">
        <f t="shared" si="18"/>
        <v>1.0883560365739876E-2</v>
      </c>
      <c r="J43" s="9"/>
      <c r="K43" s="1" t="str">
        <f t="shared" si="24"/>
        <v>Heart failure 0.8%</v>
      </c>
      <c r="L43" s="51">
        <f>VLOOKUP($A43,'2.3'!$A$8:$M$21,L$34,FALSE)</f>
        <v>3827</v>
      </c>
      <c r="M43" s="151">
        <f t="shared" si="19"/>
        <v>7.6481568081985364E-3</v>
      </c>
      <c r="N43" s="9"/>
      <c r="O43" s="1" t="str">
        <f t="shared" si="25"/>
        <v>Heart failure 1%</v>
      </c>
      <c r="P43" s="51">
        <f>VLOOKUP($A43,'2.3'!$A$8:$M$21,P$34,FALSE)</f>
        <v>3152</v>
      </c>
      <c r="Q43" s="151">
        <f t="shared" si="20"/>
        <v>1.0284621684498348E-2</v>
      </c>
      <c r="R43" s="9"/>
      <c r="S43" s="1" t="str">
        <f t="shared" si="26"/>
        <v>Heart failure 0.9%</v>
      </c>
      <c r="T43" s="51">
        <f>VLOOKUP($A43,'2.3'!$A$8:$M$21,T$34,FALSE)</f>
        <v>122299</v>
      </c>
      <c r="U43" s="151">
        <f t="shared" si="21"/>
        <v>9.1596536948532654E-3</v>
      </c>
    </row>
    <row r="44" spans="1:21" x14ac:dyDescent="0.3">
      <c r="B44" s="1" t="s">
        <v>273</v>
      </c>
      <c r="C44" s="1" t="str">
        <f t="shared" si="22"/>
        <v>All other heart and circulatory diseases 2.6%</v>
      </c>
      <c r="D44" s="51">
        <f>SUM(D45:D46)</f>
        <v>304460</v>
      </c>
      <c r="E44" s="151">
        <f t="shared" si="17"/>
        <v>2.6049774868717981E-2</v>
      </c>
      <c r="F44" s="35"/>
      <c r="G44" s="1" t="str">
        <f t="shared" si="23"/>
        <v>All other heart and circulatory diseases 3.2%</v>
      </c>
      <c r="H44" s="51">
        <f>SUM(H45:H46)</f>
        <v>27231</v>
      </c>
      <c r="I44" s="151">
        <f t="shared" si="18"/>
        <v>3.1758490389998131E-2</v>
      </c>
      <c r="J44" s="35"/>
      <c r="K44" s="1" t="str">
        <f t="shared" si="24"/>
        <v>All other heart and circulatory diseases 2.3%</v>
      </c>
      <c r="L44" s="51">
        <f>SUM(L45:L46)</f>
        <v>11278</v>
      </c>
      <c r="M44" s="151">
        <f t="shared" si="19"/>
        <v>2.253878037179595E-2</v>
      </c>
      <c r="N44" s="22"/>
      <c r="O44" s="1" t="str">
        <f t="shared" si="25"/>
        <v>All other heart and circulatory diseases 2.6%</v>
      </c>
      <c r="P44" s="51">
        <f>SUM(P45:P46)</f>
        <v>7984</v>
      </c>
      <c r="Q44" s="151">
        <f t="shared" si="20"/>
        <v>2.6050894520632868E-2</v>
      </c>
      <c r="R44" s="22"/>
      <c r="S44" s="1" t="str">
        <f t="shared" si="26"/>
        <v>All other heart and circulatory diseases 2.6%</v>
      </c>
      <c r="T44" s="51">
        <f>SUM(T45:T46)</f>
        <v>350953</v>
      </c>
      <c r="U44" s="151">
        <f t="shared" si="21"/>
        <v>2.6284826067014763E-2</v>
      </c>
    </row>
    <row r="45" spans="1:21" x14ac:dyDescent="0.3">
      <c r="A45" s="1" t="s">
        <v>88</v>
      </c>
      <c r="B45" s="1" t="s">
        <v>79</v>
      </c>
      <c r="C45" s="1" t="str">
        <f t="shared" si="22"/>
        <v>Other cardiovascular diseases 2.4%</v>
      </c>
      <c r="D45" s="51">
        <f>VLOOKUP($A45,'2.3'!$A$8:$M$21,D$34,FALSE)</f>
        <v>275190</v>
      </c>
      <c r="E45" s="151">
        <f t="shared" si="17"/>
        <v>2.3545416626560144E-2</v>
      </c>
      <c r="F45" s="9"/>
      <c r="G45" s="1" t="str">
        <f t="shared" si="23"/>
        <v>Other cardiovascular diseases 2.8%</v>
      </c>
      <c r="H45" s="51">
        <f>VLOOKUP($A45,'2.3'!$A$8:$M$21,H$34,FALSE)</f>
        <v>24213</v>
      </c>
      <c r="I45" s="151">
        <f t="shared" si="18"/>
        <v>2.8238710580332151E-2</v>
      </c>
      <c r="J45" s="9"/>
      <c r="K45" s="1" t="str">
        <f t="shared" si="24"/>
        <v>Other cardiovascular diseases 2.1%</v>
      </c>
      <c r="L45" s="51">
        <f>VLOOKUP($A45,'2.3'!$A$8:$M$21,L$34,FALSE)</f>
        <v>10302</v>
      </c>
      <c r="M45" s="151">
        <f t="shared" si="19"/>
        <v>2.0588270561291172E-2</v>
      </c>
      <c r="N45" s="9"/>
      <c r="O45" s="1" t="str">
        <f t="shared" si="25"/>
        <v>Other cardiovascular diseases 2.4%</v>
      </c>
      <c r="P45" s="51">
        <f>VLOOKUP($A45,'2.3'!$A$8:$M$21,P$34,FALSE)</f>
        <v>7463</v>
      </c>
      <c r="Q45" s="151">
        <f t="shared" si="20"/>
        <v>2.4350930086107603E-2</v>
      </c>
      <c r="R45" s="9"/>
      <c r="S45" s="1" t="str">
        <f t="shared" si="26"/>
        <v>Other cardiovascular diseases 2.4%</v>
      </c>
      <c r="T45" s="51">
        <f>VLOOKUP($A45,'2.3'!$A$8:$M$21,T$34,FALSE)</f>
        <v>317168</v>
      </c>
      <c r="U45" s="151">
        <f t="shared" si="21"/>
        <v>2.375447912974939E-2</v>
      </c>
    </row>
    <row r="46" spans="1:21" ht="17.25" thickBot="1" x14ac:dyDescent="0.35">
      <c r="A46" s="208"/>
      <c r="B46" s="208" t="s">
        <v>272</v>
      </c>
      <c r="C46" s="208" t="str">
        <f t="shared" si="22"/>
        <v>Other heart and circulatory diseases 0.3%</v>
      </c>
      <c r="D46" s="209">
        <f>SUM(D47:D51)</f>
        <v>29270</v>
      </c>
      <c r="E46" s="210">
        <f t="shared" si="17"/>
        <v>2.504358242157838E-3</v>
      </c>
      <c r="F46" s="211"/>
      <c r="G46" s="208" t="str">
        <f t="shared" si="23"/>
        <v>Other heart and circulatory diseases 0.4%</v>
      </c>
      <c r="H46" s="209">
        <f>SUM(H47:H51)</f>
        <v>3018</v>
      </c>
      <c r="I46" s="210">
        <f t="shared" si="18"/>
        <v>3.5197798096659825E-3</v>
      </c>
      <c r="J46" s="211"/>
      <c r="K46" s="208" t="str">
        <f t="shared" si="24"/>
        <v>Other heart and circulatory diseases 0.2%</v>
      </c>
      <c r="L46" s="209">
        <f>SUM(L47:L51)</f>
        <v>976</v>
      </c>
      <c r="M46" s="210">
        <f t="shared" si="19"/>
        <v>1.9505098105047744E-3</v>
      </c>
      <c r="N46" s="212"/>
      <c r="O46" s="208" t="str">
        <f t="shared" si="25"/>
        <v>Other heart and circulatory diseases 0.2%</v>
      </c>
      <c r="P46" s="209">
        <f>SUM(P47:P51)</f>
        <v>521</v>
      </c>
      <c r="Q46" s="210">
        <f t="shared" si="20"/>
        <v>1.6999644345252662E-3</v>
      </c>
      <c r="R46" s="212"/>
      <c r="S46" s="208" t="str">
        <f t="shared" si="26"/>
        <v>Other heart and circulatory diseases 0.3%</v>
      </c>
      <c r="T46" s="209">
        <f>SUM(T47:T51)</f>
        <v>33785</v>
      </c>
      <c r="U46" s="210">
        <f t="shared" si="21"/>
        <v>2.5303469372653709E-3</v>
      </c>
    </row>
    <row r="47" spans="1:21" ht="17.25" thickTop="1" x14ac:dyDescent="0.3">
      <c r="A47" s="199" t="s">
        <v>252</v>
      </c>
      <c r="B47" s="199" t="s">
        <v>256</v>
      </c>
      <c r="C47" s="199" t="str">
        <f t="shared" si="22"/>
        <v>Malignant neoplasm: Heart 0%</v>
      </c>
      <c r="D47" s="200">
        <f>VLOOKUP($A47,'2.3'!$A$8:$M$21,D$34,FALSE)</f>
        <v>28</v>
      </c>
      <c r="E47" s="201">
        <f t="shared" si="17"/>
        <v>2.3956963027133399E-6</v>
      </c>
      <c r="F47" s="202"/>
      <c r="G47" s="199" t="e">
        <f t="shared" si="23"/>
        <v>#VALUE!</v>
      </c>
      <c r="H47" s="200" t="str">
        <f>VLOOKUP($A47,'2.3'!$A$8:$M$21,H$34,FALSE)</f>
        <v>*</v>
      </c>
      <c r="I47" s="201" t="e">
        <f t="shared" si="18"/>
        <v>#VALUE!</v>
      </c>
      <c r="J47" s="202"/>
      <c r="K47" s="199" t="str">
        <f t="shared" si="24"/>
        <v>Malignant neoplasm: Heart 0%</v>
      </c>
      <c r="L47" s="200">
        <f>VLOOKUP($A47,'2.3'!$A$8:$M$21,L$34,FALSE)</f>
        <v>1</v>
      </c>
      <c r="M47" s="201">
        <f t="shared" si="19"/>
        <v>1.9984731665007933E-6</v>
      </c>
      <c r="N47" s="203"/>
      <c r="O47" s="199" t="e">
        <f t="shared" si="25"/>
        <v>#VALUE!</v>
      </c>
      <c r="P47" s="200" t="str">
        <f>VLOOKUP($A47,'2.3'!$A$8:$M$21,P$34,FALSE)</f>
        <v>*</v>
      </c>
      <c r="Q47" s="201" t="e">
        <f t="shared" si="20"/>
        <v>#VALUE!</v>
      </c>
      <c r="R47" s="203"/>
      <c r="S47" s="199" t="str">
        <f t="shared" si="26"/>
        <v>Malignant neoplasm: Heart 0%</v>
      </c>
      <c r="T47" s="200">
        <f>VLOOKUP($A47,'2.3'!$A$8:$M$21,T$34,FALSE)</f>
        <v>29</v>
      </c>
      <c r="U47" s="201">
        <f t="shared" si="21"/>
        <v>2.1719716199702756E-6</v>
      </c>
    </row>
    <row r="48" spans="1:21" x14ac:dyDescent="0.3">
      <c r="A48" s="199" t="s">
        <v>172</v>
      </c>
      <c r="B48" s="199" t="s">
        <v>173</v>
      </c>
      <c r="C48" s="199" t="str">
        <f t="shared" si="22"/>
        <v>Vascular dementia 0%</v>
      </c>
      <c r="D48" s="200">
        <f>VLOOKUP($A48,'2.3'!$A$8:$M$21,D$34,FALSE)</f>
        <v>2795</v>
      </c>
      <c r="E48" s="201">
        <f t="shared" si="17"/>
        <v>2.3914182736013519E-4</v>
      </c>
      <c r="F48" s="202"/>
      <c r="G48" s="199" t="str">
        <f t="shared" si="23"/>
        <v>Vascular dementia 0%</v>
      </c>
      <c r="H48" s="200">
        <f>VLOOKUP($A48,'2.3'!$A$8:$M$21,H$34,FALSE)</f>
        <v>347</v>
      </c>
      <c r="I48" s="201">
        <f t="shared" si="18"/>
        <v>4.0469303974622131E-4</v>
      </c>
      <c r="J48" s="202"/>
      <c r="K48" s="199" t="str">
        <f t="shared" si="24"/>
        <v>Vascular dementia 0%</v>
      </c>
      <c r="L48" s="200">
        <f>VLOOKUP($A48,'2.3'!$A$8:$M$21,L$34,FALSE)</f>
        <v>246</v>
      </c>
      <c r="M48" s="201">
        <f t="shared" si="19"/>
        <v>4.9162439895919518E-4</v>
      </c>
      <c r="N48" s="203"/>
      <c r="O48" s="199" t="str">
        <f t="shared" si="25"/>
        <v>Vascular dementia 0%</v>
      </c>
      <c r="P48" s="200">
        <f>VLOOKUP($A48,'2.3'!$A$8:$M$21,P$34,FALSE)</f>
        <v>40</v>
      </c>
      <c r="Q48" s="201">
        <f t="shared" si="20"/>
        <v>1.3051550361038513E-4</v>
      </c>
      <c r="R48" s="203"/>
      <c r="S48" s="199" t="str">
        <f t="shared" si="26"/>
        <v>Vascular dementia 0%</v>
      </c>
      <c r="T48" s="200">
        <f>VLOOKUP($A48,'2.3'!$A$8:$M$21,T$34,FALSE)</f>
        <v>3428</v>
      </c>
      <c r="U48" s="201">
        <f t="shared" si="21"/>
        <v>2.5674202459510705E-4</v>
      </c>
    </row>
    <row r="49" spans="1:21" x14ac:dyDescent="0.3">
      <c r="A49" s="199" t="s">
        <v>253</v>
      </c>
      <c r="B49" s="199" t="s">
        <v>257</v>
      </c>
      <c r="C49" s="199" t="str">
        <f t="shared" si="22"/>
        <v>Transient cerebral ischaemic attacks and related syndromes 0.1%</v>
      </c>
      <c r="D49" s="200">
        <f>VLOOKUP($A49,'2.3'!$A$8:$M$21,D$34,FALSE)</f>
        <v>12623</v>
      </c>
      <c r="E49" s="201">
        <f t="shared" si="17"/>
        <v>1.0800312296125175E-3</v>
      </c>
      <c r="F49" s="202"/>
      <c r="G49" s="199" t="str">
        <f t="shared" si="23"/>
        <v>Transient cerebral ischaemic attacks and related syndromes 0.2%</v>
      </c>
      <c r="H49" s="200">
        <f>VLOOKUP($A49,'2.3'!$A$8:$M$21,H$34,FALSE)</f>
        <v>1719</v>
      </c>
      <c r="I49" s="201">
        <f t="shared" si="18"/>
        <v>2.0048050009330099E-3</v>
      </c>
      <c r="J49" s="202"/>
      <c r="K49" s="199" t="str">
        <f t="shared" si="24"/>
        <v>Transient cerebral ischaemic attacks and related syndromes 0.1%</v>
      </c>
      <c r="L49" s="200">
        <f>VLOOKUP($A49,'2.3'!$A$8:$M$21,L$34,FALSE)</f>
        <v>576</v>
      </c>
      <c r="M49" s="201">
        <f t="shared" si="19"/>
        <v>1.1511205439044569E-3</v>
      </c>
      <c r="N49" s="203"/>
      <c r="O49" s="199" t="str">
        <f t="shared" si="25"/>
        <v>Transient cerebral ischaemic attacks and related syndromes 0.1%</v>
      </c>
      <c r="P49" s="200">
        <f>VLOOKUP($A49,'2.3'!$A$8:$M$21,P$34,FALSE)</f>
        <v>184</v>
      </c>
      <c r="Q49" s="201">
        <f t="shared" si="20"/>
        <v>6.0037131660777151E-4</v>
      </c>
      <c r="R49" s="203"/>
      <c r="S49" s="199" t="str">
        <f t="shared" si="26"/>
        <v>Transient cerebral ischaemic attacks and related syndromes 0.1%</v>
      </c>
      <c r="T49" s="200">
        <f>VLOOKUP($A49,'2.3'!$A$8:$M$21,T$34,FALSE)</f>
        <v>15102</v>
      </c>
      <c r="U49" s="201">
        <f t="shared" si="21"/>
        <v>1.1310729449927966E-3</v>
      </c>
    </row>
    <row r="50" spans="1:21" x14ac:dyDescent="0.3">
      <c r="A50" s="199" t="s">
        <v>254</v>
      </c>
      <c r="B50" s="199" t="s">
        <v>258</v>
      </c>
      <c r="C50" s="199" t="str">
        <f t="shared" si="22"/>
        <v>Cardiovascular disorders originating in the perinatal period 0%</v>
      </c>
      <c r="D50" s="200">
        <f>VLOOKUP($A50,'2.3'!$A$8:$M$21,D$34,FALSE)</f>
        <v>1954</v>
      </c>
      <c r="E50" s="201">
        <f t="shared" si="17"/>
        <v>1.6718537769649523E-4</v>
      </c>
      <c r="F50" s="202"/>
      <c r="G50" s="199" t="str">
        <f t="shared" si="23"/>
        <v>Cardiovascular disorders originating in the perinatal period 0%</v>
      </c>
      <c r="H50" s="200">
        <f>VLOOKUP($A50,'2.3'!$A$8:$M$21,H$34,FALSE)</f>
        <v>11</v>
      </c>
      <c r="I50" s="201">
        <f t="shared" si="18"/>
        <v>1.2828885986191454E-5</v>
      </c>
      <c r="J50" s="202"/>
      <c r="K50" s="199" t="str">
        <f t="shared" si="24"/>
        <v>Cardiovascular disorders originating in the perinatal period 0%</v>
      </c>
      <c r="L50" s="200">
        <f>VLOOKUP($A50,'2.3'!$A$8:$M$21,L$34,FALSE)</f>
        <v>19</v>
      </c>
      <c r="M50" s="201">
        <f t="shared" si="19"/>
        <v>3.7970990163515074E-5</v>
      </c>
      <c r="N50" s="203"/>
      <c r="O50" s="199" t="str">
        <f t="shared" si="25"/>
        <v>Cardiovascular disorders originating in the perinatal period 0%</v>
      </c>
      <c r="P50" s="200">
        <f>VLOOKUP($A50,'2.3'!$A$8:$M$21,P$34,FALSE)</f>
        <v>50</v>
      </c>
      <c r="Q50" s="201">
        <f t="shared" si="20"/>
        <v>1.6314437951298139E-4</v>
      </c>
      <c r="R50" s="203"/>
      <c r="S50" s="199" t="str">
        <f t="shared" si="26"/>
        <v>Cardiovascular disorders originating in the perinatal period 0%</v>
      </c>
      <c r="T50" s="200">
        <f>VLOOKUP($A50,'2.3'!$A$8:$M$21,T$34,FALSE)</f>
        <v>2034</v>
      </c>
      <c r="U50" s="201">
        <f t="shared" si="21"/>
        <v>1.5233759569032896E-4</v>
      </c>
    </row>
    <row r="51" spans="1:21" ht="17.25" thickBot="1" x14ac:dyDescent="0.35">
      <c r="A51" s="213" t="s">
        <v>170</v>
      </c>
      <c r="B51" s="213" t="s">
        <v>171</v>
      </c>
      <c r="C51" s="213" t="str">
        <f t="shared" si="22"/>
        <v>Congenital malformations of the circulatory system 0.1%</v>
      </c>
      <c r="D51" s="214">
        <f>VLOOKUP($A51,'2.3'!$A$8:$M$21,D$34,FALSE)</f>
        <v>11870</v>
      </c>
      <c r="E51" s="215">
        <f t="shared" si="17"/>
        <v>1.0156041111859767E-3</v>
      </c>
      <c r="F51" s="216"/>
      <c r="G51" s="213" t="str">
        <f t="shared" si="23"/>
        <v>Congenital malformations of the circulatory system 0.1%</v>
      </c>
      <c r="H51" s="214">
        <f>VLOOKUP($A51,'2.3'!$A$8:$M$21,H$34,FALSE)</f>
        <v>941</v>
      </c>
      <c r="I51" s="215">
        <f t="shared" si="18"/>
        <v>1.0974528830005599E-3</v>
      </c>
      <c r="J51" s="216"/>
      <c r="K51" s="213" t="str">
        <f t="shared" si="24"/>
        <v>Congenital malformations of the circulatory system 0%</v>
      </c>
      <c r="L51" s="214">
        <f>VLOOKUP($A51,'2.3'!$A$8:$M$21,L$34,FALSE)</f>
        <v>134</v>
      </c>
      <c r="M51" s="215">
        <f t="shared" si="19"/>
        <v>2.6779540431110633E-4</v>
      </c>
      <c r="N51" s="217"/>
      <c r="O51" s="213" t="str">
        <f t="shared" si="25"/>
        <v>Congenital malformations of the circulatory system 0.1%</v>
      </c>
      <c r="P51" s="214">
        <f>VLOOKUP($A51,'2.3'!$A$8:$M$21,P$34,FALSE)</f>
        <v>247</v>
      </c>
      <c r="Q51" s="215">
        <f t="shared" si="20"/>
        <v>8.0593323479412815E-4</v>
      </c>
      <c r="R51" s="217"/>
      <c r="S51" s="213" t="str">
        <f t="shared" si="26"/>
        <v>Congenital malformations of the circulatory system 0.1%</v>
      </c>
      <c r="T51" s="214">
        <f>VLOOKUP($A51,'2.3'!$A$8:$M$21,T$34,FALSE)</f>
        <v>13192</v>
      </c>
      <c r="U51" s="215">
        <f t="shared" si="21"/>
        <v>9.880224003671681E-4</v>
      </c>
    </row>
    <row r="52" spans="1:21" ht="17.25" thickTop="1" x14ac:dyDescent="0.3">
      <c r="A52" s="1" t="s">
        <v>174</v>
      </c>
      <c r="B52" s="1" t="s">
        <v>89</v>
      </c>
      <c r="C52" s="1" t="e">
        <f t="shared" si="22"/>
        <v>#N/A</v>
      </c>
      <c r="D52" s="51" t="e">
        <f>VLOOKUP($A52,'2.3'!$A$8:$M$21,D$34,FALSE)</f>
        <v>#N/A</v>
      </c>
      <c r="E52" s="151" t="e">
        <f t="shared" si="17"/>
        <v>#N/A</v>
      </c>
      <c r="F52" s="9"/>
      <c r="G52" s="1" t="e">
        <f t="shared" si="23"/>
        <v>#N/A</v>
      </c>
      <c r="H52" s="51" t="e">
        <f>VLOOKUP($A52,'2.3'!$A$8:$M$21,H$34,FALSE)</f>
        <v>#N/A</v>
      </c>
      <c r="I52" s="151" t="e">
        <f t="shared" si="18"/>
        <v>#N/A</v>
      </c>
      <c r="J52" s="9"/>
      <c r="K52" s="1" t="e">
        <f t="shared" si="24"/>
        <v>#N/A</v>
      </c>
      <c r="L52" s="51" t="e">
        <f>VLOOKUP($A52,'2.3'!$A$8:$M$21,L$34,FALSE)</f>
        <v>#N/A</v>
      </c>
      <c r="M52" s="151" t="e">
        <f t="shared" si="19"/>
        <v>#N/A</v>
      </c>
      <c r="N52" s="9"/>
      <c r="O52" s="1" t="e">
        <f t="shared" si="25"/>
        <v>#N/A</v>
      </c>
      <c r="P52" s="51" t="e">
        <f>VLOOKUP($A52,'2.3'!$A$8:$M$21,P$34,FALSE)</f>
        <v>#N/A</v>
      </c>
      <c r="Q52" s="151" t="e">
        <f t="shared" si="20"/>
        <v>#N/A</v>
      </c>
      <c r="R52" s="9"/>
      <c r="S52" s="1" t="e">
        <f t="shared" si="26"/>
        <v>#N/A</v>
      </c>
      <c r="T52" s="51" t="e">
        <f>VLOOKUP($A52,'2.3'!$A$8:$M$21,T$34,FALSE)</f>
        <v>#N/A</v>
      </c>
      <c r="U52" s="151" t="e">
        <f t="shared" si="21"/>
        <v>#N/A</v>
      </c>
    </row>
    <row r="53" spans="1:21" x14ac:dyDescent="0.3">
      <c r="A53" s="1" t="s">
        <v>175</v>
      </c>
      <c r="B53" s="1" t="s">
        <v>176</v>
      </c>
      <c r="C53" s="1" t="e">
        <f t="shared" si="22"/>
        <v>#N/A</v>
      </c>
      <c r="D53" s="51" t="e">
        <f>VLOOKUP($A53,'2.3'!$A$8:$M$21,D$34,FALSE)</f>
        <v>#N/A</v>
      </c>
      <c r="E53" s="151" t="e">
        <f t="shared" si="17"/>
        <v>#N/A</v>
      </c>
      <c r="F53" s="9"/>
      <c r="G53" s="1" t="e">
        <f t="shared" si="23"/>
        <v>#N/A</v>
      </c>
      <c r="H53" s="51" t="e">
        <f>VLOOKUP($A53,'2.3'!$A$8:$M$21,H$34,FALSE)</f>
        <v>#N/A</v>
      </c>
      <c r="I53" s="151" t="e">
        <f t="shared" si="18"/>
        <v>#N/A</v>
      </c>
      <c r="J53" s="9"/>
      <c r="K53" s="1" t="e">
        <f t="shared" si="24"/>
        <v>#N/A</v>
      </c>
      <c r="L53" s="51" t="e">
        <f>VLOOKUP($A53,'2.3'!$A$8:$M$21,L$34,FALSE)</f>
        <v>#N/A</v>
      </c>
      <c r="M53" s="151" t="e">
        <f t="shared" si="19"/>
        <v>#N/A</v>
      </c>
      <c r="N53" s="9"/>
      <c r="O53" s="1" t="e">
        <f t="shared" si="25"/>
        <v>#N/A</v>
      </c>
      <c r="P53" s="51" t="e">
        <f>VLOOKUP($A53,'2.3'!$A$8:$M$21,P$34,FALSE)</f>
        <v>#N/A</v>
      </c>
      <c r="Q53" s="151" t="e">
        <f t="shared" si="20"/>
        <v>#N/A</v>
      </c>
      <c r="R53" s="9"/>
      <c r="S53" s="1" t="e">
        <f t="shared" si="26"/>
        <v>#N/A</v>
      </c>
      <c r="T53" s="51" t="e">
        <f>VLOOKUP($A53,'2.3'!$A$8:$M$21,T$34,FALSE)</f>
        <v>#N/A</v>
      </c>
      <c r="U53" s="151" t="e">
        <f t="shared" si="21"/>
        <v>#N/A</v>
      </c>
    </row>
    <row r="54" spans="1:21" x14ac:dyDescent="0.3">
      <c r="A54" s="1" t="s">
        <v>72</v>
      </c>
      <c r="B54" s="1" t="s">
        <v>80</v>
      </c>
      <c r="C54" s="1" t="e">
        <f>CONCATENATE($B54," ",ROUND(E54*100,1),"%")</f>
        <v>#N/A</v>
      </c>
      <c r="D54" s="51" t="e">
        <f>VLOOKUP($A54,'2.3'!$A$8:$M$21,D$34,FALSE)</f>
        <v>#N/A</v>
      </c>
      <c r="E54" s="151" t="e">
        <f t="shared" si="17"/>
        <v>#N/A</v>
      </c>
      <c r="F54" s="9"/>
      <c r="G54" s="1" t="e">
        <f>CONCATENATE($B54," ",ROUND(I54*100,1),"%")</f>
        <v>#N/A</v>
      </c>
      <c r="H54" s="51" t="e">
        <f>VLOOKUP($A54,'2.3'!$A$8:$M$21,H$34,FALSE)</f>
        <v>#N/A</v>
      </c>
      <c r="I54" s="151" t="e">
        <f t="shared" si="18"/>
        <v>#N/A</v>
      </c>
      <c r="J54" s="9"/>
      <c r="K54" s="1" t="e">
        <f>CONCATENATE($B54," ",ROUND(M54*100,1),"%")</f>
        <v>#N/A</v>
      </c>
      <c r="L54" s="51" t="e">
        <f>VLOOKUP($A54,'2.3'!$A$8:$M$21,L$34,FALSE)</f>
        <v>#N/A</v>
      </c>
      <c r="M54" s="151" t="e">
        <f t="shared" si="19"/>
        <v>#N/A</v>
      </c>
      <c r="N54" s="9"/>
      <c r="O54" s="1" t="e">
        <f>CONCATENATE($B54," ",ROUND(Q54*100,0),"%")</f>
        <v>#N/A</v>
      </c>
      <c r="P54" s="51" t="e">
        <f>VLOOKUP($A54,'2.3'!$A$8:$M$21,P$34,FALSE)</f>
        <v>#N/A</v>
      </c>
      <c r="Q54" s="151" t="e">
        <f t="shared" si="20"/>
        <v>#N/A</v>
      </c>
      <c r="R54" s="9"/>
      <c r="S54" s="1" t="e">
        <f>CONCATENATE($B54," ",ROUND(U54*100,1),"%")</f>
        <v>#N/A</v>
      </c>
      <c r="T54" s="51" t="e">
        <f>VLOOKUP($A54,'2.3'!$A$8:$M$21,T$34,FALSE)</f>
        <v>#N/A</v>
      </c>
      <c r="U54" s="151" t="e">
        <f t="shared" si="21"/>
        <v>#N/A</v>
      </c>
    </row>
    <row r="55" spans="1:21" x14ac:dyDescent="0.3">
      <c r="A55" s="1" t="s">
        <v>73</v>
      </c>
      <c r="B55" s="1" t="s">
        <v>81</v>
      </c>
      <c r="C55" s="1" t="e">
        <f>CONCATENATE($B55," ",ROUND(E55*100,1),"%")</f>
        <v>#N/A</v>
      </c>
      <c r="D55" s="51" t="e">
        <f>VLOOKUP($A55,'2.3'!$A$8:$M$21,D$34,FALSE)</f>
        <v>#N/A</v>
      </c>
      <c r="E55" s="151" t="e">
        <f t="shared" si="17"/>
        <v>#N/A</v>
      </c>
      <c r="F55" s="9"/>
      <c r="G55" s="1" t="e">
        <f t="shared" ref="G55:G60" si="27">CONCATENATE($B55," ",ROUND(I55*100,0),"%")</f>
        <v>#N/A</v>
      </c>
      <c r="H55" s="51" t="e">
        <f>VLOOKUP($A55,'2.3'!$A$8:$M$21,H$34,FALSE)</f>
        <v>#N/A</v>
      </c>
      <c r="I55" s="151" t="e">
        <f>ROUND((H55/H$38),2)</f>
        <v>#N/A</v>
      </c>
      <c r="J55" s="9"/>
      <c r="K55" s="1" t="e">
        <f>CONCATENATE($B55," ",ROUND(M55*100,1),"%")</f>
        <v>#N/A</v>
      </c>
      <c r="L55" s="51" t="e">
        <f>VLOOKUP($A55,'2.3'!$A$8:$M$21,L$34,FALSE)</f>
        <v>#N/A</v>
      </c>
      <c r="M55" s="151" t="e">
        <f t="shared" si="19"/>
        <v>#N/A</v>
      </c>
      <c r="N55" s="9"/>
      <c r="O55" s="1" t="e">
        <f t="shared" ref="O55:O60" si="28">CONCATENATE($B55," ",ROUND(Q55*100,0),"%")</f>
        <v>#N/A</v>
      </c>
      <c r="P55" s="51" t="e">
        <f>VLOOKUP($A55,'2.3'!$A$8:$M$21,P$34,FALSE)</f>
        <v>#N/A</v>
      </c>
      <c r="Q55" s="151" t="e">
        <f t="shared" si="20"/>
        <v>#N/A</v>
      </c>
      <c r="R55" s="9"/>
      <c r="S55" s="1" t="e">
        <f>CONCATENATE($B55," ",ROUND(U55*100,1),"%")</f>
        <v>#N/A</v>
      </c>
      <c r="T55" s="51" t="e">
        <f>VLOOKUP($A55,'2.3'!$A$8:$M$21,T$34,FALSE)</f>
        <v>#N/A</v>
      </c>
      <c r="U55" s="151" t="e">
        <f t="shared" si="21"/>
        <v>#N/A</v>
      </c>
    </row>
    <row r="56" spans="1:21" x14ac:dyDescent="0.3">
      <c r="A56" s="1" t="s">
        <v>77</v>
      </c>
      <c r="B56" s="1" t="s">
        <v>82</v>
      </c>
      <c r="C56" s="1" t="e">
        <f t="shared" ref="C56:C60" si="29">CONCATENATE($B56," ",ROUND(E56*100,0),"%")</f>
        <v>#N/A</v>
      </c>
      <c r="D56" s="51" t="e">
        <f>VLOOKUP($A56,'2.3'!$A$8:$M$21,D$34,FALSE)</f>
        <v>#N/A</v>
      </c>
      <c r="E56" s="151" t="e">
        <f>ROUND((D56/D$38),2)</f>
        <v>#N/A</v>
      </c>
      <c r="F56" s="9"/>
      <c r="G56" s="1" t="e">
        <f t="shared" si="27"/>
        <v>#N/A</v>
      </c>
      <c r="H56" s="51" t="e">
        <f>VLOOKUP($A56,'2.3'!$A$8:$M$21,H$34,FALSE)</f>
        <v>#N/A</v>
      </c>
      <c r="I56" s="151" t="e">
        <f>ROUND((H56/H$38),2)</f>
        <v>#N/A</v>
      </c>
      <c r="J56" s="9"/>
      <c r="K56" s="1" t="e">
        <f>CONCATENATE($B56," ",ROUND(M56*100,1),"%")</f>
        <v>#N/A</v>
      </c>
      <c r="L56" s="51" t="e">
        <f>VLOOKUP($A56,'2.3'!$A$8:$M$21,L$34,FALSE)</f>
        <v>#N/A</v>
      </c>
      <c r="M56" s="151" t="e">
        <f t="shared" si="19"/>
        <v>#N/A</v>
      </c>
      <c r="N56" s="9"/>
      <c r="O56" s="1" t="e">
        <f t="shared" si="28"/>
        <v>#N/A</v>
      </c>
      <c r="P56" s="51" t="e">
        <f>VLOOKUP($A56,'2.3'!$A$8:$M$21,P$34,FALSE)</f>
        <v>#N/A</v>
      </c>
      <c r="Q56" s="151" t="e">
        <f>ROUND((P56/P$38),2)</f>
        <v>#N/A</v>
      </c>
      <c r="R56" s="9"/>
      <c r="S56" s="1" t="e">
        <f t="shared" ref="S56:S60" si="30">CONCATENATE($B56," ",ROUND(U56*100,0),"%")</f>
        <v>#N/A</v>
      </c>
      <c r="T56" s="51" t="e">
        <f>VLOOKUP($A56,'2.3'!$A$8:$M$21,T$34,FALSE)</f>
        <v>#N/A</v>
      </c>
      <c r="U56" s="151" t="e">
        <f>ROUND((T56/T$38),2)</f>
        <v>#N/A</v>
      </c>
    </row>
    <row r="57" spans="1:21" x14ac:dyDescent="0.3">
      <c r="A57" s="1" t="s">
        <v>74</v>
      </c>
      <c r="B57" s="1" t="s">
        <v>83</v>
      </c>
      <c r="C57" s="1" t="e">
        <f t="shared" si="29"/>
        <v>#N/A</v>
      </c>
      <c r="D57" s="51" t="e">
        <f>VLOOKUP($A57,'2.3'!$A$8:$M$21,D$34,FALSE)</f>
        <v>#N/A</v>
      </c>
      <c r="E57" s="151" t="e">
        <f>ROUND((D57/D$38),2)</f>
        <v>#N/A</v>
      </c>
      <c r="F57" s="9"/>
      <c r="G57" s="1" t="e">
        <f t="shared" si="27"/>
        <v>#N/A</v>
      </c>
      <c r="H57" s="51" t="e">
        <f>VLOOKUP($A57,'2.3'!$A$8:$M$21,H$34,FALSE)</f>
        <v>#N/A</v>
      </c>
      <c r="I57" s="151" t="e">
        <f>ROUND((H57/H$38),2)</f>
        <v>#N/A</v>
      </c>
      <c r="J57" s="9"/>
      <c r="K57" s="1" t="e">
        <f t="shared" ref="K57:K60" si="31">CONCATENATE($B57," ",ROUND(M57*100,0),"%")</f>
        <v>#N/A</v>
      </c>
      <c r="L57" s="51" t="e">
        <f>VLOOKUP($A57,'2.3'!$A$8:$M$21,L$34,FALSE)</f>
        <v>#N/A</v>
      </c>
      <c r="M57" s="151" t="e">
        <f>ROUND((L57/L$38),2)</f>
        <v>#N/A</v>
      </c>
      <c r="N57" s="9"/>
      <c r="O57" s="1" t="e">
        <f t="shared" si="28"/>
        <v>#N/A</v>
      </c>
      <c r="P57" s="51" t="e">
        <f>VLOOKUP($A57,'2.3'!$A$8:$M$21,P$34,FALSE)</f>
        <v>#N/A</v>
      </c>
      <c r="Q57" s="151" t="e">
        <f>ROUND((P57/P$38),2)</f>
        <v>#N/A</v>
      </c>
      <c r="R57" s="9"/>
      <c r="S57" s="1" t="e">
        <f t="shared" si="30"/>
        <v>#N/A</v>
      </c>
      <c r="T57" s="51" t="e">
        <f>VLOOKUP($A57,'2.3'!$A$8:$M$21,T$34,FALSE)</f>
        <v>#N/A</v>
      </c>
      <c r="U57" s="151" t="e">
        <f>ROUND((T57/T$38),2)</f>
        <v>#N/A</v>
      </c>
    </row>
    <row r="58" spans="1:21" x14ac:dyDescent="0.3">
      <c r="A58" s="1" t="s">
        <v>75</v>
      </c>
      <c r="B58" s="1" t="s">
        <v>84</v>
      </c>
      <c r="C58" s="1" t="e">
        <f t="shared" si="29"/>
        <v>#N/A</v>
      </c>
      <c r="D58" s="51" t="e">
        <f>VLOOKUP($A58,'2.3'!$A$8:$M$21,D$34,FALSE)</f>
        <v>#N/A</v>
      </c>
      <c r="E58" s="151" t="e">
        <f t="shared" si="17"/>
        <v>#N/A</v>
      </c>
      <c r="F58" s="9"/>
      <c r="G58" s="1" t="e">
        <f>CONCATENATE($B58," ",ROUND(I58*100,1),"%")</f>
        <v>#N/A</v>
      </c>
      <c r="H58" s="51" t="e">
        <f>VLOOKUP($A58,'2.3'!$A$8:$M$21,H$34,FALSE)</f>
        <v>#N/A</v>
      </c>
      <c r="I58" s="151" t="e">
        <f t="shared" si="18"/>
        <v>#N/A</v>
      </c>
      <c r="J58" s="9"/>
      <c r="K58" s="1" t="e">
        <f>CONCATENATE($B58," ",ROUND(M58*100,1),"%")</f>
        <v>#N/A</v>
      </c>
      <c r="L58" s="51" t="e">
        <f>VLOOKUP($A58,'2.3'!$A$8:$M$21,L$34,FALSE)</f>
        <v>#N/A</v>
      </c>
      <c r="M58" s="151" t="e">
        <f t="shared" si="19"/>
        <v>#N/A</v>
      </c>
      <c r="N58" s="9"/>
      <c r="O58" s="1" t="e">
        <f t="shared" si="28"/>
        <v>#N/A</v>
      </c>
      <c r="P58" s="51" t="e">
        <f>VLOOKUP($A58,'2.3'!$A$8:$M$21,P$34,FALSE)</f>
        <v>#N/A</v>
      </c>
      <c r="Q58" s="151" t="e">
        <f>ROUND((P58/P$38),2)</f>
        <v>#N/A</v>
      </c>
      <c r="R58" s="9"/>
      <c r="S58" s="1" t="e">
        <f>CONCATENATE($B58," ",ROUND(U58*100,1),"%")</f>
        <v>#N/A</v>
      </c>
      <c r="T58" s="51" t="e">
        <f>VLOOKUP($A58,'2.3'!$A$8:$M$21,T$34,FALSE)</f>
        <v>#N/A</v>
      </c>
      <c r="U58" s="151" t="e">
        <f t="shared" si="21"/>
        <v>#N/A</v>
      </c>
    </row>
    <row r="59" spans="1:21" x14ac:dyDescent="0.3">
      <c r="A59" s="1" t="s">
        <v>76</v>
      </c>
      <c r="B59" s="1" t="s">
        <v>85</v>
      </c>
      <c r="C59" s="1" t="e">
        <f t="shared" si="29"/>
        <v>#N/A</v>
      </c>
      <c r="D59" s="51" t="e">
        <f>VLOOKUP($A59,'2.3'!$A$8:$M$21,D$34,FALSE)</f>
        <v>#N/A</v>
      </c>
      <c r="E59" s="151" t="e">
        <f t="shared" si="17"/>
        <v>#N/A</v>
      </c>
      <c r="F59" s="9"/>
      <c r="G59" s="1" t="e">
        <f>CONCATENATE($B59," ",ROUND(I59*100,1),"%")</f>
        <v>#N/A</v>
      </c>
      <c r="H59" s="51" t="e">
        <f>VLOOKUP($A59,'2.3'!$A$8:$M$21,H$34,FALSE)</f>
        <v>#N/A</v>
      </c>
      <c r="I59" s="151" t="e">
        <f t="shared" si="18"/>
        <v>#N/A</v>
      </c>
      <c r="J59" s="9"/>
      <c r="K59" s="1" t="e">
        <f>CONCATENATE($B59," ",ROUND(M59*100,1),"%")</f>
        <v>#N/A</v>
      </c>
      <c r="L59" s="51" t="e">
        <f>VLOOKUP($A59,'2.3'!$A$8:$M$21,L$34,FALSE)</f>
        <v>#N/A</v>
      </c>
      <c r="M59" s="151" t="e">
        <f t="shared" si="19"/>
        <v>#N/A</v>
      </c>
      <c r="N59" s="9"/>
      <c r="O59" s="1" t="e">
        <f t="shared" si="28"/>
        <v>#N/A</v>
      </c>
      <c r="P59" s="51" t="e">
        <f>VLOOKUP($A59,'2.3'!$A$8:$M$21,P$34,FALSE)</f>
        <v>#N/A</v>
      </c>
      <c r="Q59" s="151" t="e">
        <f t="shared" si="20"/>
        <v>#N/A</v>
      </c>
      <c r="R59" s="9"/>
      <c r="S59" s="1" t="e">
        <f>CONCATENATE($B59," ",ROUND(U59*100,1),"%")</f>
        <v>#N/A</v>
      </c>
      <c r="T59" s="51" t="e">
        <f>VLOOKUP($A59,'2.3'!$A$8:$M$21,T$34,FALSE)</f>
        <v>#N/A</v>
      </c>
      <c r="U59" s="151" t="e">
        <f t="shared" si="21"/>
        <v>#N/A</v>
      </c>
    </row>
    <row r="60" spans="1:21" x14ac:dyDescent="0.3">
      <c r="A60" s="1" t="s">
        <v>87</v>
      </c>
      <c r="B60" s="1" t="s">
        <v>86</v>
      </c>
      <c r="C60" s="1" t="e">
        <f t="shared" si="29"/>
        <v>#N/A</v>
      </c>
      <c r="D60" s="51" t="e">
        <f>VLOOKUP($A60,'2.3'!$A$8:$M$21,D$34,FALSE)</f>
        <v>#N/A</v>
      </c>
      <c r="E60" s="151" t="e">
        <f>ROUND((D60/D$38),2)</f>
        <v>#N/A</v>
      </c>
      <c r="F60" s="9"/>
      <c r="G60" s="1" t="e">
        <f t="shared" si="27"/>
        <v>#N/A</v>
      </c>
      <c r="H60" s="51" t="e">
        <f>VLOOKUP($A60,'2.3'!$A$8:$M$21,H$34,FALSE)</f>
        <v>#N/A</v>
      </c>
      <c r="I60" s="151" t="e">
        <f>ROUND((H60/H$38),2)</f>
        <v>#N/A</v>
      </c>
      <c r="J60" s="9"/>
      <c r="K60" s="1" t="e">
        <f t="shared" si="31"/>
        <v>#N/A</v>
      </c>
      <c r="L60" s="51" t="e">
        <f>VLOOKUP($A60,'2.3'!$A$8:$M$21,L$34,FALSE)</f>
        <v>#N/A</v>
      </c>
      <c r="M60" s="151" t="e">
        <f>ROUND((L60/L$38),2)</f>
        <v>#N/A</v>
      </c>
      <c r="N60" s="9"/>
      <c r="O60" s="1" t="e">
        <f t="shared" si="28"/>
        <v>#N/A</v>
      </c>
      <c r="P60" s="51" t="e">
        <f>VLOOKUP($A60,'2.3'!$A$8:$M$21,P$34,FALSE)</f>
        <v>#N/A</v>
      </c>
      <c r="Q60" s="151" t="e">
        <f>ROUND((P60/P$38),2)</f>
        <v>#N/A</v>
      </c>
      <c r="R60" s="9"/>
      <c r="S60" s="1" t="e">
        <f t="shared" si="30"/>
        <v>#N/A</v>
      </c>
      <c r="T60" s="51" t="e">
        <f>VLOOKUP($A60,'2.3'!$A$8:$M$21,T$34,FALSE)</f>
        <v>#N/A</v>
      </c>
      <c r="U60" s="151" t="e">
        <f>ROUND((T60/T$38),2)</f>
        <v>#N/A</v>
      </c>
    </row>
    <row r="61" spans="1:21" x14ac:dyDescent="0.3">
      <c r="E61" s="218" t="e">
        <f>SUM(E40:E46)+SUM(E52:E60)</f>
        <v>#N/A</v>
      </c>
      <c r="F61" s="9"/>
      <c r="H61" s="53"/>
      <c r="I61" s="218" t="e">
        <f>SUM(I40:I46)+SUM(I52:I60)</f>
        <v>#N/A</v>
      </c>
      <c r="J61" s="9"/>
      <c r="L61" s="9"/>
      <c r="M61" s="218" t="e">
        <f>SUM(M40:M46)+SUM(M52:M60)</f>
        <v>#N/A</v>
      </c>
      <c r="N61" s="9"/>
      <c r="P61" s="9"/>
      <c r="Q61" s="218" t="e">
        <f>SUM(Q40:Q46)+SUM(Q52:Q60)</f>
        <v>#N/A</v>
      </c>
      <c r="R61" s="9"/>
      <c r="T61" s="9"/>
      <c r="U61" s="218" t="e">
        <f>SUM(U40:U46)+SUM(U52:U60)</f>
        <v>#N/A</v>
      </c>
    </row>
    <row r="62" spans="1:21" x14ac:dyDescent="0.3">
      <c r="E62" s="9"/>
      <c r="I62" s="9"/>
      <c r="J62" s="35"/>
      <c r="K62" s="35"/>
      <c r="L62" s="35"/>
      <c r="M62" s="9"/>
      <c r="Q62" s="9"/>
      <c r="U62" s="9"/>
    </row>
    <row r="63" spans="1:21" x14ac:dyDescent="0.3">
      <c r="C63" s="1" t="s">
        <v>255</v>
      </c>
      <c r="D63" s="31">
        <f>SUM(D40:D44)</f>
        <v>715041</v>
      </c>
      <c r="E63" s="151">
        <f>D63/D$38</f>
        <v>6.1179324285301762E-2</v>
      </c>
      <c r="F63" s="31"/>
      <c r="G63" s="1" t="s">
        <v>255</v>
      </c>
      <c r="H63" s="31">
        <f>SUM(H40:H44)</f>
        <v>74280</v>
      </c>
      <c r="I63" s="151">
        <f>H63/H$38</f>
        <v>8.6629968277663741E-2</v>
      </c>
      <c r="J63" s="31"/>
      <c r="K63" s="1" t="s">
        <v>255</v>
      </c>
      <c r="L63" s="31">
        <f>SUM(L40:L44)</f>
        <v>27639</v>
      </c>
      <c r="M63" s="151">
        <f>L63/L$38</f>
        <v>5.5235799848915426E-2</v>
      </c>
      <c r="N63" s="31"/>
      <c r="O63" s="1" t="s">
        <v>255</v>
      </c>
      <c r="P63" s="31">
        <f>SUM(P40:P44)</f>
        <v>18332</v>
      </c>
      <c r="Q63" s="151">
        <f>P63/P$38</f>
        <v>5.9815255304639499E-2</v>
      </c>
      <c r="R63" s="31"/>
      <c r="S63" s="1" t="s">
        <v>255</v>
      </c>
      <c r="T63" s="31">
        <f>SUM(T40:T44)</f>
        <v>835292</v>
      </c>
      <c r="U63" s="151">
        <f>T63/T$38</f>
        <v>6.2559673047869357E-2</v>
      </c>
    </row>
    <row r="64" spans="1:21" x14ac:dyDescent="0.3">
      <c r="E64" s="52"/>
      <c r="I64" s="52"/>
      <c r="M64" s="52"/>
      <c r="Q64" s="52"/>
      <c r="U64" s="52"/>
    </row>
    <row r="67" spans="4:4" x14ac:dyDescent="0.3">
      <c r="D67" s="9"/>
    </row>
    <row r="68" spans="4:4" x14ac:dyDescent="0.3">
      <c r="D68" s="9"/>
    </row>
    <row r="69" spans="4:4" x14ac:dyDescent="0.3">
      <c r="D69" s="9"/>
    </row>
    <row r="70" spans="4:4" x14ac:dyDescent="0.3">
      <c r="D70" s="21"/>
    </row>
    <row r="73" spans="4:4" x14ac:dyDescent="0.3">
      <c r="D73" s="35"/>
    </row>
    <row r="74" spans="4:4" x14ac:dyDescent="0.3">
      <c r="D74" s="35"/>
    </row>
    <row r="75" spans="4:4" x14ac:dyDescent="0.3">
      <c r="D75" s="35"/>
    </row>
    <row r="76" spans="4:4" x14ac:dyDescent="0.3">
      <c r="D76" s="35"/>
    </row>
    <row r="77" spans="4:4" x14ac:dyDescent="0.3">
      <c r="D77" s="35"/>
    </row>
    <row r="78" spans="4:4" x14ac:dyDescent="0.3">
      <c r="D78" s="35"/>
    </row>
    <row r="80" spans="4:4" x14ac:dyDescent="0.3">
      <c r="D80" s="9"/>
    </row>
    <row r="81" spans="4:4" x14ac:dyDescent="0.3">
      <c r="D81" s="9"/>
    </row>
    <row r="82" spans="4:4" x14ac:dyDescent="0.3">
      <c r="D82" s="9"/>
    </row>
    <row r="83" spans="4:4" x14ac:dyDescent="0.3">
      <c r="D83" s="9"/>
    </row>
    <row r="84" spans="4:4" x14ac:dyDescent="0.3">
      <c r="D84" s="9"/>
    </row>
    <row r="85" spans="4:4" x14ac:dyDescent="0.3">
      <c r="D85" s="9"/>
    </row>
    <row r="86" spans="4:4" x14ac:dyDescent="0.3">
      <c r="D86" s="9"/>
    </row>
    <row r="87" spans="4:4" x14ac:dyDescent="0.3">
      <c r="D87" s="9"/>
    </row>
    <row r="88" spans="4:4" x14ac:dyDescent="0.3">
      <c r="D88" s="9"/>
    </row>
    <row r="89" spans="4:4" x14ac:dyDescent="0.3">
      <c r="D89" s="9"/>
    </row>
    <row r="90" spans="4:4" x14ac:dyDescent="0.3">
      <c r="D9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56</vt:i4>
      </vt:variant>
      <vt:variant>
        <vt:lpstr>Named Ranges</vt:lpstr>
      </vt:variant>
      <vt:variant>
        <vt:i4>43</vt:i4>
      </vt:variant>
    </vt:vector>
  </HeadingPairs>
  <TitlesOfParts>
    <vt:vector size="99" baseType="lpstr">
      <vt:lpstr>Chapter 2</vt:lpstr>
      <vt:lpstr>2.1</vt:lpstr>
      <vt:lpstr>Data for Figs 2.1</vt:lpstr>
      <vt:lpstr>2.2a</vt:lpstr>
      <vt:lpstr>2.2b</vt:lpstr>
      <vt:lpstr>2.2c</vt:lpstr>
      <vt:lpstr>Data for figs 2.2</vt:lpstr>
      <vt:lpstr>2.3</vt:lpstr>
      <vt:lpstr>Data for Figs 2.3</vt:lpstr>
      <vt:lpstr>2.4a</vt:lpstr>
      <vt:lpstr>2.4b</vt:lpstr>
      <vt:lpstr>2.4c</vt:lpstr>
      <vt:lpstr>Data for figs 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2.16</vt:lpstr>
      <vt:lpstr>2.17</vt:lpstr>
      <vt:lpstr>2.18</vt:lpstr>
      <vt:lpstr>2.19</vt:lpstr>
      <vt:lpstr>2.20</vt:lpstr>
      <vt:lpstr>2.21</vt:lpstr>
      <vt:lpstr>2.22</vt:lpstr>
      <vt:lpstr>2.23</vt:lpstr>
      <vt:lpstr>2.24</vt:lpstr>
      <vt:lpstr>2.25</vt:lpstr>
      <vt:lpstr>2.26</vt:lpstr>
      <vt:lpstr>2.27</vt:lpstr>
      <vt:lpstr>2.28</vt:lpstr>
      <vt:lpstr>2.29</vt:lpstr>
      <vt:lpstr>2.30</vt:lpstr>
      <vt:lpstr>2.31</vt:lpstr>
      <vt:lpstr>2.32</vt:lpstr>
      <vt:lpstr>2.33</vt:lpstr>
      <vt:lpstr>2.34</vt:lpstr>
      <vt:lpstr>2.35</vt:lpstr>
      <vt:lpstr>Data for fig 2.12a</vt:lpstr>
      <vt:lpstr>Data for fig 2.13</vt:lpstr>
      <vt:lpstr>Data for fig 2.15</vt:lpstr>
      <vt:lpstr>Data for fig 2.16</vt:lpstr>
      <vt:lpstr>Data for fig 2.16 (2)</vt:lpstr>
      <vt:lpstr>Data for fig 2.17</vt:lpstr>
      <vt:lpstr>Data for fig 2.17 (2)</vt:lpstr>
      <vt:lpstr>Data for fig 2.18</vt:lpstr>
      <vt:lpstr>Data for fig 2.18 (2)</vt:lpstr>
      <vt:lpstr>Data for fig 2.18 (3)</vt:lpstr>
      <vt:lpstr>POP_2017</vt:lpstr>
      <vt:lpstr>POP_2018</vt:lpstr>
      <vt:lpstr>EpsYrLookup</vt:lpstr>
      <vt:lpstr>IncYrLookup</vt:lpstr>
      <vt:lpstr>'2.1'!Print_Area</vt:lpstr>
      <vt:lpstr>'2.10'!Print_Area</vt:lpstr>
      <vt:lpstr>'2.11'!Print_Area</vt:lpstr>
      <vt:lpstr>'2.12'!Print_Area</vt:lpstr>
      <vt:lpstr>'2.13'!Print_Area</vt:lpstr>
      <vt:lpstr>'2.14'!Print_Area</vt:lpstr>
      <vt:lpstr>'2.15'!Print_Area</vt:lpstr>
      <vt:lpstr>'2.16'!Print_Area</vt:lpstr>
      <vt:lpstr>'2.17'!Print_Area</vt:lpstr>
      <vt:lpstr>'2.18'!Print_Area</vt:lpstr>
      <vt:lpstr>'2.19'!Print_Area</vt:lpstr>
      <vt:lpstr>'2.20'!Print_Area</vt:lpstr>
      <vt:lpstr>'2.21'!Print_Area</vt:lpstr>
      <vt:lpstr>'2.22'!Print_Area</vt:lpstr>
      <vt:lpstr>'2.23'!Print_Area</vt:lpstr>
      <vt:lpstr>'2.24'!Print_Area</vt:lpstr>
      <vt:lpstr>'2.25'!Print_Area</vt:lpstr>
      <vt:lpstr>'2.26'!Print_Area</vt:lpstr>
      <vt:lpstr>'2.27'!Print_Area</vt:lpstr>
      <vt:lpstr>'2.28'!Print_Area</vt:lpstr>
      <vt:lpstr>'2.29'!Print_Area</vt:lpstr>
      <vt:lpstr>'2.2a'!Print_Area</vt:lpstr>
      <vt:lpstr>'2.2b'!Print_Area</vt:lpstr>
      <vt:lpstr>'2.2c'!Print_Area</vt:lpstr>
      <vt:lpstr>'2.3'!Print_Area</vt:lpstr>
      <vt:lpstr>'2.30'!Print_Area</vt:lpstr>
      <vt:lpstr>'2.31'!Print_Area</vt:lpstr>
      <vt:lpstr>'2.32'!Print_Area</vt:lpstr>
      <vt:lpstr>'2.33'!Print_Area</vt:lpstr>
      <vt:lpstr>'2.34'!Print_Area</vt:lpstr>
      <vt:lpstr>'2.35'!Print_Area</vt:lpstr>
      <vt:lpstr>'2.4a'!Print_Area</vt:lpstr>
      <vt:lpstr>'2.4b'!Print_Area</vt:lpstr>
      <vt:lpstr>'2.4c'!Print_Area</vt:lpstr>
      <vt:lpstr>'2.6'!Print_Area</vt:lpstr>
      <vt:lpstr>'2.7'!Print_Area</vt:lpstr>
      <vt:lpstr>'2.8'!Print_Area</vt:lpstr>
      <vt:lpstr>'2.9'!Print_Area</vt:lpstr>
      <vt:lpstr>'Chapter 2'!Print_Area</vt:lpstr>
      <vt:lpstr>'2.21'!Print_Titles</vt:lpstr>
      <vt:lpstr>'2.24'!Print_Titles</vt:lpstr>
    </vt:vector>
  </TitlesOfParts>
  <Company>University of Oxford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msdit</dc:creator>
  <cp:lastModifiedBy>Ed Dicks</cp:lastModifiedBy>
  <cp:lastPrinted>2025-05-29T13:57:51Z</cp:lastPrinted>
  <dcterms:created xsi:type="dcterms:W3CDTF">2015-06-16T09:04:04Z</dcterms:created>
  <dcterms:modified xsi:type="dcterms:W3CDTF">2025-06-12T16:31:40Z</dcterms:modified>
</cp:coreProperties>
</file>